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d8b85212dad72ac8/Документы/"/>
    </mc:Choice>
  </mc:AlternateContent>
  <xr:revisionPtr revIDLastSave="250" documentId="8_{2B951128-3652-3A49-A6A1-B3CA5D0AFB82}" xr6:coauthVersionLast="47" xr6:coauthVersionMax="47" xr10:uidLastSave="{AA4B01E1-F88A-4DE8-A553-371DC6F6FE56}"/>
  <bookViews>
    <workbookView xWindow="-108" yWindow="-108" windowWidth="23256" windowHeight="12576" activeTab="3" xr2:uid="{00000000-000D-0000-FFFF-FFFF00000000}"/>
  </bookViews>
  <sheets>
    <sheet name="Data" sheetId="1" r:id="rId1"/>
    <sheet name="Metadata - Countries" sheetId="2" r:id="rId2"/>
    <sheet name="Metadata - Indicators" sheetId="3" r:id="rId3"/>
    <sheet name="Лист1"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4" l="1"/>
  <c r="G50" i="4"/>
  <c r="G49" i="4"/>
  <c r="G48" i="4"/>
  <c r="G47" i="4"/>
  <c r="G46" i="4"/>
  <c r="G45" i="4"/>
  <c r="G44" i="4"/>
  <c r="F51" i="4"/>
  <c r="F50" i="4"/>
  <c r="F49" i="4"/>
  <c r="F48" i="4"/>
  <c r="F47" i="4"/>
  <c r="F46" i="4"/>
  <c r="F45" i="4"/>
  <c r="F44" i="4"/>
  <c r="E51" i="4"/>
  <c r="E50" i="4"/>
  <c r="E49" i="4"/>
  <c r="E48" i="4"/>
  <c r="E47" i="4"/>
  <c r="E46" i="4"/>
  <c r="E45" i="4"/>
  <c r="E44" i="4"/>
  <c r="D51" i="4"/>
  <c r="D50" i="4"/>
  <c r="D49" i="4"/>
  <c r="D48" i="4"/>
  <c r="D47" i="4"/>
  <c r="D46" i="4"/>
  <c r="D45" i="4"/>
  <c r="D44" i="4"/>
  <c r="F24" i="4" l="1"/>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E24"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F23"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G22"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F21" i="4"/>
  <c r="BM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O18" i="4"/>
</calcChain>
</file>

<file path=xl/sharedStrings.xml><?xml version="1.0" encoding="utf-8"?>
<sst xmlns="http://schemas.openxmlformats.org/spreadsheetml/2006/main" count="11782" uniqueCount="4275">
  <si>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</si>
  <si>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</si>
  <si>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</si>
  <si>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</si>
  <si>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</si>
  <si>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</si>
  <si>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</si>
  <si>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</si>
  <si>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FS.AST.PRVT.GD.ZS</t>
  </si>
  <si>
    <t>NV.IND.TOTL.CN</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</si>
  <si>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</si>
  <si>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</si>
  <si>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</si>
  <si>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</si>
  <si>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</si>
  <si>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</si>
  <si>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</si>
  <si>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</si>
  <si>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</si>
  <si>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</si>
  <si>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</si>
  <si>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</si>
  <si>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</si>
  <si>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General government final consumption expenditure (annual % growth)</t>
  </si>
  <si>
    <t>Debt service on external debt, total (TDS, current US$)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</si>
  <si>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</si>
  <si>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</si>
  <si>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</si>
  <si>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</si>
  <si>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</si>
  <si>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</si>
  <si>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</si>
  <si>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</si>
  <si>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</si>
  <si>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</si>
  <si>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</si>
  <si>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</si>
  <si>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</si>
  <si>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</si>
  <si>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</si>
  <si>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</si>
  <si>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</si>
  <si>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</si>
  <si>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</si>
  <si>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</si>
  <si>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</si>
  <si>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</si>
  <si>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</si>
  <si>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</si>
  <si>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</si>
  <si>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</si>
  <si>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</si>
  <si>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</si>
  <si>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</si>
  <si>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</si>
  <si>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</si>
  <si>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</si>
  <si>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</si>
  <si>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</si>
  <si>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</si>
  <si>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</si>
  <si>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</si>
  <si>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</si>
  <si>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</si>
  <si>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</si>
  <si>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</si>
  <si>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</si>
  <si>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</si>
  <si>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</si>
  <si>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</si>
  <si>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</si>
  <si>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</si>
  <si>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</si>
  <si>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</si>
  <si>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</si>
  <si>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</si>
  <si>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</si>
  <si>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</si>
  <si>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</si>
  <si>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</si>
  <si>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</si>
  <si>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</si>
  <si>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</si>
  <si>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</si>
  <si>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</si>
  <si>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</si>
  <si>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</si>
  <si>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</si>
  <si>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</si>
  <si>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</si>
  <si>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</si>
  <si>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</si>
  <si>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</si>
  <si>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</si>
  <si>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</si>
  <si>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SL.TLF.0714.SW.MA.TM</t>
  </si>
  <si>
    <t>Tax revenue (% of GDP)</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</si>
  <si>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</si>
  <si>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</si>
  <si>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</si>
  <si>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</si>
  <si>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DC.DAC.LUXL.CD</t>
  </si>
  <si>
    <t>IC.FRM.CMPU.ZS</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</si>
  <si>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</si>
  <si>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</si>
  <si>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</si>
  <si>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</si>
  <si>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</si>
  <si>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</si>
  <si>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</si>
  <si>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</si>
  <si>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</si>
  <si>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</si>
  <si>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</si>
  <si>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</si>
  <si>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</si>
  <si>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</si>
  <si>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Sources of electricity refer to the inputs used to generate electricity. Nuclear power refers to electricity produced by nuclear power plants.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</si>
  <si>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</si>
  <si>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</si>
  <si>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</si>
  <si>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</si>
  <si>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</si>
  <si>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</si>
  <si>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</si>
  <si>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</si>
  <si>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</si>
  <si>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</si>
  <si>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</si>
  <si>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</si>
  <si>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</si>
  <si>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</si>
  <si>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</si>
  <si>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</si>
  <si>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</si>
  <si>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</si>
  <si>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</si>
  <si>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</si>
  <si>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</si>
  <si>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</si>
  <si>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</si>
  <si>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</si>
  <si>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</si>
  <si>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</si>
  <si>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</si>
  <si>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</si>
  <si>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</si>
  <si>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</si>
  <si>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</si>
  <si>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</si>
  <si>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</si>
  <si>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</si>
  <si>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</si>
  <si>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</si>
  <si>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</si>
  <si>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</si>
  <si>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</si>
  <si>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</si>
  <si>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</si>
  <si>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</si>
  <si>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</si>
  <si>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</si>
  <si>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</si>
  <si>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</si>
  <si>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</si>
  <si>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</si>
  <si>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</si>
  <si>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</si>
  <si>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</si>
  <si>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</si>
  <si>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Population ages 65 and above, total</t>
  </si>
  <si>
    <t>Revenue, excluding grants (% of GDP)</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</si>
  <si>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</si>
  <si>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</si>
  <si>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</si>
  <si>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</si>
  <si>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</si>
  <si>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</si>
  <si>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</si>
  <si>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Depth of credit information index (0=low to 8=high)</t>
  </si>
  <si>
    <t>TG.VAL.TOTL.GD.ZS</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</si>
  <si>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</si>
  <si>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</si>
  <si>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Compensation of employees (current LCU)</t>
  </si>
  <si>
    <t>IQ.SCI.OVRL</t>
  </si>
  <si>
    <t>NE.GDI.STKB.KN</t>
  </si>
  <si>
    <t>Vitamin A supplementation coverage rate (% of children ages 6-59 months)</t>
  </si>
  <si>
    <t>BX.TRF.PWKR.CD.DT</t>
  </si>
  <si>
    <t>IE.PPN.ICTI.CD</t>
  </si>
  <si>
    <t>SL.UEM.TOTL.ZS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</si>
  <si>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</si>
  <si>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</si>
  <si>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</si>
  <si>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</si>
  <si>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</si>
  <si>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</si>
  <si>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</si>
  <si>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</si>
  <si>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</si>
  <si>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</si>
  <si>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</si>
  <si>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</si>
  <si>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</si>
  <si>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</si>
  <si>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</si>
  <si>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</si>
  <si>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</si>
  <si>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</si>
  <si>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</si>
  <si>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</si>
  <si>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</si>
  <si>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</si>
  <si>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</si>
  <si>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</si>
  <si>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</si>
  <si>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</si>
  <si>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</si>
  <si>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</si>
  <si>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</si>
  <si>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</si>
  <si>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</si>
  <si>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</si>
  <si>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</si>
  <si>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</si>
  <si>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</si>
  <si>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</si>
  <si>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</si>
  <si>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</si>
  <si>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</si>
  <si>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</si>
  <si>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</si>
  <si>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</si>
  <si>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</si>
  <si>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</si>
  <si>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</si>
  <si>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</si>
  <si>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</si>
  <si>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</si>
  <si>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</si>
  <si>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</si>
  <si>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</si>
  <si>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</si>
  <si>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</si>
  <si>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</si>
  <si>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</si>
  <si>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</si>
  <si>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</si>
  <si>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</si>
  <si>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</si>
  <si>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</si>
  <si>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</si>
  <si>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</si>
  <si>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</si>
  <si>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</si>
  <si>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</si>
  <si>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</si>
  <si>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</si>
  <si>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</si>
  <si>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</si>
  <si>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</si>
  <si>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</si>
  <si>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</si>
  <si>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</si>
  <si>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</si>
  <si>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</si>
  <si>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</si>
  <si>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</si>
  <si>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</si>
  <si>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</si>
  <si>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</si>
  <si>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</si>
  <si>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</si>
  <si>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</si>
  <si>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</si>
  <si>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Adjusted savings: mineral depletion (% of GNI)</t>
  </si>
  <si>
    <t>School enrollment, secondary, female (% gross)</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</si>
  <si>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</si>
  <si>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</si>
  <si>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</si>
  <si>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</si>
  <si>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</si>
  <si>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</si>
  <si>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</si>
  <si>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</si>
  <si>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</si>
  <si>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</si>
  <si>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</si>
  <si>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</si>
  <si>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Prevalence of current tobacco use, males (% of male adults)</t>
  </si>
  <si>
    <t>NE.RSB.GNFS.CD</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</si>
  <si>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</si>
  <si>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</si>
  <si>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</si>
  <si>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</si>
  <si>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</si>
  <si>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</si>
  <si>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</si>
  <si>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</si>
  <si>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</si>
  <si>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</si>
  <si>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</si>
  <si>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</si>
  <si>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</si>
  <si>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</si>
  <si>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</si>
  <si>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</si>
  <si>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</si>
  <si>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</si>
  <si>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</si>
  <si>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</si>
  <si>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Firms experiencing losses due to theft and vandalism (% of firms)</t>
  </si>
  <si>
    <t>GDP (constant 2010 US$)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</si>
  <si>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</si>
  <si>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</si>
  <si>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</si>
  <si>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</si>
  <si>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</si>
  <si>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</si>
  <si>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</si>
  <si>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</si>
  <si>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</si>
  <si>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</si>
  <si>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</si>
  <si>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</si>
  <si>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</si>
  <si>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</si>
  <si>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</si>
  <si>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</si>
  <si>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</si>
  <si>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</si>
  <si>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</si>
  <si>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</si>
  <si>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</si>
  <si>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</si>
  <si>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</si>
  <si>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</si>
  <si>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</si>
  <si>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</si>
  <si>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GNI per capita, Atlas method (current US$)</t>
  </si>
  <si>
    <t>NV.IND.MANF.KD.ZG</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</si>
  <si>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</si>
  <si>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</si>
  <si>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</si>
  <si>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</si>
  <si>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</si>
  <si>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</si>
  <si>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</si>
  <si>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</si>
  <si>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</si>
  <si>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</si>
  <si>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</si>
  <si>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</si>
  <si>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</si>
  <si>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</si>
  <si>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</si>
  <si>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</si>
  <si>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</si>
  <si>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</si>
  <si>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</si>
  <si>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</si>
  <si>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</si>
  <si>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</si>
  <si>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</si>
  <si>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</si>
  <si>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</si>
  <si>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</si>
  <si>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</si>
  <si>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</si>
  <si>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</si>
  <si>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</si>
  <si>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</si>
  <si>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</si>
  <si>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</si>
  <si>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</si>
  <si>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</si>
  <si>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</si>
  <si>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</si>
  <si>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Net bilateral aid flows from DAC donors, Luxembourg (current US$)</t>
  </si>
  <si>
    <t>Current health expenditure per capita, PPP (current international $)</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</si>
  <si>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</si>
  <si>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</si>
  <si>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</si>
  <si>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</si>
  <si>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</si>
  <si>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</si>
  <si>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</si>
  <si>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</si>
  <si>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</si>
  <si>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</si>
  <si>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</si>
  <si>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Time to resolve insolvency is the number of years from the filing for insolvency in court until the resolution of distressed assets.</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</si>
  <si>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</si>
  <si>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</si>
  <si>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</si>
  <si>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</si>
  <si>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</si>
  <si>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</si>
  <si>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</si>
  <si>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Net primary income (Net income from abroad) (constant LCU)</t>
  </si>
  <si>
    <t>ICT goods exports (% of total goods exports)</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</si>
  <si>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</si>
  <si>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</si>
  <si>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</si>
  <si>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</si>
  <si>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Gross savings are calculated as gross national income less total consumption, plus net transfers. Data are in current U.S. dollars.</t>
  </si>
  <si>
    <t>Firms with female participation in ownership are the percentage of firms with a woman among the principal owners.</t>
  </si>
  <si>
    <t>Antiretroviral therapy coverage indicates the percentage of all people living with HIV who are receiving antiretroviral therapy.</t>
  </si>
  <si>
    <t>NY.GNS.ICTR.GN.ZS</t>
  </si>
  <si>
    <t>NE.EXP.GNFS.ZS</t>
  </si>
  <si>
    <t>Educational attainment, Doctoral or equivalent, population 25+, total (%) (cumulative)</t>
  </si>
  <si>
    <t>EN.ATM.NOXE.AG.ZS</t>
  </si>
  <si>
    <t>Net bilateral aid flows from DAC donors, Portugal (current US$)</t>
  </si>
  <si>
    <t>Agricultural nitrous oxide emissions (% of total)</t>
  </si>
  <si>
    <t>SH.XPD.EHEX.CH.ZS</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</si>
  <si>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</si>
  <si>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</si>
  <si>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</si>
  <si>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</si>
  <si>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</si>
  <si>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</si>
  <si>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SP.POP.TOTL.FE.IN</t>
  </si>
  <si>
    <t>SI.DST.FRST.10</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</si>
  <si>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</si>
  <si>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</si>
  <si>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</si>
  <si>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</si>
  <si>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</si>
  <si>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</si>
  <si>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</si>
  <si>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</si>
  <si>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</si>
  <si>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</si>
  <si>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Human Capital Index (HCI), Female (scale 0-1)</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</si>
  <si>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</si>
  <si>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Employment in services, female (% of female employment) (modeled ILO estimate)</t>
  </si>
  <si>
    <t>Population growth (annual %)</t>
  </si>
  <si>
    <t>GC.REV.XGRT.GD.ZS</t>
  </si>
  <si>
    <t>NY.ADJ.DPEM.CD</t>
  </si>
  <si>
    <t>Exports of goods and services (BoP, current US$)</t>
  </si>
  <si>
    <t>NV.SRV.TOTL.KN</t>
  </si>
  <si>
    <t>per_si_allsi.cov_pop_tot</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</si>
  <si>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</si>
  <si>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</si>
  <si>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</si>
  <si>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</si>
  <si>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</si>
  <si>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</si>
  <si>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</si>
  <si>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</si>
  <si>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</si>
  <si>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</si>
  <si>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</si>
  <si>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</si>
  <si>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</si>
  <si>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</si>
  <si>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</si>
  <si>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GC.TAX.IMPT.CN</t>
  </si>
  <si>
    <t>NV.SRV.TOTL.ZS</t>
  </si>
  <si>
    <t>Ratio of bank liquid reserves to bank assets is the ratio of domestic currency holdings and deposits with the monetary authorities to claims on other governments, nonfinancial public enterprises, the private sector, and other banking institutions.</t>
  </si>
  <si>
    <t>SL.EMP.SELF.ZS</t>
  </si>
  <si>
    <t>Annual freshwater withdrawals, total (billion cubic meters)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</si>
  <si>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</si>
  <si>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</si>
  <si>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</si>
  <si>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</si>
  <si>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</si>
  <si>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</si>
  <si>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</si>
  <si>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</si>
  <si>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</si>
  <si>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</si>
  <si>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</si>
  <si>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</si>
  <si>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</si>
  <si>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</si>
  <si>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</si>
  <si>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</si>
  <si>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</si>
  <si>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</si>
  <si>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</si>
  <si>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</si>
  <si>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</si>
  <si>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</si>
  <si>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</si>
  <si>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</si>
  <si>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</si>
  <si>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</si>
  <si>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</si>
  <si>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</si>
  <si>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</si>
  <si>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</si>
  <si>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</si>
  <si>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</si>
  <si>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</si>
  <si>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</si>
  <si>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</si>
  <si>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</si>
  <si>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</si>
  <si>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</si>
  <si>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</si>
  <si>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</si>
  <si>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</si>
  <si>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</si>
  <si>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</si>
  <si>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</si>
  <si>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</si>
  <si>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</si>
  <si>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</si>
  <si>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</si>
  <si>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</si>
  <si>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</si>
  <si>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</si>
  <si>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</si>
  <si>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</si>
  <si>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</si>
  <si>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</si>
  <si>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</si>
  <si>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</si>
  <si>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</si>
  <si>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</si>
  <si>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</si>
  <si>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</si>
  <si>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</si>
  <si>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</si>
  <si>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</si>
  <si>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</si>
  <si>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</si>
  <si>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</si>
  <si>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</si>
  <si>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</si>
  <si>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</si>
  <si>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Procedures to build a warehouse (number)</t>
  </si>
  <si>
    <t>Account ownership at a financial institution or with a mobile-money-service provider, young adults (% of population ages 15-24)</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</si>
  <si>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</si>
  <si>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</si>
  <si>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</si>
  <si>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</si>
  <si>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</si>
  <si>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</si>
  <si>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</si>
  <si>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</si>
  <si>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</si>
  <si>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</si>
  <si>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</si>
  <si>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</si>
  <si>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</si>
  <si>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</si>
  <si>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</si>
  <si>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</si>
  <si>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</si>
  <si>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</si>
  <si>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</si>
  <si>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</si>
  <si>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</si>
  <si>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</si>
  <si>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SL.AGR.EMPL.FE.ZS</t>
  </si>
  <si>
    <t>FI.RES.TOTL.DT.ZS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</si>
  <si>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</si>
  <si>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</si>
  <si>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</si>
  <si>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</si>
  <si>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</si>
  <si>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</si>
  <si>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</si>
  <si>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</si>
  <si>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</si>
  <si>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</si>
  <si>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</si>
  <si>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</si>
  <si>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</si>
  <si>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</si>
  <si>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</si>
  <si>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</si>
  <si>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</si>
  <si>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</si>
  <si>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</si>
  <si>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</si>
  <si>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</si>
  <si>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SH.HIV.INCD.TL</t>
  </si>
  <si>
    <t>SE.XPD.CTER.ZS</t>
  </si>
  <si>
    <t>Net official flows from UN agencies, UNFPA (current US$)</t>
  </si>
  <si>
    <t>IC.ELC.DURS</t>
  </si>
  <si>
    <t>World Bank, Doing Business project (http://www.doingbusiness.org/).</t>
  </si>
  <si>
    <t>SP.POP.TOTL.MA.IN</t>
  </si>
  <si>
    <t>Bird species, threatened</t>
  </si>
  <si>
    <t>NV.IND.MANF.ZS</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</si>
  <si>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</si>
  <si>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</si>
  <si>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</si>
  <si>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</si>
  <si>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</si>
  <si>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</si>
  <si>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</si>
  <si>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</si>
  <si>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</si>
  <si>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</si>
  <si>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</si>
  <si>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</si>
  <si>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</si>
  <si>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</si>
  <si>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</si>
  <si>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</si>
  <si>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</si>
  <si>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</si>
  <si>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</si>
  <si>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</si>
  <si>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</si>
  <si>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</si>
  <si>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</si>
  <si>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</si>
  <si>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</si>
  <si>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</si>
  <si>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</si>
  <si>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</si>
  <si>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</si>
  <si>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</si>
  <si>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</si>
  <si>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</si>
  <si>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</si>
  <si>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</si>
  <si>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</si>
  <si>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</si>
  <si>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</si>
  <si>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</si>
  <si>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</si>
  <si>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</si>
  <si>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</si>
  <si>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</si>
  <si>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</si>
  <si>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</si>
  <si>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</si>
  <si>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</si>
  <si>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TM.VAL.MRCH.OR.ZS</t>
  </si>
  <si>
    <t>Merchandise exports to low- and middle-income economies in Sub-Saharan Africa (% of total merchandise exports)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</si>
  <si>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</si>
  <si>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</si>
  <si>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</si>
  <si>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</si>
  <si>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BX.GSR.CMCP.ZS</t>
  </si>
  <si>
    <t>SP.POP.2529.MA.5Y</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</si>
  <si>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</si>
  <si>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</si>
  <si>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</si>
  <si>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</si>
  <si>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</si>
  <si>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</si>
  <si>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</si>
  <si>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</si>
  <si>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</si>
  <si>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</si>
  <si>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SP.POP.7579.FE.5Y</t>
  </si>
  <si>
    <t>SH.SVR.WAST.FE.ZS</t>
  </si>
  <si>
    <t>DC.DAC.AUTL.CD</t>
  </si>
  <si>
    <t>Prevalence of underweight, weight for age (% of children under 5)</t>
  </si>
  <si>
    <t>Travel services (% of service imports, BoP)</t>
  </si>
  <si>
    <t>NY.GDP.TOTL.RT.ZS</t>
  </si>
  <si>
    <t>Taxes on income, profits and capital gains (current LCU)</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</si>
  <si>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</si>
  <si>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</si>
  <si>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</si>
  <si>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</si>
  <si>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</si>
  <si>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</si>
  <si>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</si>
  <si>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</si>
  <si>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</si>
  <si>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</si>
  <si>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</si>
  <si>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</si>
  <si>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</si>
  <si>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</si>
  <si>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</si>
  <si>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</si>
  <si>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</si>
  <si>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</si>
  <si>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</si>
  <si>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</si>
  <si>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</si>
  <si>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</si>
  <si>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</si>
  <si>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</si>
  <si>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</si>
  <si>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</si>
  <si>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</si>
  <si>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</si>
  <si>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</si>
  <si>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</si>
  <si>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</si>
  <si>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</si>
  <si>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</si>
  <si>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</si>
  <si>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</si>
  <si>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</si>
  <si>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</si>
  <si>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</si>
  <si>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</si>
  <si>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</si>
  <si>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</si>
  <si>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</si>
  <si>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</si>
  <si>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</si>
  <si>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</si>
  <si>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</si>
  <si>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</si>
  <si>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</si>
  <si>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</si>
  <si>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</si>
  <si>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</si>
  <si>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</si>
  <si>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</si>
  <si>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</si>
  <si>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</si>
  <si>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</si>
  <si>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</si>
  <si>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</si>
  <si>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</si>
  <si>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</si>
  <si>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</si>
  <si>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Population in urban agglomerations of more than 1 million</t>
  </si>
  <si>
    <t>NY.GDS.TOTL.CN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</si>
  <si>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</si>
  <si>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</si>
  <si>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</si>
  <si>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</si>
  <si>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</si>
  <si>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</si>
  <si>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</si>
  <si>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</si>
  <si>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</si>
  <si>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SE.PRE.TCAQ.ZS</t>
  </si>
  <si>
    <t>Unemployment with basic education, male (% of male labor force with basic education)</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</si>
  <si>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</si>
  <si>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</si>
  <si>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</si>
  <si>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</si>
  <si>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</si>
  <si>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</si>
  <si>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</si>
  <si>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</si>
  <si>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</si>
  <si>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</si>
  <si>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</si>
  <si>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</si>
  <si>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</si>
  <si>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</si>
  <si>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</si>
  <si>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</si>
  <si>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</si>
  <si>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</si>
  <si>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</si>
  <si>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</si>
  <si>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</si>
  <si>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</si>
  <si>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</si>
  <si>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</si>
  <si>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EN.FSH.THRD.NO</t>
  </si>
  <si>
    <t>SE.PRE.ENRR</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</si>
  <si>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</si>
  <si>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</si>
  <si>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</si>
  <si>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</si>
  <si>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</si>
  <si>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</si>
  <si>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</si>
  <si>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</si>
  <si>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</si>
  <si>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</si>
  <si>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</si>
  <si>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</si>
  <si>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</si>
  <si>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</si>
  <si>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</si>
  <si>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</si>
  <si>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</si>
  <si>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</si>
  <si>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</si>
  <si>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</si>
  <si>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</si>
  <si>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</si>
  <si>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</si>
  <si>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</si>
  <si>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</si>
  <si>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</si>
  <si>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</si>
  <si>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</si>
  <si>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</si>
  <si>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</si>
  <si>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</si>
  <si>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</si>
  <si>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</si>
  <si>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</si>
  <si>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</si>
  <si>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</si>
  <si>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</si>
  <si>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</si>
  <si>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</si>
  <si>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</si>
  <si>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</si>
  <si>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</si>
  <si>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</si>
  <si>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</si>
  <si>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</si>
  <si>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</si>
  <si>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</si>
  <si>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</si>
  <si>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</si>
  <si>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</si>
  <si>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</si>
  <si>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</si>
  <si>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</si>
  <si>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</si>
  <si>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Time required to obtain an operating license (days)</t>
  </si>
  <si>
    <t>Taxes less subsidies on products (constant LCU)</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</si>
  <si>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</si>
  <si>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</si>
  <si>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</si>
  <si>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</si>
  <si>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</si>
  <si>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</si>
  <si>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</si>
  <si>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SE.SEC.CUAT.PO.FE.ZS</t>
  </si>
  <si>
    <t>Primary government expenditures as a proportion of original approved budget (%)</t>
  </si>
  <si>
    <t>GC.TAX.GSRV.VA.ZS</t>
  </si>
  <si>
    <t>1982</t>
  </si>
  <si>
    <t>Food, beverages and tobacco (% of value added in manufacturing)</t>
  </si>
  <si>
    <t>Terrestrial and marine protected areas (% of total territorial area)</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</si>
  <si>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</si>
  <si>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</si>
  <si>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</si>
  <si>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</si>
  <si>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</si>
  <si>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</si>
  <si>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</si>
  <si>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</si>
  <si>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</si>
  <si>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</si>
  <si>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</si>
  <si>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</si>
  <si>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</si>
  <si>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</si>
  <si>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</si>
  <si>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</si>
  <si>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</si>
  <si>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</si>
  <si>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</si>
  <si>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</si>
  <si>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</si>
  <si>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SL.TLF.ACTI.1524.ZS</t>
  </si>
  <si>
    <t>SH.XPD.CHEX.PP.CD</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</si>
  <si>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</si>
  <si>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</si>
  <si>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</si>
  <si>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</si>
  <si>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</si>
  <si>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</si>
  <si>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</si>
  <si>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</si>
  <si>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</si>
  <si>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</si>
  <si>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</si>
  <si>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</si>
  <si>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</si>
  <si>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</si>
  <si>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</si>
  <si>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DC.DAC.AUSL.CD</t>
  </si>
  <si>
    <t>1999</t>
  </si>
  <si>
    <t>SE.SEC.TCAQ.UP.MA.ZS</t>
  </si>
  <si>
    <t>SE.PRM.PRS5.MA.ZS</t>
  </si>
  <si>
    <t>FP.CPI.TOTL</t>
  </si>
  <si>
    <t>Gross capital formation (current LCU)</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</si>
  <si>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</si>
  <si>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</si>
  <si>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</si>
  <si>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</si>
  <si>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Monetary Sector credit to private sector (% GDP)</t>
  </si>
  <si>
    <t>Refugee population by country or territory of asylum</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</si>
  <si>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</si>
  <si>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</si>
  <si>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</si>
  <si>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</si>
  <si>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</si>
  <si>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</si>
  <si>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</si>
  <si>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</si>
  <si>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</si>
  <si>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</si>
  <si>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</si>
  <si>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</si>
  <si>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</si>
  <si>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</si>
  <si>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</si>
  <si>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</si>
  <si>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</si>
  <si>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</si>
  <si>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</si>
  <si>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</si>
  <si>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</si>
  <si>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</si>
  <si>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</si>
  <si>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</si>
  <si>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</si>
  <si>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</si>
  <si>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</si>
  <si>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</si>
  <si>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</si>
  <si>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</si>
  <si>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</si>
  <si>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</si>
  <si>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</si>
  <si>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</si>
  <si>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</si>
  <si>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</si>
  <si>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</si>
  <si>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</si>
  <si>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</si>
  <si>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</si>
  <si>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</si>
  <si>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</si>
  <si>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</si>
  <si>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</si>
  <si>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</si>
  <si>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</si>
  <si>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</si>
  <si>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</si>
  <si>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</si>
  <si>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</si>
  <si>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</si>
  <si>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</si>
  <si>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</si>
  <si>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</si>
  <si>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</si>
  <si>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</si>
  <si>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</si>
  <si>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</si>
  <si>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</si>
  <si>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</si>
  <si>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</si>
  <si>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</si>
  <si>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</si>
  <si>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</si>
  <si>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</si>
  <si>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</si>
  <si>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</si>
  <si>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</si>
  <si>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</si>
  <si>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</si>
  <si>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</si>
  <si>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</si>
  <si>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</si>
  <si>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</si>
  <si>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</si>
  <si>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</si>
  <si>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</si>
  <si>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</si>
  <si>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</si>
  <si>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</si>
  <si>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</si>
  <si>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</si>
  <si>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</si>
  <si>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</si>
  <si>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</si>
  <si>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</si>
  <si>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</si>
  <si>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</si>
  <si>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</si>
  <si>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</si>
  <si>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</si>
  <si>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</si>
  <si>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</si>
  <si>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Food and Agriculture Organization and World Bank population estimates.</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</si>
  <si>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</si>
  <si>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World Intellectual Property Organization (WIPO), Statistics Database at www.wipo.int/ipstats/. The International Bureau of WIPO assumes no responsibility with respect to the transformation of these data.</t>
  </si>
  <si>
    <t>DC.DAC.GBRL.CD</t>
  </si>
  <si>
    <t>Taxes less subsidies on products (current LCU)</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</si>
  <si>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</si>
  <si>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</si>
  <si>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</si>
  <si>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</si>
  <si>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</si>
  <si>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</si>
  <si>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</si>
  <si>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</si>
  <si>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</si>
  <si>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</si>
  <si>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</si>
  <si>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</si>
  <si>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</si>
  <si>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</si>
  <si>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</si>
  <si>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</si>
  <si>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</si>
  <si>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</si>
  <si>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</si>
  <si>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</si>
  <si>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</si>
  <si>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</si>
  <si>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</si>
  <si>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</si>
  <si>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</si>
  <si>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</si>
  <si>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</si>
  <si>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</si>
  <si>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</si>
  <si>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</si>
  <si>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</si>
  <si>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</si>
  <si>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</si>
  <si>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</si>
  <si>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</si>
  <si>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</si>
  <si>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</si>
  <si>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</si>
  <si>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</si>
  <si>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</si>
  <si>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SH.UHC.OOPC.10.TO</t>
  </si>
  <si>
    <t>Merchandise exports (current US$)</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</si>
  <si>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</si>
  <si>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</si>
  <si>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</si>
  <si>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</si>
  <si>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domestic credit (current LCU)</t>
  </si>
  <si>
    <t>Total greenhouse gas emissions (% change from 1990)</t>
  </si>
  <si>
    <t>Net official development assistance and official aid received (constant 2018 US$)</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</si>
  <si>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</si>
  <si>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</si>
  <si>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</si>
  <si>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</si>
  <si>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</si>
  <si>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</si>
  <si>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</si>
  <si>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</si>
  <si>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</si>
  <si>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</si>
  <si>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</si>
  <si>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</si>
  <si>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</si>
  <si>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</si>
  <si>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</si>
  <si>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</si>
  <si>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Prevalence of anemia among women of reproductive age (% of women ages 15-49)</t>
  </si>
  <si>
    <t>Lifetime risk of maternal death (1 in: rate varies by country)</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</si>
  <si>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</si>
  <si>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</si>
  <si>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</si>
  <si>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</si>
  <si>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</si>
  <si>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</si>
  <si>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</si>
  <si>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</si>
  <si>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</si>
  <si>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</si>
  <si>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</si>
  <si>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</si>
  <si>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SL.EMP.WORK.ZS</t>
  </si>
  <si>
    <t>IP.IDS.NRCT</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</si>
  <si>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</si>
  <si>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</si>
  <si>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</si>
  <si>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</si>
  <si>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</si>
  <si>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</si>
  <si>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</si>
  <si>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</si>
  <si>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</si>
  <si>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</si>
  <si>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</si>
  <si>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</si>
  <si>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</si>
  <si>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SH.IMM.IDPT</t>
  </si>
  <si>
    <t>Net official flows from UN agencies, UNHCR (current US$)</t>
  </si>
  <si>
    <t>IC.BUS.DFRN.XQ</t>
  </si>
  <si>
    <t>Arms exports (SIPRI trend indicator values)</t>
  </si>
  <si>
    <t>DT.NFL.UNAI.CD</t>
  </si>
  <si>
    <t>per_allsp.ben_q1_tot</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</si>
  <si>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</si>
  <si>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</si>
  <si>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</si>
  <si>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</si>
  <si>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FS.AST.CGOV.GD.ZS</t>
  </si>
  <si>
    <t>SE.PRM.PRSL.FE.ZS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</si>
  <si>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</si>
  <si>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</si>
  <si>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</si>
  <si>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</si>
  <si>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</si>
  <si>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</si>
  <si>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</si>
  <si>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</si>
  <si>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</si>
  <si>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</si>
  <si>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</si>
  <si>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</si>
  <si>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</si>
  <si>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</si>
  <si>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</si>
  <si>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</si>
  <si>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</si>
  <si>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</si>
  <si>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</si>
  <si>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</si>
  <si>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</si>
  <si>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</si>
  <si>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</si>
  <si>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</si>
  <si>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</si>
  <si>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</si>
  <si>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</si>
  <si>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</si>
  <si>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</si>
  <si>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</si>
  <si>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</si>
  <si>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</si>
  <si>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</si>
  <si>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</si>
  <si>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</si>
  <si>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</si>
  <si>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</si>
  <si>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</si>
  <si>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JPN</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</si>
  <si>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</si>
  <si>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</si>
  <si>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</si>
  <si>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</si>
  <si>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</si>
  <si>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</si>
  <si>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</si>
  <si>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</si>
  <si>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</si>
  <si>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</si>
  <si>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</si>
  <si>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</si>
  <si>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</si>
  <si>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</si>
  <si>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</si>
  <si>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DT.NFL.UNID.CD</t>
  </si>
  <si>
    <t>TM.TAX.MRCH.SM.AR.ZS</t>
  </si>
  <si>
    <t>IC.FRM.CRIM.ZS</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</si>
  <si>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</si>
  <si>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</si>
  <si>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</si>
  <si>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</si>
  <si>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</si>
  <si>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</si>
  <si>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</si>
  <si>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</si>
  <si>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</si>
  <si>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</si>
  <si>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</si>
  <si>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</si>
  <si>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</si>
  <si>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</si>
  <si>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</si>
  <si>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</si>
  <si>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</si>
  <si>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</si>
  <si>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</si>
  <si>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Financial intermediary services indirectly Measured (FISIM) (constant LCU)</t>
  </si>
  <si>
    <t>NE.DAB.TOTL.KD</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</si>
  <si>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</si>
  <si>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</si>
  <si>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</si>
  <si>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</si>
  <si>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</si>
  <si>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</si>
  <si>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</si>
  <si>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</si>
  <si>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</si>
  <si>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</si>
  <si>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</si>
  <si>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</si>
  <si>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</si>
  <si>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</si>
  <si>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</si>
  <si>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</si>
  <si>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</si>
  <si>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</si>
  <si>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</si>
  <si>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</si>
  <si>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</si>
  <si>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</si>
  <si>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</si>
  <si>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</si>
  <si>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</si>
  <si>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</si>
  <si>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</si>
  <si>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</si>
  <si>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</si>
  <si>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</si>
  <si>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</si>
  <si>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</si>
  <si>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</si>
  <si>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</si>
  <si>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Women, Business and the Law. https://wbl.worldbank.org/</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</si>
  <si>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</si>
  <si>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</si>
  <si>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</si>
  <si>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</si>
  <si>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</si>
  <si>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</si>
  <si>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</si>
  <si>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</si>
  <si>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</si>
  <si>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</si>
  <si>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</si>
  <si>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</si>
  <si>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</si>
  <si>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</si>
  <si>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</si>
  <si>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</si>
  <si>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</si>
  <si>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</si>
  <si>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Unemployment with advanced education, female (% of female labor force with advanced education)</t>
  </si>
  <si>
    <t>Labor force with intermediate education, female (% of female working-age population with intermediate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</si>
  <si>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</si>
  <si>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</si>
  <si>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</si>
  <si>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</si>
  <si>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</si>
  <si>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</si>
  <si>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</si>
  <si>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</si>
  <si>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</si>
  <si>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</si>
  <si>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</si>
  <si>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</si>
  <si>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</si>
  <si>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</si>
  <si>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</si>
  <si>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</si>
  <si>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</si>
  <si>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</si>
  <si>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</si>
  <si>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Portfolio equity, net inflows (BoP, current US$)</t>
  </si>
  <si>
    <t>SL.TLF.BASC.MA.ZS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</si>
  <si>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</si>
  <si>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</si>
  <si>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</si>
  <si>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</si>
  <si>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</si>
  <si>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</si>
  <si>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</si>
  <si>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</si>
  <si>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</si>
  <si>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</si>
  <si>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</si>
  <si>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</si>
  <si>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</si>
  <si>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</si>
  <si>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</si>
  <si>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</si>
  <si>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</si>
  <si>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</si>
  <si>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</si>
  <si>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SP.DYN.LE00.IN</t>
  </si>
  <si>
    <t>SE.PRM.TENR.FE</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</si>
  <si>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</si>
  <si>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</si>
  <si>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</si>
  <si>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</si>
  <si>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</si>
  <si>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</si>
  <si>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</si>
  <si>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</si>
  <si>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</si>
  <si>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</si>
  <si>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</si>
  <si>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</si>
  <si>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</si>
  <si>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</si>
  <si>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IS.RRS.TOTL.KM</t>
  </si>
  <si>
    <t>DT.NFL.UNCR.CD</t>
  </si>
  <si>
    <t>IS.AIR.PSGR</t>
  </si>
  <si>
    <t>External balance on goods and services (current US$)</t>
  </si>
  <si>
    <t>IP.PAT.RESD</t>
  </si>
  <si>
    <t>Net trade in goods and services (BoP, current US$)</t>
  </si>
  <si>
    <t>SH.UHC.NOP1.ZG</t>
  </si>
  <si>
    <t>CM.MKT.TRNR</t>
  </si>
  <si>
    <t>Primary education pupils is the total number of pupils enrolled at primary level in public and private schools.</t>
  </si>
  <si>
    <t>Adjusted net savings are equal to net national savings plus education expenditure and minus energy depletion, mineral depletion, net forest depletion, and carbon dioxide. This series excludes particulate emissions damage.</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</si>
  <si>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</si>
  <si>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</si>
  <si>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</si>
  <si>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</si>
  <si>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</si>
  <si>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</si>
  <si>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</si>
  <si>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</si>
  <si>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</si>
  <si>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</si>
  <si>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</si>
  <si>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</si>
  <si>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</si>
  <si>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</si>
  <si>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</si>
  <si>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</si>
  <si>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</si>
  <si>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</si>
  <si>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</si>
  <si>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</si>
  <si>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</si>
  <si>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</si>
  <si>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</si>
  <si>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</si>
  <si>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</si>
  <si>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</si>
  <si>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</si>
  <si>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</si>
  <si>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</si>
  <si>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</si>
  <si>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SE.SEC.CMPT.LO.ZS</t>
  </si>
  <si>
    <t>NY.ADJ.DMIN.CD</t>
  </si>
  <si>
    <t>SP.POP.65UP.TO</t>
  </si>
  <si>
    <t>Trademark applications, resident, by count</t>
  </si>
  <si>
    <t>SP.M18.2024.FE.ZS</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</si>
  <si>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</si>
  <si>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</si>
  <si>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</si>
  <si>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</si>
  <si>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</si>
  <si>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Under-five mortality rate, female is the probability per 1,000 that a newborn female baby will die before reaching age five, if subject to female age-specific mortality rates of the specified year.</t>
  </si>
  <si>
    <t>SH.XPD.GHED.GE.ZS</t>
  </si>
  <si>
    <t>PA.NUS.ATLS</t>
  </si>
  <si>
    <t>SE.PRM.PRS5.ZS</t>
  </si>
  <si>
    <t>SH.HIV.PMTC.ZS</t>
  </si>
  <si>
    <t>SL.TLF.CACT.MA.ZS</t>
  </si>
  <si>
    <t>SP.POP.0014.MA.IN</t>
  </si>
  <si>
    <t>Public private partnerships investment in transport (current US$)</t>
  </si>
  <si>
    <t>Net investment in nonfinancial assets (% of GDP)</t>
  </si>
  <si>
    <t>SE.PRM.NENR</t>
  </si>
  <si>
    <t>Young people (ages 15-24) newly infected with HIV</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</si>
  <si>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</si>
  <si>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</si>
  <si>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</si>
  <si>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</si>
  <si>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</si>
  <si>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</si>
  <si>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</si>
  <si>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</si>
  <si>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</si>
  <si>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</si>
  <si>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</si>
  <si>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</si>
  <si>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</si>
  <si>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</si>
  <si>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</si>
  <si>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</si>
  <si>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</si>
  <si>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</si>
  <si>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BM.GSR.ROYL.CD</t>
  </si>
  <si>
    <t>Number of people spending more than 25% of household consumption or income on out-of-pocket health care expenditure</t>
  </si>
  <si>
    <t>SH.CON.1524.FE.ZS</t>
  </si>
  <si>
    <t>Use of insecticide-treated bed nets (% of under-5 population)</t>
  </si>
  <si>
    <t>DT.NFL.WHOL.CD</t>
  </si>
  <si>
    <t>SL.TLF.ADVN.FE.ZS</t>
  </si>
  <si>
    <t>GC.XPN.GSRV.ZS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</si>
  <si>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</si>
  <si>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</si>
  <si>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</si>
  <si>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</si>
  <si>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</si>
  <si>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</si>
  <si>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</si>
  <si>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</si>
  <si>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</si>
  <si>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</si>
  <si>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</si>
  <si>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</si>
  <si>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</si>
  <si>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</si>
  <si>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</si>
  <si>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</si>
  <si>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</si>
  <si>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</si>
  <si>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</si>
  <si>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</si>
  <si>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</si>
  <si>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</si>
  <si>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</si>
  <si>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</si>
  <si>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</si>
  <si>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GDP deflator: linked series (base year varies by country)</t>
  </si>
  <si>
    <t>IC.TAX.PRFT.CP.ZS</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</si>
  <si>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</si>
  <si>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</si>
  <si>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</si>
  <si>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</si>
  <si>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</si>
  <si>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</si>
  <si>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</si>
  <si>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</si>
  <si>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</si>
  <si>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</si>
  <si>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</si>
  <si>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</si>
  <si>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</si>
  <si>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Value added in manufacturing is the sum of gross output less the value of intermediate inputs used in production for industries classified in ISIC major division D. Machinery and transport equipment correspond to ISIC divisions 29, 30, 32, 34, and 35.</t>
  </si>
  <si>
    <t>Lower secondary school pupil-teacher ratio is the average number of pupils per teacher in lower secondary school.</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</si>
  <si>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</si>
  <si>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</si>
  <si>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</si>
  <si>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</si>
  <si>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</si>
  <si>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</si>
  <si>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</si>
  <si>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</si>
  <si>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</si>
  <si>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</si>
  <si>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SI.DST.10TH.10</t>
  </si>
  <si>
    <t>Lower secondary completion rate, total (% of relevant age group)</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</si>
  <si>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</si>
  <si>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</si>
  <si>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</si>
  <si>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</si>
  <si>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</si>
  <si>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</si>
  <si>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</si>
  <si>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</si>
  <si>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</si>
  <si>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</si>
  <si>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</si>
  <si>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</si>
  <si>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</si>
  <si>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</si>
  <si>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</si>
  <si>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</si>
  <si>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</si>
  <si>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</si>
  <si>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</si>
  <si>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</si>
  <si>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</si>
  <si>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</si>
  <si>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</si>
  <si>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</si>
  <si>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</si>
  <si>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</si>
  <si>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</si>
  <si>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</si>
  <si>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</si>
  <si>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</si>
  <si>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</si>
  <si>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</si>
  <si>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</si>
  <si>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</si>
  <si>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</si>
  <si>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</si>
  <si>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</si>
  <si>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</si>
  <si>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Agricultural land (% of land area)</t>
  </si>
  <si>
    <t>2016</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</si>
  <si>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</si>
  <si>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</si>
  <si>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</si>
  <si>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</si>
  <si>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</si>
  <si>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</si>
  <si>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</si>
  <si>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</si>
  <si>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</si>
  <si>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</si>
  <si>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</si>
  <si>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</si>
  <si>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</si>
  <si>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SI.POV.MDIM.17</t>
  </si>
  <si>
    <t>Prevalence of stunting, height for age (% of children under 5)</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</si>
  <si>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</si>
  <si>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</si>
  <si>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</si>
  <si>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</si>
  <si>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</si>
  <si>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</si>
  <si>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</si>
  <si>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</si>
  <si>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</si>
  <si>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</si>
  <si>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</si>
  <si>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</si>
  <si>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</si>
  <si>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</si>
  <si>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</si>
  <si>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External balance on goods and services (formerly resource balance) equals exports of goods and services minus imports of goods and services (previously nonfactor services).</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</si>
  <si>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</si>
  <si>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</si>
  <si>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</si>
  <si>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</si>
  <si>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</si>
  <si>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</si>
  <si>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</si>
  <si>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</si>
  <si>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</si>
  <si>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</si>
  <si>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</si>
  <si>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</si>
  <si>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</si>
  <si>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</si>
  <si>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</si>
  <si>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</si>
  <si>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</si>
  <si>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</si>
  <si>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</si>
  <si>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</si>
  <si>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</si>
  <si>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</si>
  <si>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</si>
  <si>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</si>
  <si>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</si>
  <si>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</si>
  <si>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</si>
  <si>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</si>
  <si>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</si>
  <si>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</si>
  <si>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</si>
  <si>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</si>
  <si>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</si>
  <si>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</si>
  <si>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</si>
  <si>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</si>
  <si>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</si>
  <si>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</si>
  <si>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</si>
  <si>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</si>
  <si>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</si>
  <si>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</si>
  <si>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</si>
  <si>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</si>
  <si>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</si>
  <si>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</si>
  <si>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</si>
  <si>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</si>
  <si>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</si>
  <si>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</si>
  <si>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</si>
  <si>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</si>
  <si>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</si>
  <si>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</si>
  <si>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</si>
  <si>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</si>
  <si>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</si>
  <si>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</si>
  <si>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</si>
  <si>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</si>
  <si>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</si>
  <si>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</si>
  <si>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</si>
  <si>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</si>
  <si>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</si>
  <si>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</si>
  <si>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</si>
  <si>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</si>
  <si>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</si>
  <si>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</si>
  <si>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The Program in Global Surgery and Social Change (PGSSC) at Harvard Medical School (https://www.pgssc.org/)</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</si>
  <si>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</si>
  <si>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</si>
  <si>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</si>
  <si>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</si>
  <si>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</si>
  <si>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</si>
  <si>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</si>
  <si>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</si>
  <si>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</si>
  <si>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</si>
  <si>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</si>
  <si>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</si>
  <si>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</si>
  <si>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</si>
  <si>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</si>
  <si>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</si>
  <si>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</si>
  <si>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</si>
  <si>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</si>
  <si>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</si>
  <si>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</si>
  <si>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</si>
  <si>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</si>
  <si>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</si>
  <si>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</si>
  <si>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</si>
  <si>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</si>
  <si>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</si>
  <si>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</si>
  <si>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</si>
  <si>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</si>
  <si>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</si>
  <si>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School enrollment, secondary, private (% of total secondary)</t>
  </si>
  <si>
    <t>Number of deaths ages 10-14 years</t>
  </si>
  <si>
    <t>SE.PRM.TCAQ.MA.ZS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</si>
  <si>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</si>
  <si>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</si>
  <si>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</si>
  <si>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</si>
  <si>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</si>
  <si>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</si>
  <si>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Public credit registry coverage reports the number of individuals and firms listed in a public credit registry with current information on repayment history, unpaid debts, or credit outstanding. The number is expressed as a percentage of the adult population.</t>
  </si>
  <si>
    <t>Rural population below 5m is the percentage of the total population, living in areas where the elevation is 5 meters or less.</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</si>
  <si>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</si>
  <si>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</si>
  <si>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</si>
  <si>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</si>
  <si>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</si>
  <si>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</si>
  <si>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</si>
  <si>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</si>
  <si>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</si>
  <si>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</si>
  <si>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</si>
  <si>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</si>
  <si>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</si>
  <si>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</si>
  <si>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</si>
  <si>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</si>
  <si>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</si>
  <si>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</si>
  <si>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</si>
  <si>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</si>
  <si>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</si>
  <si>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</si>
  <si>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</si>
  <si>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</si>
  <si>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</si>
  <si>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</si>
  <si>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</si>
  <si>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</si>
  <si>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</si>
  <si>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</si>
  <si>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</si>
  <si>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</si>
  <si>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</si>
  <si>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</si>
  <si>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</si>
  <si>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</si>
  <si>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</si>
  <si>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</si>
  <si>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</si>
  <si>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</si>
  <si>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CPIA quality of public administration rating (1=low to 6=high)</t>
  </si>
  <si>
    <t>Unemployment, youth female (% of female labor force ages 15-24) (modeled ILO estimate)</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</si>
  <si>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</si>
  <si>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</si>
  <si>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</si>
  <si>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</si>
  <si>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</si>
  <si>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</si>
  <si>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</si>
  <si>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</si>
  <si>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</si>
  <si>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</si>
  <si>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</si>
  <si>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</si>
  <si>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</si>
  <si>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</si>
  <si>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</si>
  <si>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</si>
  <si>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</si>
  <si>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UNICEF-WHO Low birthweight estimates [data.unicef.org]</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</si>
  <si>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</si>
  <si>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</si>
  <si>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</si>
  <si>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</si>
  <si>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</si>
  <si>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</si>
  <si>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</si>
  <si>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</si>
  <si>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</si>
  <si>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</si>
  <si>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</si>
  <si>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</si>
  <si>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</si>
  <si>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</si>
  <si>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</si>
  <si>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</si>
  <si>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</si>
  <si>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</si>
  <si>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Vitamin A supplementation refers to the percentage of children ages 6-59 months old who received at least two doses of vitamin A in the previous year.</t>
  </si>
  <si>
    <t>Trained teachers in upper secondary education are the percentage of upper secondary school teachers who have received the minimum organized teacher training (pre-service or in-service) required for teaching in a given country.</t>
  </si>
  <si>
    <t>Gross intake ratio in first grade of primary education, male (% of relevant age group)</t>
  </si>
  <si>
    <t>SH.STA.STNT.ZS</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</si>
  <si>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</si>
  <si>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</si>
  <si>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</si>
  <si>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</si>
  <si>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</si>
  <si>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</si>
  <si>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</si>
  <si>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</si>
  <si>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</si>
  <si>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</si>
  <si>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</si>
  <si>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</si>
  <si>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</si>
  <si>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</si>
  <si>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</si>
  <si>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</si>
  <si>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</si>
  <si>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</si>
  <si>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</si>
  <si>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TM.TAX.TCOM.SM.FN.ZS</t>
  </si>
  <si>
    <t>SH.TBS.DTEC.ZS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</si>
  <si>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</si>
  <si>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</si>
  <si>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</si>
  <si>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</si>
  <si>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</si>
  <si>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</si>
  <si>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</si>
  <si>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</si>
  <si>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</si>
  <si>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</si>
  <si>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</si>
  <si>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</si>
  <si>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DC.ODA.TLDC.CD</t>
  </si>
  <si>
    <t>MS.MIL.XPRT.KD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</si>
  <si>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</si>
  <si>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</si>
  <si>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</si>
  <si>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</si>
  <si>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</si>
  <si>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Probability of dying between age 5-9 years of age expressed per 1,000 children aged 5, if subject to age-specific mortality rates of the specified year.</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</si>
  <si>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</si>
  <si>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</si>
  <si>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</si>
  <si>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Progression to secondary school, female (%)</t>
  </si>
  <si>
    <t>Merchandise imports (current US$)</t>
  </si>
  <si>
    <t>Number of people pushed below the $1.90 ($ 2011 PPP) poverty line by out-of-pocket health care expenditure</t>
  </si>
  <si>
    <t>PPG, other private creditors (NFL, current US$)</t>
  </si>
  <si>
    <t>Children in employment, female (% of female children ages 7-14)</t>
  </si>
  <si>
    <t>SE.XPD.TOTL.GD.ZS</t>
  </si>
  <si>
    <t>CO2 emissions from electricity and heat production, total (% of total fuel combustion)</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</si>
  <si>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</si>
  <si>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</si>
  <si>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</si>
  <si>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</si>
  <si>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</si>
  <si>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</si>
  <si>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</si>
  <si>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</si>
  <si>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</si>
  <si>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</si>
  <si>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</si>
  <si>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</si>
  <si>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</si>
  <si>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</si>
  <si>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</si>
  <si>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</si>
  <si>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</si>
  <si>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</si>
  <si>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</si>
  <si>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</si>
  <si>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</si>
  <si>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</si>
  <si>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</si>
  <si>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</si>
  <si>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</si>
  <si>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</si>
  <si>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</si>
  <si>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</si>
  <si>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</si>
  <si>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</si>
  <si>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</si>
  <si>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Employment to population ratio, ages 15-24, female (%) (modeled ILO estimate)</t>
  </si>
  <si>
    <t>Tuberculosis case detection rate (%, all forms)</t>
  </si>
  <si>
    <t>SL.FAM.WORK.ZS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</si>
  <si>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</si>
  <si>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</si>
  <si>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</si>
  <si>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</si>
  <si>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</si>
  <si>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</si>
  <si>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</si>
  <si>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</si>
  <si>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</si>
  <si>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</si>
  <si>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</si>
  <si>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</si>
  <si>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</si>
  <si>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</si>
  <si>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</si>
  <si>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</si>
  <si>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</si>
  <si>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</si>
  <si>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</si>
  <si>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</si>
  <si>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</si>
  <si>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SP.REG.BRTH.ZS</t>
  </si>
  <si>
    <t>Part time employment, male (% of total male employment)</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</si>
  <si>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</si>
  <si>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</si>
  <si>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</si>
  <si>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</si>
  <si>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</si>
  <si>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</si>
  <si>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</si>
  <si>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</si>
  <si>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</si>
  <si>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</si>
  <si>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</si>
  <si>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</si>
  <si>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</si>
  <si>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</si>
  <si>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</si>
  <si>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</si>
  <si>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</si>
  <si>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</si>
  <si>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</si>
  <si>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</si>
  <si>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</si>
  <si>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</si>
  <si>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</si>
  <si>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</si>
  <si>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</si>
  <si>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FB.BNK.CAPA.ZS</t>
  </si>
  <si>
    <t>Population ages 75-79, male (% of male population)</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</si>
  <si>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</si>
  <si>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</si>
  <si>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</si>
  <si>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</si>
  <si>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</si>
  <si>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</si>
  <si>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</si>
  <si>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</si>
  <si>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</si>
  <si>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</si>
  <si>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</si>
  <si>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</si>
  <si>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</si>
  <si>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</si>
  <si>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</si>
  <si>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</si>
  <si>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</si>
  <si>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</si>
  <si>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</si>
  <si>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</si>
  <si>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</si>
  <si>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</si>
  <si>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</si>
  <si>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</si>
  <si>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</si>
  <si>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</si>
  <si>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</si>
  <si>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</si>
  <si>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</si>
  <si>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</si>
  <si>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</si>
  <si>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</si>
  <si>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</si>
  <si>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</si>
  <si>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</si>
  <si>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</si>
  <si>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</si>
  <si>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</si>
  <si>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</si>
  <si>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</si>
  <si>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</si>
  <si>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</si>
  <si>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</si>
  <si>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</si>
  <si>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</si>
  <si>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</si>
  <si>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</si>
  <si>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</si>
  <si>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</si>
  <si>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</si>
  <si>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</si>
  <si>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</si>
  <si>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</si>
  <si>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</si>
  <si>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</si>
  <si>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</si>
  <si>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</si>
  <si>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</si>
  <si>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</si>
  <si>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</si>
  <si>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</si>
  <si>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</si>
  <si>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</si>
  <si>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</si>
  <si>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</si>
  <si>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</si>
  <si>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SP.M15.2024.FE.ZS</t>
  </si>
  <si>
    <t>School enrollment, primary and secondary (gross), gender parity index (GPI)</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</si>
  <si>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</si>
  <si>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</si>
  <si>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</si>
  <si>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</si>
  <si>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</si>
  <si>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</si>
  <si>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</si>
  <si>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</si>
  <si>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</si>
  <si>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</si>
  <si>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</si>
  <si>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</si>
  <si>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</si>
  <si>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</si>
  <si>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</si>
  <si>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</si>
  <si>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</si>
  <si>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</si>
  <si>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</si>
  <si>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</si>
  <si>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</si>
  <si>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</si>
  <si>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</si>
  <si>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</si>
  <si>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</si>
  <si>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</si>
  <si>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</si>
  <si>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</si>
  <si>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</si>
  <si>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</si>
  <si>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</si>
  <si>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</si>
  <si>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</si>
  <si>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</si>
  <si>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</si>
  <si>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</si>
  <si>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</si>
  <si>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</si>
  <si>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</si>
  <si>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</si>
  <si>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</si>
  <si>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</si>
  <si>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</si>
  <si>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</si>
  <si>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Primary school pupil-teacher ratio is the average number of pupils per teacher in primary school.</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</si>
  <si>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</si>
  <si>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</si>
  <si>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</si>
  <si>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</si>
  <si>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</si>
  <si>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</si>
  <si>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</si>
  <si>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</si>
  <si>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</si>
  <si>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</si>
  <si>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</si>
  <si>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</si>
  <si>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</si>
  <si>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</si>
  <si>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</si>
  <si>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</si>
  <si>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</si>
  <si>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</si>
  <si>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</si>
  <si>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</si>
  <si>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</si>
  <si>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</si>
  <si>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</si>
  <si>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</si>
  <si>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</si>
  <si>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</si>
  <si>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</si>
  <si>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</si>
  <si>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</si>
  <si>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</si>
  <si>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</si>
  <si>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</si>
  <si>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</si>
  <si>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</si>
  <si>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</si>
  <si>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</si>
  <si>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</si>
  <si>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</si>
  <si>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</si>
  <si>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</si>
  <si>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</si>
  <si>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</si>
  <si>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Primary income receipts (BoP, current US$)</t>
  </si>
  <si>
    <t>Military expenditure (current LCU)</t>
  </si>
  <si>
    <t>Gross national expenditure (constant 2010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</si>
  <si>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</si>
  <si>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</si>
  <si>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</si>
  <si>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</si>
  <si>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</si>
  <si>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</si>
  <si>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AG.PRD.CREL.MT</t>
  </si>
  <si>
    <t>SP.POP.7074.MA.5Y</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</si>
  <si>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</si>
  <si>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</si>
  <si>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</si>
  <si>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</si>
  <si>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</si>
  <si>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</si>
  <si>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</si>
  <si>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</si>
  <si>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</si>
  <si>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</si>
  <si>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</si>
  <si>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</si>
  <si>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</si>
  <si>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</si>
  <si>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</si>
  <si>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</si>
  <si>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</si>
  <si>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</si>
  <si>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</si>
  <si>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</si>
  <si>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</si>
  <si>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</si>
  <si>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</si>
  <si>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</si>
  <si>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</si>
  <si>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</si>
  <si>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</si>
  <si>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</si>
  <si>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</si>
  <si>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</si>
  <si>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</si>
  <si>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</si>
  <si>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</si>
  <si>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NV.IND.TOTL.KN</t>
  </si>
  <si>
    <t>International tourism, receipts (current US$)</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</si>
  <si>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</si>
  <si>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</si>
  <si>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</si>
  <si>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</si>
  <si>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</si>
  <si>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</si>
  <si>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Claims on central government, etc. (% GDP)</t>
  </si>
  <si>
    <t>Fish species, threatened</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</si>
  <si>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</si>
  <si>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</si>
  <si>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</si>
  <si>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</si>
  <si>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</si>
  <si>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</si>
  <si>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</si>
  <si>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</si>
  <si>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</si>
  <si>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</si>
  <si>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</si>
  <si>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</si>
  <si>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</si>
  <si>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</si>
  <si>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</si>
  <si>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</si>
  <si>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</si>
  <si>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</si>
  <si>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SE.SEC.NENR</t>
  </si>
  <si>
    <t>Population ages 15-64, total</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</si>
  <si>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</si>
  <si>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</si>
  <si>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</si>
  <si>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NV.IND.TOTL.ZS</t>
  </si>
  <si>
    <t>EG.EGY.PRIM.PP.KD</t>
  </si>
  <si>
    <t>Labor force, total</t>
  </si>
  <si>
    <t>Prevalence of severe wasting, weight for height (% of children under 5)</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</si>
  <si>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</si>
  <si>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</si>
  <si>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</si>
  <si>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</si>
  <si>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</si>
  <si>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</si>
  <si>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</si>
  <si>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</si>
  <si>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</si>
  <si>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</si>
  <si>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</si>
  <si>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</si>
  <si>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</si>
  <si>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Automated teller machines (ATMs) (per 100,000 adults)</t>
  </si>
  <si>
    <t>SL.EMP.MPYR.MA.ZS</t>
  </si>
  <si>
    <t>Binding coverage, primary products (%)</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</si>
  <si>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</si>
  <si>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</si>
  <si>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</si>
  <si>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ER.MRN.PTMR.ZS</t>
  </si>
  <si>
    <t>NY.GNP.PCAP.KN</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</si>
  <si>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</si>
  <si>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</si>
  <si>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</si>
  <si>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</si>
  <si>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</si>
  <si>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</si>
  <si>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</si>
  <si>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</si>
  <si>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</si>
  <si>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</si>
  <si>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</si>
  <si>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</si>
  <si>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</si>
  <si>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</si>
  <si>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</si>
  <si>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</si>
  <si>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</si>
  <si>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</si>
  <si>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</si>
  <si>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</si>
  <si>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</si>
  <si>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</si>
  <si>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</si>
  <si>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</si>
  <si>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</si>
  <si>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</si>
  <si>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</si>
  <si>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</si>
  <si>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</si>
  <si>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</si>
  <si>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</si>
  <si>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</si>
  <si>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</si>
  <si>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</si>
  <si>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</si>
  <si>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</si>
  <si>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</si>
  <si>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</si>
  <si>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</si>
  <si>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</si>
  <si>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</si>
  <si>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</si>
  <si>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</si>
  <si>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</si>
  <si>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</si>
  <si>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</si>
  <si>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</si>
  <si>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</si>
  <si>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</si>
  <si>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</si>
  <si>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</si>
  <si>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</si>
  <si>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</si>
  <si>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</si>
  <si>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DT.NFL.IFAD.CD</t>
  </si>
  <si>
    <t>SH.DYN.MORT.FE</t>
  </si>
  <si>
    <t>SP.POP.65UP.MA.IN</t>
  </si>
  <si>
    <t>Labor force participation rate, female (% of female population ages 15+) (national estimate)</t>
  </si>
  <si>
    <t>Adjusted savings: energy depletion (current US$)</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</si>
  <si>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</si>
  <si>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</si>
  <si>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</si>
  <si>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</si>
  <si>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</si>
  <si>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</si>
  <si>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</si>
  <si>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</si>
  <si>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</si>
  <si>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</si>
  <si>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</si>
  <si>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</si>
  <si>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</si>
  <si>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</si>
  <si>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EN.CO2.MANF.ZS</t>
  </si>
  <si>
    <t>HD.HCI.OVRL.LB.MA</t>
  </si>
  <si>
    <t>SP.POP.0509.MA.5Y</t>
  </si>
  <si>
    <t>Population ages 65-69, male (% of male population)</t>
  </si>
  <si>
    <t>IC.BUS.EASE.XQ</t>
  </si>
  <si>
    <t>IQ.CPA.GNDR.XQ</t>
  </si>
  <si>
    <t>SE.ENR.SECO.FM.ZS</t>
  </si>
  <si>
    <t>SI.DST.04TH.20</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</si>
  <si>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</si>
  <si>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</si>
  <si>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</si>
  <si>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</si>
  <si>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</si>
  <si>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</si>
  <si>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</si>
  <si>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</si>
  <si>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</si>
  <si>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</si>
  <si>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</si>
  <si>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</si>
  <si>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</si>
  <si>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</si>
  <si>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</si>
  <si>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</si>
  <si>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</si>
  <si>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</si>
  <si>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</si>
  <si>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</si>
  <si>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</si>
  <si>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</si>
  <si>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</si>
  <si>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</si>
  <si>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</si>
  <si>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</si>
  <si>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</si>
  <si>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</si>
  <si>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</si>
  <si>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</si>
  <si>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</si>
  <si>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</si>
  <si>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</si>
  <si>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</si>
  <si>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</si>
  <si>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</si>
  <si>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</si>
  <si>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</si>
  <si>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</si>
  <si>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</si>
  <si>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</si>
  <si>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</si>
  <si>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</si>
  <si>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</si>
  <si>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</si>
  <si>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</si>
  <si>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</si>
  <si>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</si>
  <si>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</si>
  <si>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</si>
  <si>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</si>
  <si>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</si>
  <si>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</si>
  <si>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</si>
  <si>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</si>
  <si>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</si>
  <si>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</si>
  <si>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</si>
  <si>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</si>
  <si>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</si>
  <si>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</si>
  <si>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</si>
  <si>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</si>
  <si>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</si>
  <si>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</si>
  <si>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</si>
  <si>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</si>
  <si>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</si>
  <si>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</si>
  <si>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</si>
  <si>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</si>
  <si>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</si>
  <si>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</si>
  <si>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</si>
  <si>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</si>
  <si>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</si>
  <si>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</si>
  <si>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</si>
  <si>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Suicide mortality rate is the number of suicide deaths in a year per 100,000 population. Crude suicide rate (not age-adjusted).</t>
  </si>
  <si>
    <t>Netcraft (http://www.netcraft.com/) and World Bank population estimates.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</si>
  <si>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</si>
  <si>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</si>
  <si>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</si>
  <si>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</si>
  <si>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</si>
  <si>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</si>
  <si>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</si>
  <si>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</si>
  <si>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</si>
  <si>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</si>
  <si>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</si>
  <si>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</si>
  <si>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</si>
  <si>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</si>
  <si>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</si>
  <si>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Claims on private sector (annual growth as % of broad money)</t>
  </si>
  <si>
    <t>Energy related methane emissions (% of total)</t>
  </si>
  <si>
    <t>SH.DYN.AIDS.FE.ZS</t>
  </si>
  <si>
    <t>IC.ISV.DURS</t>
  </si>
  <si>
    <t>Urban population</t>
  </si>
  <si>
    <t>Nitrous oxide emissions (% change from 1990)</t>
  </si>
  <si>
    <t>SH.DYN.AIDS.ZS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</si>
  <si>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</si>
  <si>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</si>
  <si>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</si>
  <si>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</si>
  <si>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</si>
  <si>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</si>
  <si>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</si>
  <si>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</si>
  <si>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</si>
  <si>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</si>
  <si>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</si>
  <si>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</si>
  <si>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</si>
  <si>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</si>
  <si>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</si>
  <si>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</si>
  <si>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</si>
  <si>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</si>
  <si>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</si>
  <si>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</si>
  <si>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</si>
  <si>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</si>
  <si>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</si>
  <si>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</si>
  <si>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</si>
  <si>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</si>
  <si>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</si>
  <si>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</si>
  <si>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</si>
  <si>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</si>
  <si>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</si>
  <si>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</si>
  <si>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</si>
  <si>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</si>
  <si>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</si>
  <si>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</si>
  <si>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</si>
  <si>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Nitrous oxide emissions (thousand metric tons of CO2 equivalent)</t>
  </si>
  <si>
    <t>Cause of death, by injury (% of total)</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</si>
  <si>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</si>
  <si>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</si>
  <si>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</si>
  <si>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</si>
  <si>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</si>
  <si>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</si>
  <si>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</si>
  <si>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</si>
  <si>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</si>
  <si>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</si>
  <si>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</si>
  <si>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</si>
  <si>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</si>
  <si>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</si>
  <si>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</si>
  <si>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</si>
  <si>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</si>
  <si>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</si>
  <si>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</si>
  <si>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</si>
  <si>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</si>
  <si>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</si>
  <si>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</si>
  <si>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</si>
  <si>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</si>
  <si>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</si>
  <si>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</si>
  <si>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</si>
  <si>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</si>
  <si>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</si>
  <si>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</si>
  <si>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</si>
  <si>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</si>
  <si>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</si>
  <si>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</si>
  <si>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</si>
  <si>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</si>
  <si>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</si>
  <si>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</si>
  <si>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</si>
  <si>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</si>
  <si>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</si>
  <si>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</si>
  <si>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</si>
  <si>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</si>
  <si>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</si>
  <si>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</si>
  <si>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</si>
  <si>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</si>
  <si>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</si>
  <si>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</si>
  <si>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</si>
  <si>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</si>
  <si>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</si>
  <si>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</si>
  <si>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</si>
  <si>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</si>
  <si>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</si>
  <si>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</si>
  <si>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</si>
  <si>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</si>
  <si>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</si>
  <si>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</si>
  <si>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</si>
  <si>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</si>
  <si>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</si>
  <si>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</si>
  <si>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</si>
  <si>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</si>
  <si>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</si>
  <si>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</si>
  <si>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</si>
  <si>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</si>
  <si>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</si>
  <si>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</si>
  <si>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</si>
  <si>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</si>
  <si>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</si>
  <si>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Gross national expenditure (% of GDP)</t>
  </si>
  <si>
    <t>Forest area (sq. km)</t>
  </si>
  <si>
    <t>Cost to export, border compliance (US$)</t>
  </si>
  <si>
    <t>International tourism, expenditures for passenger transport items (current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</si>
  <si>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</si>
  <si>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</si>
  <si>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</si>
  <si>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</si>
  <si>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</si>
  <si>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</si>
  <si>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</si>
  <si>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</si>
  <si>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</si>
  <si>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</si>
  <si>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</si>
  <si>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</si>
  <si>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</si>
  <si>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</si>
  <si>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</si>
  <si>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GDP, PPP (current international $)</t>
  </si>
  <si>
    <t>per_si_allsi.cov_q2_tot</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</si>
  <si>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</si>
  <si>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</si>
  <si>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</si>
  <si>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</si>
  <si>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</si>
  <si>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</si>
  <si>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</si>
  <si>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</si>
  <si>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</si>
  <si>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</si>
  <si>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</si>
  <si>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</si>
  <si>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</si>
  <si>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</si>
  <si>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</si>
  <si>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</si>
  <si>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</si>
  <si>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</si>
  <si>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</si>
  <si>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</si>
  <si>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</si>
  <si>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</si>
  <si>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</si>
  <si>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</si>
  <si>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</si>
  <si>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</si>
  <si>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</si>
  <si>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Imports of goods and services (BoP, current US$)</t>
  </si>
  <si>
    <t>1987</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</si>
  <si>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</si>
  <si>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</si>
  <si>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</si>
  <si>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</si>
  <si>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</si>
  <si>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IC.WRH.PROC</t>
  </si>
  <si>
    <t>FS.AST.DOMO.GD.ZS</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</si>
  <si>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</si>
  <si>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</si>
  <si>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</si>
  <si>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</si>
  <si>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</si>
  <si>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</si>
  <si>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</si>
  <si>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</si>
  <si>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</si>
  <si>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</si>
  <si>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</si>
  <si>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</si>
  <si>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</si>
  <si>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</si>
  <si>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</si>
  <si>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</si>
  <si>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</si>
  <si>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</si>
  <si>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</si>
  <si>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</si>
  <si>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</si>
  <si>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</si>
  <si>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</si>
  <si>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</si>
  <si>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</si>
  <si>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</si>
  <si>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</si>
  <si>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</si>
  <si>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</si>
  <si>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</si>
  <si>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</si>
  <si>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</si>
  <si>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</si>
  <si>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</si>
  <si>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</si>
  <si>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</si>
  <si>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</si>
  <si>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</si>
  <si>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</si>
  <si>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</si>
  <si>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</si>
  <si>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</si>
  <si>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</si>
  <si>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</si>
  <si>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</si>
  <si>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</si>
  <si>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</si>
  <si>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</si>
  <si>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</si>
  <si>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Time required to start a business, female (days)</t>
  </si>
  <si>
    <t>Women who believe a husband is justified in beating his wife when she goes out without telling him (%)</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</si>
  <si>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</si>
  <si>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</si>
  <si>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</si>
  <si>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</si>
  <si>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</si>
  <si>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</si>
  <si>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</si>
  <si>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</si>
  <si>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</si>
  <si>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</si>
  <si>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</si>
  <si>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</si>
  <si>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</si>
  <si>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High income</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</si>
  <si>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</si>
  <si>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</si>
  <si>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</si>
  <si>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</si>
  <si>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</si>
  <si>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</si>
  <si>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</si>
  <si>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</si>
  <si>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</si>
  <si>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</si>
  <si>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BX.GSR.TRAN.ZS</t>
  </si>
  <si>
    <t>Share of tariff lines with specific rates, primary products (%)</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</si>
  <si>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</si>
  <si>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</si>
  <si>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</si>
  <si>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</si>
  <si>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</si>
  <si>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</si>
  <si>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</si>
  <si>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</si>
  <si>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</si>
  <si>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</si>
  <si>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</si>
  <si>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</si>
  <si>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</si>
  <si>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</si>
  <si>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</si>
  <si>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</si>
  <si>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</si>
  <si>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</si>
  <si>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</si>
  <si>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</si>
  <si>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</si>
  <si>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</si>
  <si>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</si>
  <si>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</si>
  <si>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</si>
  <si>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</si>
  <si>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</si>
  <si>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GC.TAX.IMPT.ZS</t>
  </si>
  <si>
    <t>International tourism, expenditures (current US$)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</si>
  <si>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</si>
  <si>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</si>
  <si>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</si>
  <si>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</si>
  <si>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</si>
  <si>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</si>
  <si>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</si>
  <si>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</si>
  <si>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</si>
  <si>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</si>
  <si>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</si>
  <si>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</si>
  <si>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</si>
  <si>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</si>
  <si>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Adults (ages 15+) and children (ages 0-14) newly infected with HIV</t>
  </si>
  <si>
    <t>Agricultural raw materials imports (% of merchandise imports)</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</si>
  <si>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</si>
  <si>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</si>
  <si>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</si>
  <si>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</si>
  <si>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</si>
  <si>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</si>
  <si>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</si>
  <si>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</si>
  <si>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</si>
  <si>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</si>
  <si>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</si>
  <si>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</si>
  <si>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</si>
  <si>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</si>
  <si>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</si>
  <si>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</si>
  <si>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</si>
  <si>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</si>
  <si>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</si>
  <si>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</si>
  <si>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</si>
  <si>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per_sa_allsa.cov_q1_tot</t>
  </si>
  <si>
    <t>FR.INR.RINR</t>
  </si>
  <si>
    <t>SH.STA.DIAB.ZS</t>
  </si>
  <si>
    <t>Condom use, population ages 15-24, male (% of males ages 15-24)</t>
  </si>
  <si>
    <t>Compulsory education, duration (years)</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</si>
  <si>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</si>
  <si>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</si>
  <si>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</si>
  <si>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</si>
  <si>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</si>
  <si>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</si>
  <si>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</si>
  <si>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</si>
  <si>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</si>
  <si>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</si>
  <si>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</si>
  <si>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</si>
  <si>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</si>
  <si>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</si>
  <si>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</si>
  <si>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</si>
  <si>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</si>
  <si>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</si>
  <si>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Female population between the ages 40 to 44 as a percentage of the total female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</si>
  <si>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</si>
  <si>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</si>
  <si>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</si>
  <si>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</si>
  <si>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</si>
  <si>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</si>
  <si>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</si>
  <si>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</si>
  <si>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</si>
  <si>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</si>
  <si>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</si>
  <si>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</si>
  <si>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</si>
  <si>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</si>
  <si>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</si>
  <si>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</si>
  <si>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</si>
  <si>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</si>
  <si>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</si>
  <si>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</si>
  <si>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</si>
  <si>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Mobile cellular subscriptions (per 100 people)</t>
  </si>
  <si>
    <t>TM.TAX.MRCH.WM.AR.ZS</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</si>
  <si>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</si>
  <si>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</si>
  <si>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</si>
  <si>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</si>
  <si>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</si>
  <si>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Human capital index (HCI) (scale 0-1)</t>
  </si>
  <si>
    <t>SP.DYN.IMRT.FE.IN</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</si>
  <si>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</si>
  <si>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</si>
  <si>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</si>
  <si>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</si>
  <si>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</si>
  <si>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</si>
  <si>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</si>
  <si>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</si>
  <si>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</si>
  <si>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</si>
  <si>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</si>
  <si>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</si>
  <si>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</si>
  <si>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</si>
  <si>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</si>
  <si>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</si>
  <si>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</si>
  <si>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</si>
  <si>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</si>
  <si>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</si>
  <si>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</si>
  <si>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</si>
  <si>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</si>
  <si>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</si>
  <si>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</si>
  <si>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</si>
  <si>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</si>
  <si>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</si>
  <si>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</si>
  <si>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</si>
  <si>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Probability of dying among adolescents ages 10-14 years (per 1,000)</t>
  </si>
  <si>
    <t>EN.URB.LCTY.UR.ZS</t>
  </si>
  <si>
    <t>Women who believe a husband is justified in beating his wife when she argues with him (%)</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</si>
  <si>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</si>
  <si>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</si>
  <si>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</si>
  <si>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</si>
  <si>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</si>
  <si>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</si>
  <si>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</si>
  <si>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</si>
  <si>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</si>
  <si>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</si>
  <si>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</si>
  <si>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</si>
  <si>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</si>
  <si>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</si>
  <si>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</si>
  <si>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</si>
  <si>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</si>
  <si>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</si>
  <si>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</si>
  <si>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</si>
  <si>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SE.PRM.GINT.MA.ZS</t>
  </si>
  <si>
    <t>GDP per capita growth (annual %)</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</si>
  <si>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</si>
  <si>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</si>
  <si>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</si>
  <si>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</si>
  <si>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</si>
  <si>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</si>
  <si>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</si>
  <si>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</si>
  <si>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</si>
  <si>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</si>
  <si>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</si>
  <si>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SH.STA.ARIC.ZS</t>
  </si>
  <si>
    <t>Arable land (% of land area)</t>
  </si>
  <si>
    <t>SL.EMP.VULN.FE.ZS</t>
  </si>
  <si>
    <t>BX.GSR.ROYL.CD</t>
  </si>
  <si>
    <t>Price level ratio of PPP conversion factor (GDP) to market exchange rate</t>
  </si>
  <si>
    <t>BN.CAB.XOKA.CD</t>
  </si>
  <si>
    <t>EG.USE.COMM.FO.ZS</t>
  </si>
  <si>
    <t>Indicator Code</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</si>
  <si>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</si>
  <si>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</si>
  <si>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</si>
  <si>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</si>
  <si>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</si>
  <si>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</si>
  <si>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</si>
  <si>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</si>
  <si>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</si>
  <si>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Real effective exchange rate index (2010 = 100)</t>
  </si>
  <si>
    <t>Children (ages 0-14) newly infected with HIV</t>
  </si>
  <si>
    <t>AG.LND.FRST.K2</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</si>
  <si>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</si>
  <si>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</si>
  <si>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</si>
  <si>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</si>
  <si>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</si>
  <si>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</si>
  <si>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</si>
  <si>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</si>
  <si>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</si>
  <si>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</si>
  <si>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</si>
  <si>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</si>
  <si>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</si>
  <si>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</si>
  <si>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</si>
  <si>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</si>
  <si>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</si>
  <si>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</si>
  <si>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</si>
  <si>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</si>
  <si>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</si>
  <si>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</si>
  <si>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</si>
  <si>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</si>
  <si>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</si>
  <si>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BM.KLT.DINV.CD.WD</t>
  </si>
  <si>
    <t>ER.FSH.PROD.MT</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</si>
  <si>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</si>
  <si>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</si>
  <si>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</si>
  <si>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</si>
  <si>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</si>
  <si>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</si>
  <si>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</si>
  <si>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</si>
  <si>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</si>
  <si>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</si>
  <si>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</si>
  <si>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</si>
  <si>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</si>
  <si>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</si>
  <si>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</si>
  <si>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</si>
  <si>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</si>
  <si>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</si>
  <si>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</si>
  <si>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</si>
  <si>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</si>
  <si>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</si>
  <si>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</si>
  <si>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</si>
  <si>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</si>
  <si>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</si>
  <si>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</si>
  <si>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</si>
  <si>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</si>
  <si>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</si>
  <si>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</si>
  <si>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</si>
  <si>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</si>
  <si>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</si>
  <si>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</si>
  <si>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</si>
  <si>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</si>
  <si>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</si>
  <si>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</si>
  <si>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</si>
  <si>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Coverage of social protection and labor programs (% of population)</t>
  </si>
  <si>
    <t>Bound rate, simple mean, all products (%)</t>
  </si>
  <si>
    <t>SG.VAW.1549.ZS</t>
  </si>
  <si>
    <t>EN.URB.MCTY.TL.ZS</t>
  </si>
  <si>
    <t>SE.TER.CUAT.DO.ZS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</si>
  <si>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</si>
  <si>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</si>
  <si>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</si>
  <si>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</si>
  <si>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</si>
  <si>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</si>
  <si>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</si>
  <si>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</si>
  <si>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</si>
  <si>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</si>
  <si>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</si>
  <si>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</si>
  <si>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</si>
  <si>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</si>
  <si>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</si>
  <si>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</si>
  <si>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</si>
  <si>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</si>
  <si>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</si>
  <si>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</si>
  <si>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</si>
  <si>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</si>
  <si>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</si>
  <si>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</si>
  <si>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</si>
  <si>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PPG, bonds (NFL, current US$)</t>
  </si>
  <si>
    <t>NV.AGR.TOTL.CD</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</si>
  <si>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</si>
  <si>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</si>
  <si>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</si>
  <si>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</si>
  <si>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</si>
  <si>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</si>
  <si>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</si>
  <si>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</si>
  <si>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</si>
  <si>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</si>
  <si>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</si>
  <si>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</si>
  <si>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</si>
  <si>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</si>
  <si>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</si>
  <si>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</si>
  <si>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</si>
  <si>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</si>
  <si>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</si>
  <si>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</si>
  <si>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</si>
  <si>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</si>
  <si>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Coverage of unemployment benefits and ALMP in 3rd quintile (% of population)</t>
  </si>
  <si>
    <t>Merchandise exports to economies in the Arab World (% of total merchandise exports)</t>
  </si>
  <si>
    <t>TM.TAX.MRCH.BR.ZS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</si>
  <si>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</si>
  <si>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</si>
  <si>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</si>
  <si>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</si>
  <si>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</si>
  <si>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</si>
  <si>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</si>
  <si>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</si>
  <si>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</si>
  <si>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</si>
  <si>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</si>
  <si>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FX.OWN.TOTL.40.ZS</t>
  </si>
  <si>
    <t>Net official flows from UN agencies, UNEP (current US$)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</si>
  <si>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</si>
  <si>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</si>
  <si>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</si>
  <si>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</si>
  <si>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</si>
  <si>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</si>
  <si>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</si>
  <si>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</si>
  <si>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</si>
  <si>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</si>
  <si>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</si>
  <si>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</si>
  <si>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</si>
  <si>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</si>
  <si>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</si>
  <si>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</si>
  <si>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</si>
  <si>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</si>
  <si>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</si>
  <si>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</si>
  <si>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Bound rate, simple mean, primary products (%)</t>
  </si>
  <si>
    <t>Trained teachers in lower secondary education, male (% of male teachers)</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</si>
  <si>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</si>
  <si>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</si>
  <si>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</si>
  <si>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</si>
  <si>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</si>
  <si>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</si>
  <si>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</si>
  <si>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</si>
  <si>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</si>
  <si>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</si>
  <si>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</si>
  <si>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</si>
  <si>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</si>
  <si>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</si>
  <si>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</si>
  <si>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</si>
  <si>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</si>
  <si>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</si>
  <si>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</si>
  <si>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</si>
  <si>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East Asia &amp; Pacific</t>
  </si>
  <si>
    <t>Unemployment refers to the share of the labor force that is without work but available for and seeking employment. Definitions of labor force and unemployment differ by country.</t>
  </si>
  <si>
    <t>Brauer, M. et al. 2017, for the Global Burden of Disease Study 2017.</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</si>
  <si>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</si>
  <si>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</si>
  <si>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</si>
  <si>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</si>
  <si>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</si>
  <si>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</si>
  <si>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</si>
  <si>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</si>
  <si>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</si>
  <si>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</si>
  <si>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</si>
  <si>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</si>
  <si>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</si>
  <si>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</si>
  <si>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</si>
  <si>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</si>
  <si>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Net bilateral aid flows from DAC donors, United Kingdom (current US$)</t>
  </si>
  <si>
    <t>NE.IMP.GNFS.KD</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</si>
  <si>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</si>
  <si>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</si>
  <si>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</si>
  <si>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</si>
  <si>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</si>
  <si>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</si>
  <si>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</si>
  <si>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</si>
  <si>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</si>
  <si>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</si>
  <si>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</si>
  <si>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</si>
  <si>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</si>
  <si>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</si>
  <si>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</si>
  <si>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</si>
  <si>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</si>
  <si>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</si>
  <si>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</si>
  <si>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</si>
  <si>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</si>
  <si>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Cost of business start-up procedures (% of GNI per capita)</t>
  </si>
  <si>
    <t>Self-employed, total (% of total employment) (modeled ILO estimate)</t>
  </si>
  <si>
    <t>Automated teller machines are computerized telecommunications devices that provide clients of a financial institution with access to financial transactions in a public place.</t>
  </si>
  <si>
    <t>Information and communication technology service exports include computer and communications services (telecommunications and postal and courier services) and information services (computer data and news-related service transactions).</t>
  </si>
  <si>
    <t>Adjusted net savings, excluding particulate emission damage (current US$)</t>
  </si>
  <si>
    <t>World Federation of Exchanges database.</t>
  </si>
  <si>
    <t>IEA Statistics © OECD/IEA 2014 (http://www.iea.org/stats/index.asp), subject to https://www.iea.org/t&amp;c/termsandconditions/</t>
  </si>
  <si>
    <t>Interest payments (% of revenue)</t>
  </si>
  <si>
    <t>EN.ATM.NOXE.ZG</t>
  </si>
  <si>
    <t>Net financial flows, IMF concessional (NFL, current US$)</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</si>
  <si>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</si>
  <si>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</si>
  <si>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</si>
  <si>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</si>
  <si>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</si>
  <si>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</si>
  <si>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</si>
  <si>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</si>
  <si>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</si>
  <si>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</si>
  <si>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</si>
  <si>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Gross fixed capital formation, private sector (current LCU)</t>
  </si>
  <si>
    <t>SL.UEM.INTM.MA.ZS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</si>
  <si>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</si>
  <si>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</si>
  <si>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</si>
  <si>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</si>
  <si>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</si>
  <si>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</si>
  <si>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</si>
  <si>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</si>
  <si>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</si>
  <si>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</si>
  <si>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</si>
  <si>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</si>
  <si>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</si>
  <si>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</si>
  <si>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</si>
  <si>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</si>
  <si>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</si>
  <si>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</si>
  <si>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</si>
  <si>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</si>
  <si>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</si>
  <si>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</si>
  <si>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</si>
  <si>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</si>
  <si>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</si>
  <si>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</si>
  <si>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</si>
  <si>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</si>
  <si>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</si>
  <si>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</si>
  <si>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</si>
  <si>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</si>
  <si>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</si>
  <si>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</si>
  <si>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</si>
  <si>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</si>
  <si>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</si>
  <si>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</si>
  <si>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</si>
  <si>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</si>
  <si>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</si>
  <si>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</si>
  <si>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Female headed households (% of households with a female head)</t>
  </si>
  <si>
    <t>International migrant stock (% of population)</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</si>
  <si>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</si>
  <si>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</si>
  <si>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</si>
  <si>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</si>
  <si>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</si>
  <si>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</si>
  <si>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</si>
  <si>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</si>
  <si>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</si>
  <si>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</si>
  <si>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</si>
  <si>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</si>
  <si>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</si>
  <si>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</si>
  <si>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</si>
  <si>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</si>
  <si>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</si>
  <si>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</si>
  <si>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</si>
  <si>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</si>
  <si>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</si>
  <si>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</si>
  <si>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</si>
  <si>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</si>
  <si>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</si>
  <si>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</si>
  <si>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</si>
  <si>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</si>
  <si>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</si>
  <si>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</si>
  <si>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</si>
  <si>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</si>
  <si>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</si>
  <si>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</si>
  <si>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</si>
  <si>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</si>
  <si>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</si>
  <si>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</si>
  <si>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</si>
  <si>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</si>
  <si>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</si>
  <si>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</si>
  <si>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</si>
  <si>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</si>
  <si>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</si>
  <si>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</si>
  <si>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</si>
  <si>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</si>
  <si>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</si>
  <si>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</si>
  <si>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</si>
  <si>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</si>
  <si>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</si>
  <si>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</si>
  <si>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</si>
  <si>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</si>
  <si>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</si>
  <si>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</si>
  <si>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</si>
  <si>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NE.GDI.TOTL.KN</t>
  </si>
  <si>
    <t>NY.GDP.DEFL.KD.ZG</t>
  </si>
  <si>
    <t>Women who believe a husband is justified in beating his wife when she burns the food (%)</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</si>
  <si>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</si>
  <si>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</si>
  <si>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</si>
  <si>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Adjusted savings: net national savings (% of GNI)</t>
  </si>
  <si>
    <t>Foreign direct investment, net outflows (BoP, current US$)</t>
  </si>
  <si>
    <t>LP.LPI.TRAC.XQ</t>
  </si>
  <si>
    <t>NE.GDI.FPRV.CN</t>
  </si>
  <si>
    <t>Labor force, female (% of total labor force)</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</si>
  <si>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</si>
  <si>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</si>
  <si>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</si>
  <si>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</si>
  <si>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</si>
  <si>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</si>
  <si>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</si>
  <si>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</si>
  <si>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</si>
  <si>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</si>
  <si>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</si>
  <si>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</si>
  <si>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</si>
  <si>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</si>
  <si>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</si>
  <si>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</si>
  <si>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Children out of school are the number of primary-school-age children not enrolled in primary or secondary school.</t>
  </si>
  <si>
    <t>International Monetary Fund, International Financial Statistics database.</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</si>
  <si>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</si>
  <si>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</si>
  <si>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</si>
  <si>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</si>
  <si>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</si>
  <si>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</si>
  <si>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</si>
  <si>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</si>
  <si>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</si>
  <si>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</si>
  <si>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</si>
  <si>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</si>
  <si>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IC.FRM.FREG.ZS</t>
  </si>
  <si>
    <t>School enrollment, tertiary (gross), gender parity index (GPI)</t>
  </si>
  <si>
    <t>Male population between the ages 25 to 29 as a percentage of the total male population.</t>
  </si>
  <si>
    <t>Suicide mortality rate (per 100,000 population)</t>
  </si>
  <si>
    <t>Age dependency ratio, old (% of working-age population)</t>
  </si>
  <si>
    <t>SL.WAG.0714.MA.ZS</t>
  </si>
  <si>
    <t>SL.TLF.CACT.FE.ZS</t>
  </si>
  <si>
    <t>SP.POP.0014.FE.IN</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</si>
  <si>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</si>
  <si>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</si>
  <si>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</si>
  <si>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</si>
  <si>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</si>
  <si>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</si>
  <si>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</si>
  <si>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</si>
  <si>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</si>
  <si>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</si>
  <si>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</si>
  <si>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</si>
  <si>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</si>
  <si>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</si>
  <si>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</si>
  <si>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</si>
  <si>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</si>
  <si>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</si>
  <si>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</si>
  <si>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</si>
  <si>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</si>
  <si>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</si>
  <si>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</si>
  <si>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</si>
  <si>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</si>
  <si>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</si>
  <si>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</si>
  <si>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</si>
  <si>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</si>
  <si>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</si>
  <si>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Account ownership at a financial institution or with a mobile-money-service provider (% of population ages 15+)</t>
  </si>
  <si>
    <t>SL.EMP.1524.SP.ZS</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</si>
  <si>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</si>
  <si>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</si>
  <si>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</si>
  <si>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</si>
  <si>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</si>
  <si>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</si>
  <si>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</si>
  <si>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</si>
  <si>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</si>
  <si>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</si>
  <si>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</si>
  <si>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</si>
  <si>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</si>
  <si>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</si>
  <si>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</si>
  <si>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</si>
  <si>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</si>
  <si>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</si>
  <si>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</si>
  <si>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</si>
  <si>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</si>
  <si>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</si>
  <si>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</si>
  <si>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</si>
  <si>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</si>
  <si>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</si>
  <si>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</si>
  <si>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</si>
  <si>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</si>
  <si>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</si>
  <si>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</si>
  <si>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</si>
  <si>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</si>
  <si>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</si>
  <si>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</si>
  <si>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Net ODA received per capita (current US$)</t>
  </si>
  <si>
    <t>Share of tariff lines with international peaks, manufactured products (%)</t>
  </si>
  <si>
    <t>SL.TLF.0714.WK.FE.TM</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</si>
  <si>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</si>
  <si>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</si>
  <si>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</si>
  <si>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</si>
  <si>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</si>
  <si>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</si>
  <si>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</si>
  <si>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</si>
  <si>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</si>
  <si>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</si>
  <si>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</si>
  <si>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</si>
  <si>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</si>
  <si>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</si>
  <si>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</si>
  <si>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</si>
  <si>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</si>
  <si>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</si>
  <si>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Japan</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</si>
  <si>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</si>
  <si>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</si>
  <si>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</si>
  <si>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</si>
  <si>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</si>
  <si>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</si>
  <si>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</si>
  <si>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</si>
  <si>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</si>
  <si>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</si>
  <si>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</si>
  <si>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</si>
  <si>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</si>
  <si>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</si>
  <si>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</si>
  <si>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</si>
  <si>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</si>
  <si>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Net official flows from UN agencies, UNPBF (current US$)</t>
  </si>
  <si>
    <t>Out-of-pocket expenditure (% of current health expenditure)</t>
  </si>
  <si>
    <t>SH.XPD.OOPC.PC.CD</t>
  </si>
  <si>
    <t>Female headed households shows the percentage of households with a female head.</t>
  </si>
  <si>
    <t>External health expenditure per capita, PPP (current international $)</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</si>
  <si>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</si>
  <si>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</si>
  <si>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</si>
  <si>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</si>
  <si>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</si>
  <si>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</si>
  <si>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</si>
  <si>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</si>
  <si>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</si>
  <si>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</si>
  <si>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</si>
  <si>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</si>
  <si>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</si>
  <si>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</si>
  <si>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</si>
  <si>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</si>
  <si>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</si>
  <si>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</si>
  <si>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Merchandise imports from high-income economies (% of total merchandise imports)</t>
  </si>
  <si>
    <t>DT.TDS.DPPG.GN.ZS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</si>
  <si>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</si>
  <si>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</si>
  <si>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</si>
  <si>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</si>
  <si>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</si>
  <si>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</si>
  <si>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</si>
  <si>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</si>
  <si>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</si>
  <si>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</si>
  <si>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</si>
  <si>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</si>
  <si>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Households and NPISHs Final consumption expenditure, PPP (current international $)</t>
  </si>
  <si>
    <t>SE.COM.DURS</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</si>
  <si>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</si>
  <si>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</si>
  <si>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</si>
  <si>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</si>
  <si>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</si>
  <si>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</si>
  <si>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</si>
  <si>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</si>
  <si>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</si>
  <si>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</si>
  <si>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</si>
  <si>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</si>
  <si>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</si>
  <si>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</si>
  <si>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IC.CRD.PUBL.ZS</t>
  </si>
  <si>
    <t>SL.UEM.1524.MA.ZS</t>
  </si>
  <si>
    <t>Secondary income, other sectors, payments (BoP, current US$)</t>
  </si>
  <si>
    <t>Statistical performance indicators (SPI): Pillar 2 data services score (scale 0-100)</t>
  </si>
  <si>
    <t>SL.TLF.ACTI.1524.MA.ZS</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</si>
  <si>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</si>
  <si>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</si>
  <si>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</si>
  <si>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</si>
  <si>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</si>
  <si>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</si>
  <si>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</si>
  <si>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</si>
  <si>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</si>
  <si>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NY.ADJ.NNTY.KD</t>
  </si>
  <si>
    <t>Claims on other sectors of the domestic economy (annual growth as % of broad money)</t>
  </si>
  <si>
    <t>Adequacy of unemployment benefits and ALMP (% of total welfare of beneficiary households)</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</si>
  <si>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</si>
  <si>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</si>
  <si>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</si>
  <si>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SL.IND.EMPL.ZS</t>
  </si>
  <si>
    <t>SE.SEC.CUAT.PO.MA.ZS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</si>
  <si>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</si>
  <si>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</si>
  <si>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</si>
  <si>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</si>
  <si>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</si>
  <si>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</si>
  <si>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</si>
  <si>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</si>
  <si>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NY.GDP.PCAP.KD</t>
  </si>
  <si>
    <t>IC.CRD.PRVT.ZS</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</si>
  <si>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</si>
  <si>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</si>
  <si>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</si>
  <si>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</si>
  <si>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</si>
  <si>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</si>
  <si>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</si>
  <si>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</si>
  <si>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</si>
  <si>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</si>
  <si>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World Tourism Organization, Yearbook of Tourism Statistics, Compendium of Tourism Statistics and data files, and IMF and World Bank imports estimates.</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</si>
  <si>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</si>
  <si>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</si>
  <si>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</si>
  <si>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</si>
  <si>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</si>
  <si>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</si>
  <si>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</si>
  <si>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</si>
  <si>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</si>
  <si>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</si>
  <si>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</si>
  <si>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</si>
  <si>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</si>
  <si>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</si>
  <si>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Logistics performance index: Quality of trade and transport-related infrastructure (1=low to 5=high)</t>
  </si>
  <si>
    <t>NV.SRV.EMPL.KD</t>
  </si>
  <si>
    <t>Trademark applications, direct nonresident</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</si>
  <si>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</si>
  <si>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</si>
  <si>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</si>
  <si>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</si>
  <si>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</si>
  <si>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</si>
  <si>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</si>
  <si>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</si>
  <si>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</si>
  <si>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</si>
  <si>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</si>
  <si>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</si>
  <si>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</si>
  <si>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</si>
  <si>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</si>
  <si>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</si>
  <si>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</si>
  <si>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Energy use (kg of oil equivalent) per $1,000 GDP (constant 2017 PPP)</t>
  </si>
  <si>
    <t>NV.IND.TOTL.CD</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</si>
  <si>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</si>
  <si>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</si>
  <si>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</si>
  <si>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</si>
  <si>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</si>
  <si>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</si>
  <si>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</si>
  <si>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</si>
  <si>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</si>
  <si>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</si>
  <si>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</si>
  <si>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</si>
  <si>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</si>
  <si>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</si>
  <si>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</si>
  <si>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</si>
  <si>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</si>
  <si>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</si>
  <si>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</si>
  <si>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</si>
  <si>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</si>
  <si>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</si>
  <si>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</si>
  <si>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</si>
  <si>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</si>
  <si>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</si>
  <si>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</si>
  <si>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</si>
  <si>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</si>
  <si>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</si>
  <si>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</si>
  <si>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</si>
  <si>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</si>
  <si>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</si>
  <si>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</si>
  <si>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</si>
  <si>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</si>
  <si>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</si>
  <si>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</si>
  <si>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</si>
  <si>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</si>
  <si>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</si>
  <si>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</si>
  <si>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</si>
  <si>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</si>
  <si>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</si>
  <si>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</si>
  <si>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</si>
  <si>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</si>
  <si>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</si>
  <si>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</si>
  <si>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</si>
  <si>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</si>
  <si>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</si>
  <si>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</si>
  <si>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</si>
  <si>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NV.AGR.TOTL.KN</t>
  </si>
  <si>
    <t>Mortality rate, infant, male (per 1,000 live births)</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</si>
  <si>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</si>
  <si>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</si>
  <si>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</si>
  <si>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</si>
  <si>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</si>
  <si>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</si>
  <si>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</si>
  <si>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</si>
  <si>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</si>
  <si>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</si>
  <si>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</si>
  <si>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</si>
  <si>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</si>
  <si>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</si>
  <si>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SP.DYN.AMRT.FE</t>
  </si>
  <si>
    <t>Mortality from CVD, cancer, diabetes or CRD between exact ages 30 and 70 (%)</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</si>
  <si>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</si>
  <si>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</si>
  <si>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</si>
  <si>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</si>
  <si>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</si>
  <si>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</si>
  <si>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</si>
  <si>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</si>
  <si>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Annual freshwater withdrawals, total (% of internal resources)</t>
  </si>
  <si>
    <t>Trained teachers in upper secondary education (% of total teachers)</t>
  </si>
  <si>
    <t>NY.TAX.NIND.CD</t>
  </si>
  <si>
    <t>Prevalence of HIV is the percentage of people who are infected with HIV. Female rate is as a percentage of the total population ages 15+ who are living with HIV.</t>
  </si>
  <si>
    <t>Time required to start a business (days)</t>
  </si>
  <si>
    <t>Firms experiencing electrical outages (% of firms)</t>
  </si>
  <si>
    <t>NY.GNP.ATLS.CD</t>
  </si>
  <si>
    <t>Population ages 35-39, male (% of male population)</t>
  </si>
  <si>
    <t>Rural land area where elevation is below 5 meters (sq. km)</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</si>
  <si>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</si>
  <si>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</si>
  <si>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</si>
  <si>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</si>
  <si>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</si>
  <si>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</si>
  <si>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</si>
  <si>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</si>
  <si>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</si>
  <si>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</si>
  <si>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MS.MIL.MPRT.KD</t>
  </si>
  <si>
    <t>EN.CO2.ETOT.ZS</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</si>
  <si>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</si>
  <si>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</si>
  <si>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</si>
  <si>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</si>
  <si>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</si>
  <si>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</si>
  <si>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</si>
  <si>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</si>
  <si>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</si>
  <si>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</si>
  <si>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</si>
  <si>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</si>
  <si>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</si>
  <si>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</si>
  <si>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</si>
  <si>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</si>
  <si>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</si>
  <si>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</si>
  <si>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</si>
  <si>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</si>
  <si>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</si>
  <si>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</si>
  <si>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</si>
  <si>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</si>
  <si>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</si>
  <si>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</si>
  <si>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</si>
  <si>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</si>
  <si>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</si>
  <si>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</si>
  <si>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</si>
  <si>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</si>
  <si>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</si>
  <si>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Adjusted net national income is GNI minus consumption of fixed capital and natural resources depletion.</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</si>
  <si>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</si>
  <si>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</si>
  <si>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</si>
  <si>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</si>
  <si>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</si>
  <si>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</si>
  <si>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</si>
  <si>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</si>
  <si>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</si>
  <si>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</si>
  <si>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</si>
  <si>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</si>
  <si>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</si>
  <si>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</si>
  <si>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</si>
  <si>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</si>
  <si>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</si>
  <si>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</si>
  <si>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</si>
  <si>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DT.ODA.ODAT.GN.ZS</t>
  </si>
  <si>
    <t>Out-of-pocket expenditure per capita, PPP (current international $)</t>
  </si>
  <si>
    <t>Primary education, pupils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</si>
  <si>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</si>
  <si>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</si>
  <si>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</si>
  <si>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</si>
  <si>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</si>
  <si>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</si>
  <si>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</si>
  <si>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</si>
  <si>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</si>
  <si>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</si>
  <si>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</si>
  <si>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</si>
  <si>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</si>
  <si>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</si>
  <si>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</si>
  <si>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</si>
  <si>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</si>
  <si>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</si>
  <si>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</si>
  <si>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</si>
  <si>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</si>
  <si>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</si>
  <si>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</si>
  <si>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</si>
  <si>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</si>
  <si>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</si>
  <si>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</si>
  <si>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</si>
  <si>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</si>
  <si>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</si>
  <si>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</si>
  <si>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</si>
  <si>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LP.LPI.TIME.XQ</t>
  </si>
  <si>
    <t>Crop production index (2014-2016 = 100)</t>
  </si>
  <si>
    <t>Number of infant deaths</t>
  </si>
  <si>
    <t>BN.KAC.EOMS.CD</t>
  </si>
  <si>
    <t>Net financial flows, others (NFL, current US$)</t>
  </si>
  <si>
    <t>DT.DOD.DLXF.CD</t>
  </si>
  <si>
    <t>SE.SEC.ENRL.VO</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</si>
  <si>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</si>
  <si>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</si>
  <si>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</si>
  <si>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</si>
  <si>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</si>
  <si>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</si>
  <si>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</si>
  <si>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</si>
  <si>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</si>
  <si>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</si>
  <si>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</si>
  <si>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</si>
  <si>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</si>
  <si>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</si>
  <si>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</si>
  <si>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</si>
  <si>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</si>
  <si>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Gross savings (% of GNI)</t>
  </si>
  <si>
    <t>SI.SPR.PC40</t>
  </si>
  <si>
    <t>Female labor force as a percentage of the total show the extent to which women are active in the labor force. Labor force comprises people ages 15 and older who supply labor for the production of goods and services during a specified period.</t>
  </si>
  <si>
    <t>Labor force participation rate, total (% of total population ages 15+) (modeled ILO estimate)</t>
  </si>
  <si>
    <t>Firms visited or required meetings with tax officials (% of firms)</t>
  </si>
  <si>
    <t>AG.PRD.FOOD.XD</t>
  </si>
  <si>
    <t>Employment to population ratio, ages 15-24, total (%) (modeled ILO estimate)</t>
  </si>
  <si>
    <t>GC.XPN.COMP.CN</t>
  </si>
  <si>
    <t>DC.DAC.FRAL.CD</t>
  </si>
  <si>
    <t>Incidence of HIV, all (per 1,000 uninfected population)</t>
  </si>
  <si>
    <t>SI.DST.02ND.20</t>
  </si>
  <si>
    <t>SP.POP.0014.TO.ZS</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</si>
  <si>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</si>
  <si>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</si>
  <si>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</si>
  <si>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</si>
  <si>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</si>
  <si>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</si>
  <si>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</si>
  <si>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</si>
  <si>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</si>
  <si>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</si>
  <si>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</si>
  <si>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</si>
  <si>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</si>
  <si>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</si>
  <si>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</si>
  <si>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</si>
  <si>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</si>
  <si>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Human capital index (HCI), female, upper bound (scale 0-1)</t>
  </si>
  <si>
    <t>DT.NFL.OFFT.CD</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</si>
  <si>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</si>
  <si>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</si>
  <si>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</si>
  <si>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</si>
  <si>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</si>
  <si>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</si>
  <si>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</si>
  <si>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</si>
  <si>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</si>
  <si>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</si>
  <si>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</si>
  <si>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</si>
  <si>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</si>
  <si>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AG.LND.EL5M.RU.ZS</t>
  </si>
  <si>
    <t>Contributing family workers, total (% of total employment) (modeled ILO estimate)</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</si>
  <si>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</si>
  <si>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</si>
  <si>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</si>
  <si>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</si>
  <si>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</si>
  <si>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</si>
  <si>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</si>
  <si>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</si>
  <si>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</si>
  <si>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</si>
  <si>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</si>
  <si>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</si>
  <si>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</si>
  <si>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</si>
  <si>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</si>
  <si>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</si>
  <si>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</si>
  <si>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</si>
  <si>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</si>
  <si>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</si>
  <si>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</si>
  <si>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</si>
  <si>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</si>
  <si>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</si>
  <si>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</si>
  <si>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</si>
  <si>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</si>
  <si>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</si>
  <si>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</si>
  <si>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</si>
  <si>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Women participating in the three decisions (own health care, major household purchases, and visiting family) (% of women age 15-49)</t>
  </si>
  <si>
    <t>EN.ATM.METH.AG.KT.CE</t>
  </si>
  <si>
    <t>AG.AGR.TRAC.NO</t>
  </si>
  <si>
    <t>Male population between the ages 75 to 79 as a percentage of the total male population.</t>
  </si>
  <si>
    <t>SE.PRM.AGES</t>
  </si>
  <si>
    <t>Prevalence of anemia among pregnant women (%)</t>
  </si>
  <si>
    <t>Current health expenditure per capita (current US$)</t>
  </si>
  <si>
    <t>Primary education, duration (years)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</si>
  <si>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</si>
  <si>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The structural policies cluster includes trade, financial sector, and business regulatory environment.</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</si>
  <si>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</si>
  <si>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</si>
  <si>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</si>
  <si>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</si>
  <si>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</si>
  <si>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</si>
  <si>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</si>
  <si>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</si>
  <si>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</si>
  <si>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</si>
  <si>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</si>
  <si>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</si>
  <si>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</si>
  <si>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</si>
  <si>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</si>
  <si>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</si>
  <si>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</si>
  <si>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</si>
  <si>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</si>
  <si>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</si>
  <si>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</si>
  <si>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</si>
  <si>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</si>
  <si>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</si>
  <si>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</si>
  <si>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</si>
  <si>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</si>
  <si>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</si>
  <si>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</si>
  <si>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</si>
  <si>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</si>
  <si>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Population ages 20-24, male (% of male population)</t>
  </si>
  <si>
    <t>IC.TAX.LABR.CP.ZS</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</si>
  <si>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</si>
  <si>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</si>
  <si>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</si>
  <si>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</si>
  <si>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</si>
  <si>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</si>
  <si>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</si>
  <si>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</si>
  <si>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</si>
  <si>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</si>
  <si>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</si>
  <si>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</si>
  <si>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</si>
  <si>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</si>
  <si>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</si>
  <si>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</si>
  <si>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</si>
  <si>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</si>
  <si>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</si>
  <si>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</si>
  <si>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</si>
  <si>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</si>
  <si>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</si>
  <si>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</si>
  <si>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</si>
  <si>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</si>
  <si>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</si>
  <si>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</si>
  <si>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DC.DAC.ISLL.CD</t>
  </si>
  <si>
    <t>Share of youth not in education, employment or training, male (% of male youth population)</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</si>
  <si>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</si>
  <si>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</si>
  <si>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</si>
  <si>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</si>
  <si>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</si>
  <si>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</si>
  <si>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</si>
  <si>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</si>
  <si>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</si>
  <si>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</si>
  <si>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</si>
  <si>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</si>
  <si>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</si>
  <si>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</si>
  <si>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</si>
  <si>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</si>
  <si>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</si>
  <si>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</si>
  <si>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</si>
  <si>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</si>
  <si>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</si>
  <si>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</si>
  <si>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</si>
  <si>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</si>
  <si>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</si>
  <si>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Mobile cellular subscriptions</t>
  </si>
  <si>
    <t>Electric power transmission and distribution losses (% of output)</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</si>
  <si>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</si>
  <si>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</si>
  <si>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</si>
  <si>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</si>
  <si>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</si>
  <si>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</si>
  <si>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</si>
  <si>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</si>
  <si>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</si>
  <si>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</si>
  <si>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</si>
  <si>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</si>
  <si>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</si>
  <si>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</si>
  <si>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</si>
  <si>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</si>
  <si>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</si>
  <si>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</si>
  <si>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</si>
  <si>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</si>
  <si>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</si>
  <si>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Net ODA provided, total (constant 2015 US$)</t>
  </si>
  <si>
    <t>GDP deflator (base year varies by country)</t>
  </si>
  <si>
    <t>EN.ATM.PM25.MC.T1.ZS</t>
  </si>
  <si>
    <t>SH.HIV.ARTC.ZS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</si>
  <si>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</si>
  <si>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</si>
  <si>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</si>
  <si>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</si>
  <si>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</si>
  <si>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SL.UEM.TOTL.NE.ZS</t>
  </si>
  <si>
    <t>SP.POP.7074.FE.5Y</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</si>
  <si>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</si>
  <si>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</si>
  <si>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</si>
  <si>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</si>
  <si>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</si>
  <si>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</si>
  <si>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</si>
  <si>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</si>
  <si>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</si>
  <si>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</si>
  <si>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GC.DOD.TOTL.CN</t>
  </si>
  <si>
    <t>Population ages 25-29, male (% of male population)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</si>
  <si>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</si>
  <si>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</si>
  <si>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</si>
  <si>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</si>
  <si>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</si>
  <si>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</si>
  <si>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</si>
  <si>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</si>
  <si>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</si>
  <si>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</si>
  <si>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</si>
  <si>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</si>
  <si>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</si>
  <si>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</si>
  <si>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Women's share of population ages 15+ living with HIV (%)</t>
  </si>
  <si>
    <t>Annualized average growth rate in per capita real survey mean consumption or income, total population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</si>
  <si>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</si>
  <si>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</si>
  <si>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</si>
  <si>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</si>
  <si>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</si>
  <si>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</si>
  <si>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</si>
  <si>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</si>
  <si>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</si>
  <si>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</si>
  <si>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</si>
  <si>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</si>
  <si>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SE.ADT.1524.LT.MA.ZS</t>
  </si>
  <si>
    <t>BN.GSR.FCTY.CD</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</si>
  <si>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</si>
  <si>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</si>
  <si>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</si>
  <si>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</si>
  <si>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</si>
  <si>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</si>
  <si>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</si>
  <si>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</si>
  <si>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Travel services (% of commercial service exports)</t>
  </si>
  <si>
    <t>Adjusted savings: particulate emission damage (% of GNI)</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</si>
  <si>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</si>
  <si>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</si>
  <si>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</si>
  <si>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Official exchange rate (LCU per US$, period average)</t>
  </si>
  <si>
    <t>Gender parity index for gross enrollment ratio in primary and secondary education is the ratio of girls to boys enrolled at primary and secondary levels in public and private schools.</t>
  </si>
  <si>
    <t>SH.STA.OWGH.ME.ZS</t>
  </si>
  <si>
    <t>Adjusted savings: net forest depletion (current US$)</t>
  </si>
  <si>
    <t>Children in employment, work only (% of children in employment, ages 7-14)</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</si>
  <si>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</si>
  <si>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</si>
  <si>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</si>
  <si>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</si>
  <si>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</si>
  <si>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</si>
  <si>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</si>
  <si>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</si>
  <si>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CO2 emissions from residential buildings and commercial and public services (% of total fuel combustion)</t>
  </si>
  <si>
    <t>Agriculture, forestry, and fishing, value added (current US$)</t>
  </si>
  <si>
    <t>Population ages 0-14, male</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</si>
  <si>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</si>
  <si>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</si>
  <si>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</si>
  <si>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</si>
  <si>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</si>
  <si>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</si>
  <si>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</si>
  <si>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</si>
  <si>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</si>
  <si>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</si>
  <si>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</si>
  <si>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</si>
  <si>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</si>
  <si>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</si>
  <si>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</si>
  <si>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</si>
  <si>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</si>
  <si>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</si>
  <si>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</si>
  <si>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</si>
  <si>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</si>
  <si>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</si>
  <si>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</si>
  <si>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</si>
  <si>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</si>
  <si>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</si>
  <si>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</si>
  <si>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</si>
  <si>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</si>
  <si>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</si>
  <si>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</si>
  <si>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</si>
  <si>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</si>
  <si>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</si>
  <si>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</si>
  <si>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</si>
  <si>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</si>
  <si>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</si>
  <si>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</si>
  <si>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</si>
  <si>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</si>
  <si>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</si>
  <si>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</si>
  <si>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</si>
  <si>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</si>
  <si>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</si>
  <si>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</si>
  <si>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</si>
  <si>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</si>
  <si>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</si>
  <si>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</si>
  <si>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</si>
  <si>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</si>
  <si>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</si>
  <si>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</si>
  <si>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</si>
  <si>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</si>
  <si>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Discrepancy in expenditure estimate of GDP (current LCU)</t>
  </si>
  <si>
    <t>TM.VAL.MRCH.R1.ZS</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</si>
  <si>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</si>
  <si>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</si>
  <si>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</si>
  <si>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</si>
  <si>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</si>
  <si>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</si>
  <si>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</si>
  <si>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</si>
  <si>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</si>
  <si>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</si>
  <si>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EN.ATM.METH.EG.ZS</t>
  </si>
  <si>
    <t>GDP per capita, PPP (current international $)</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</si>
  <si>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</si>
  <si>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</si>
  <si>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</si>
  <si>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</si>
  <si>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</si>
  <si>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</si>
  <si>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</si>
  <si>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</si>
  <si>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</si>
  <si>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</si>
  <si>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</si>
  <si>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</si>
  <si>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</si>
  <si>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</si>
  <si>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</si>
  <si>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</si>
  <si>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</si>
  <si>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</si>
  <si>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</si>
  <si>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</si>
  <si>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</si>
  <si>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</si>
  <si>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</si>
  <si>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</si>
  <si>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Charges for the use of intellectual property, payments (BoP, current US$)</t>
  </si>
  <si>
    <t>Public and publicly guaranteed debt service (% of GNI)</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</si>
  <si>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</si>
  <si>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</si>
  <si>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</si>
  <si>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</si>
  <si>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</si>
  <si>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</si>
  <si>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</si>
  <si>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</si>
  <si>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</si>
  <si>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</si>
  <si>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</si>
  <si>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</si>
  <si>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</si>
  <si>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</si>
  <si>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</si>
  <si>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</si>
  <si>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</si>
  <si>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</si>
  <si>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</si>
  <si>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</si>
  <si>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</si>
  <si>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</si>
  <si>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</si>
  <si>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Total alcohol per capita consumption is defined as the total (sum of recorded and unrecorded alcohol) amount of alcohol consumed per person (15 years of age or older) over a calendar year, in litres of pure alcohol, adjusted for tourist consumption.</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</si>
  <si>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</si>
  <si>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</si>
  <si>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</si>
  <si>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</si>
  <si>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</si>
  <si>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</si>
  <si>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</si>
  <si>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</si>
  <si>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Goods exports (BoP, current US$)</t>
  </si>
  <si>
    <t>Renewable energy consumption (% of total final energy consumption)</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</si>
  <si>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</si>
  <si>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</si>
  <si>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</si>
  <si>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</si>
  <si>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</si>
  <si>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</si>
  <si>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</si>
  <si>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</si>
  <si>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</si>
  <si>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TM.QTY.MRCH.XD.WD</t>
  </si>
  <si>
    <t>Number of deaths ages 20-24 years</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</si>
  <si>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</si>
  <si>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</si>
  <si>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</si>
  <si>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</si>
  <si>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</si>
  <si>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</si>
  <si>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</si>
  <si>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</si>
  <si>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</si>
  <si>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</si>
  <si>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</si>
  <si>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</si>
  <si>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</si>
  <si>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</si>
  <si>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</si>
  <si>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</si>
  <si>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</si>
  <si>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</si>
  <si>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</si>
  <si>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</si>
  <si>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</si>
  <si>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</si>
  <si>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</si>
  <si>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</si>
  <si>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</si>
  <si>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</si>
  <si>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</si>
  <si>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</si>
  <si>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</si>
  <si>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</si>
  <si>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</si>
  <si>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</si>
  <si>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</si>
  <si>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</si>
  <si>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</si>
  <si>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</si>
  <si>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</si>
  <si>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</si>
  <si>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</si>
  <si>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</si>
  <si>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</si>
  <si>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</si>
  <si>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</si>
  <si>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</si>
  <si>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</si>
  <si>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</si>
  <si>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CO2 emissions from solid fuel consumption (% of total)</t>
  </si>
  <si>
    <t>Educational attainment, at least completed lower secondary, population 25+, total (%) (cumulative)</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</si>
  <si>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</si>
  <si>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</si>
  <si>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</si>
  <si>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</si>
  <si>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</si>
  <si>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</si>
  <si>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Fiscal year end: March 31; reporting period for national accounts data: CY.</t>
  </si>
  <si>
    <t>Youth literacy rate is the percentage of people ages 15-24 who can both read and write with understanding a short simple statement about their everyday life.</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</si>
  <si>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</si>
  <si>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</si>
  <si>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</si>
  <si>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</si>
  <si>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</si>
  <si>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</si>
  <si>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</si>
  <si>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</si>
  <si>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</si>
  <si>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</si>
  <si>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</si>
  <si>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</si>
  <si>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</si>
  <si>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</si>
  <si>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</si>
  <si>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</si>
  <si>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</si>
  <si>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</si>
  <si>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</si>
  <si>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</si>
  <si>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</si>
  <si>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</si>
  <si>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</si>
  <si>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</si>
  <si>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</si>
  <si>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</si>
  <si>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</si>
  <si>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</si>
  <si>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</si>
  <si>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</si>
  <si>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</si>
  <si>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</si>
  <si>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</si>
  <si>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</si>
  <si>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</si>
  <si>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</si>
  <si>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</si>
  <si>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</si>
  <si>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</si>
  <si>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</si>
  <si>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</si>
  <si>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</si>
  <si>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</si>
  <si>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</si>
  <si>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</si>
  <si>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</si>
  <si>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</si>
  <si>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DT.TDS.MLAT.PG.ZS</t>
  </si>
  <si>
    <t>Child employment in agriculture, male (% of male economically active children ages 7-14)</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</si>
  <si>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</si>
  <si>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</si>
  <si>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</si>
  <si>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</si>
  <si>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</si>
  <si>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</si>
  <si>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</si>
  <si>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</si>
  <si>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</si>
  <si>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</si>
  <si>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</si>
  <si>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</si>
  <si>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</si>
  <si>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</si>
  <si>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</si>
  <si>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</si>
  <si>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</si>
  <si>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</si>
  <si>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</si>
  <si>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</si>
  <si>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</si>
  <si>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</si>
  <si>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</si>
  <si>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</si>
  <si>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</si>
  <si>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</si>
  <si>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</si>
  <si>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</si>
  <si>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</si>
  <si>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</si>
  <si>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</si>
  <si>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</si>
  <si>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</si>
  <si>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</si>
  <si>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</si>
  <si>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</si>
  <si>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</si>
  <si>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The percentage of people who are multidimensionally poor</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</si>
  <si>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</si>
  <si>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</si>
  <si>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</si>
  <si>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</si>
  <si>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</si>
  <si>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</si>
  <si>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</si>
  <si>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</si>
  <si>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</si>
  <si>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</si>
  <si>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</si>
  <si>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</si>
  <si>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</si>
  <si>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</si>
  <si>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</si>
  <si>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</si>
  <si>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</si>
  <si>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</si>
  <si>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</si>
  <si>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</si>
  <si>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</si>
  <si>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</si>
  <si>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</si>
  <si>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</si>
  <si>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</si>
  <si>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</si>
  <si>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</si>
  <si>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</si>
  <si>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</si>
  <si>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</si>
  <si>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DT.ODA.ODAT.XP.ZS</t>
  </si>
  <si>
    <t>Pupil-teacher ratio, preprimary</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</si>
  <si>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</si>
  <si>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Air transport, registered carrier departures worldwide</t>
  </si>
  <si>
    <t>GDP growth (annual %)</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</si>
  <si>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</si>
  <si>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</si>
  <si>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</si>
  <si>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</si>
  <si>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</si>
  <si>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</si>
  <si>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</si>
  <si>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</si>
  <si>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</si>
  <si>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</si>
  <si>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</si>
  <si>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</si>
  <si>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</si>
  <si>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</si>
  <si>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</si>
  <si>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</si>
  <si>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</si>
  <si>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</si>
  <si>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</si>
  <si>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UNESCO Institute for Statistics (http://uis.unesco.org/)</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</si>
  <si>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</si>
  <si>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</si>
  <si>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</si>
  <si>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</si>
  <si>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</si>
  <si>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</si>
  <si>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</si>
  <si>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</si>
  <si>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</si>
  <si>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</si>
  <si>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</si>
  <si>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</si>
  <si>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</si>
  <si>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</si>
  <si>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</si>
  <si>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</si>
  <si>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</si>
  <si>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</si>
  <si>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</si>
  <si>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</si>
  <si>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</si>
  <si>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</si>
  <si>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</si>
  <si>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</si>
  <si>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</si>
  <si>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</si>
  <si>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</si>
  <si>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</si>
  <si>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</si>
  <si>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</si>
  <si>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</si>
  <si>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</si>
  <si>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</si>
  <si>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</si>
  <si>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GC.REV.XGRT.CN</t>
  </si>
  <si>
    <t>High-technology exports (current US$)</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</si>
  <si>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</si>
  <si>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</si>
  <si>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</si>
  <si>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</si>
  <si>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</si>
  <si>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</si>
  <si>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</si>
  <si>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</si>
  <si>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</si>
  <si>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</si>
  <si>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</si>
  <si>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</si>
  <si>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</si>
  <si>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</si>
  <si>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</si>
  <si>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</si>
  <si>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</si>
  <si>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</si>
  <si>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</si>
  <si>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</si>
  <si>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</si>
  <si>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</si>
  <si>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</si>
  <si>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</si>
  <si>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</si>
  <si>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</si>
  <si>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</si>
  <si>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</si>
  <si>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</si>
  <si>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</si>
  <si>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</si>
  <si>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</si>
  <si>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</si>
  <si>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</si>
  <si>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</si>
  <si>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TM.VAL.MRCH.R5.ZS</t>
  </si>
  <si>
    <t>LP.LPI.OVRL.XQ</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</si>
  <si>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</si>
  <si>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</si>
  <si>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</si>
  <si>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</si>
  <si>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</si>
  <si>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Ct</t>
  </si>
  <si>
    <t>It</t>
  </si>
  <si>
    <t>Gt</t>
  </si>
  <si>
    <t>Yt</t>
  </si>
  <si>
    <t>=Yt-1</t>
  </si>
  <si>
    <t>=Yt-1 - Yt-2</t>
  </si>
  <si>
    <t>=Gt-1</t>
  </si>
  <si>
    <t>=Ct + It + Gt</t>
  </si>
  <si>
    <t>Г. дисперсия</t>
  </si>
  <si>
    <t>В. дисперсия</t>
  </si>
  <si>
    <t>Станд. Отклонение</t>
  </si>
  <si>
    <t>среднее</t>
  </si>
  <si>
    <t>медиана</t>
  </si>
  <si>
    <t>мода</t>
  </si>
  <si>
    <t>эксцесс</t>
  </si>
  <si>
    <t>асимметрия</t>
  </si>
  <si>
    <t>ПОДСЧЕТ ЗНАЧЕНИЙ</t>
  </si>
  <si>
    <t>ВВП</t>
  </si>
  <si>
    <t>Инвестиции</t>
  </si>
  <si>
    <t>Гос. расходы</t>
  </si>
  <si>
    <t>Потребление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</si>
</sst>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s>
  <fills count="12">
    <fill>
      <patternFill patternType="none"/>
    </fill>
    <fill>
      <patternFill patternType="gray125"/>
    </fill>
    <fill>
      <patternFill patternType="solid">
        <fgColor theme="7" tint="0.79998168889431442"/>
        <bgColor indexed="65"/>
      </patternFill>
    </fill>
    <fill>
      <patternFill patternType="solid">
        <fgColor theme="7" tint="0.39997558519241921"/>
        <bgColor indexed="6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2" fillId="3" borderId="0" applyNumberFormat="0" applyBorder="0" applyAlignment="0" applyProtection="0"/>
  </cellStyleXfs>
  <cellXfs count="21">
    <xf numFmtId="0" fontId="0" fillId="0" borderId="0" xfId="0"/>
    <xf numFmtId="14" fontId="0" fillId="0" borderId="0" xfId="0" applyNumberFormat="1"/>
    <xf numFmtId="0" fontId="2" fillId="0" borderId="0" xfId="0" applyFont="1"/>
    <xf numFmtId="0" fontId="0" fillId="4" borderId="0" xfId="0" applyFill="1"/>
    <xf numFmtId="0" fontId="0" fillId="4" borderId="0" xfId="0" quotePrefix="1" applyFill="1"/>
    <xf numFmtId="0" fontId="0" fillId="5" borderId="0" xfId="0" applyFill="1"/>
    <xf numFmtId="0" fontId="0" fillId="5" borderId="0" xfId="0" quotePrefix="1" applyFill="1"/>
    <xf numFmtId="0" fontId="0" fillId="6" borderId="0" xfId="0" applyFill="1"/>
    <xf numFmtId="0" fontId="0" fillId="6" borderId="0" xfId="0" quotePrefix="1" applyFill="1"/>
    <xf numFmtId="0" fontId="0" fillId="7" borderId="0" xfId="0" applyFill="1"/>
    <xf numFmtId="0" fontId="0" fillId="7" borderId="0" xfId="0" quotePrefix="1" applyFill="1"/>
    <xf numFmtId="0" fontId="2" fillId="0" borderId="0" xfId="2" applyFill="1"/>
    <xf numFmtId="0" fontId="2" fillId="0" borderId="0" xfId="1" applyFill="1"/>
    <xf numFmtId="0" fontId="0" fillId="0" borderId="0" xfId="0" applyFill="1"/>
    <xf numFmtId="0" fontId="2" fillId="0" borderId="0" xfId="0" applyFont="1" applyFill="1"/>
    <xf numFmtId="0" fontId="2" fillId="8" borderId="0" xfId="2" applyFill="1"/>
    <xf numFmtId="0" fontId="2" fillId="9" borderId="0" xfId="1" applyFill="1"/>
    <xf numFmtId="0" fontId="1" fillId="10" borderId="0" xfId="0" applyFont="1" applyFill="1"/>
    <xf numFmtId="0" fontId="0" fillId="11" borderId="0" xfId="0" applyFill="1"/>
    <xf numFmtId="0" fontId="1" fillId="11" borderId="0" xfId="0" applyFont="1" applyFill="1"/>
    <xf numFmtId="0" fontId="3" fillId="11" borderId="0" xfId="0" applyFont="1" applyFill="1"/>
  </cellXfs>
  <cellStyles count="3">
    <cellStyle name="20% — акцент4" xfId="1" xr:uid="{00000000-0005-0000-0000-000000000000}"/>
    <cellStyle name="60% — акцент4" xfId="2"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Уровень потребления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Лист1!$AJ$3:$BL$3</c:f>
              <c:numCache>
                <c:formatCode>General</c:formatCode>
                <c:ptCount val="29"/>
                <c:pt idx="0">
                  <c:v>310357600000000</c:v>
                </c:pt>
                <c:pt idx="1">
                  <c:v>324045200000000</c:v>
                </c:pt>
                <c:pt idx="2">
                  <c:v>332732100000000</c:v>
                </c:pt>
                <c:pt idx="3">
                  <c:v>343815600000000</c:v>
                </c:pt>
                <c:pt idx="4">
                  <c:v>352900600000000</c:v>
                </c:pt>
                <c:pt idx="5">
                  <c:v>361235700000000</c:v>
                </c:pt>
                <c:pt idx="6">
                  <c:v>368515800000000</c:v>
                </c:pt>
                <c:pt idx="7">
                  <c:v>367760600000000</c:v>
                </c:pt>
                <c:pt idx="8">
                  <c:v>370650000000000</c:v>
                </c:pt>
                <c:pt idx="9">
                  <c:v>375349400000000</c:v>
                </c:pt>
                <c:pt idx="10">
                  <c:v>380639900000000</c:v>
                </c:pt>
                <c:pt idx="11">
                  <c:v>381797200000000</c:v>
                </c:pt>
                <c:pt idx="12">
                  <c:v>380918800000000</c:v>
                </c:pt>
                <c:pt idx="13">
                  <c:v>383585200000000</c:v>
                </c:pt>
                <c:pt idx="14">
                  <c:v>386501500000000</c:v>
                </c:pt>
                <c:pt idx="15">
                  <c:v>389034000000000</c:v>
                </c:pt>
                <c:pt idx="16">
                  <c:v>391449200000000</c:v>
                </c:pt>
                <c:pt idx="17">
                  <c:v>390553000000000</c:v>
                </c:pt>
                <c:pt idx="18">
                  <c:v>382424500000000</c:v>
                </c:pt>
                <c:pt idx="19">
                  <c:v>386483400000000</c:v>
                </c:pt>
                <c:pt idx="20">
                  <c:v>385459400000000</c:v>
                </c:pt>
                <c:pt idx="21">
                  <c:v>390482600000000</c:v>
                </c:pt>
                <c:pt idx="22">
                  <c:v>398141800000000</c:v>
                </c:pt>
                <c:pt idx="23">
                  <c:v>403644800000000</c:v>
                </c:pt>
                <c:pt idx="24">
                  <c:v>405909300000000</c:v>
                </c:pt>
                <c:pt idx="25">
                  <c:v>404815200000000</c:v>
                </c:pt>
                <c:pt idx="26">
                  <c:v>409748900000000</c:v>
                </c:pt>
                <c:pt idx="27">
                  <c:v>412763100000000</c:v>
                </c:pt>
                <c:pt idx="28">
                  <c:v>415703800000000</c:v>
                </c:pt>
              </c:numCache>
            </c:numRef>
          </c:xVal>
          <c:yVal>
            <c:numRef>
              <c:f>Лист1!$AJ$21:$BL$21</c:f>
              <c:numCache>
                <c:formatCode>General</c:formatCode>
                <c:ptCount val="29"/>
                <c:pt idx="0">
                  <c:v>32168.764113869023</c:v>
                </c:pt>
                <c:pt idx="1">
                  <c:v>33137.703111069808</c:v>
                </c:pt>
                <c:pt idx="2">
                  <c:v>33294.916038411939</c:v>
                </c:pt>
                <c:pt idx="3">
                  <c:v>33015.276573228148</c:v>
                </c:pt>
                <c:pt idx="4">
                  <c:v>33250.178509679172</c:v>
                </c:pt>
                <c:pt idx="5">
                  <c:v>34081.898423020531</c:v>
                </c:pt>
                <c:pt idx="6">
                  <c:v>35058.803655720098</c:v>
                </c:pt>
                <c:pt idx="7">
                  <c:v>35351.718839514208</c:v>
                </c:pt>
                <c:pt idx="8">
                  <c:v>34857.958368117543</c:v>
                </c:pt>
                <c:pt idx="9">
                  <c:v>34706.704651789507</c:v>
                </c:pt>
                <c:pt idx="10">
                  <c:v>35611.803905251101</c:v>
                </c:pt>
                <c:pt idx="11">
                  <c:v>35670.454934897047</c:v>
                </c:pt>
                <c:pt idx="12">
                  <c:v>35629.598594465584</c:v>
                </c:pt>
                <c:pt idx="13">
                  <c:v>36096.774379950235</c:v>
                </c:pt>
                <c:pt idx="14">
                  <c:v>36880.178799766472</c:v>
                </c:pt>
                <c:pt idx="15">
                  <c:v>37489.853369501645</c:v>
                </c:pt>
                <c:pt idx="16">
                  <c:v>37998.123338490594</c:v>
                </c:pt>
                <c:pt idx="17">
                  <c:v>38582.322186115525</c:v>
                </c:pt>
                <c:pt idx="18">
                  <c:v>38141.933973481769</c:v>
                </c:pt>
                <c:pt idx="19">
                  <c:v>36080.517226795717</c:v>
                </c:pt>
                <c:pt idx="20">
                  <c:v>37586.167146656742</c:v>
                </c:pt>
                <c:pt idx="21">
                  <c:v>37612.388312225492</c:v>
                </c:pt>
                <c:pt idx="22">
                  <c:v>38235.745040757247</c:v>
                </c:pt>
                <c:pt idx="23">
                  <c:v>39056.869806626688</c:v>
                </c:pt>
                <c:pt idx="24">
                  <c:v>39255.278446442971</c:v>
                </c:pt>
                <c:pt idx="25">
                  <c:v>39777.531016767171</c:v>
                </c:pt>
                <c:pt idx="26">
                  <c:v>40031.27076405799</c:v>
                </c:pt>
                <c:pt idx="27">
                  <c:v>40966.593218994567</c:v>
                </c:pt>
                <c:pt idx="28">
                  <c:v>41182.38020465929</c:v>
                </c:pt>
              </c:numCache>
            </c:numRef>
          </c:yVal>
          <c:smooth val="0"/>
          <c:extLst>
            <c:ext xmlns:c16="http://schemas.microsoft.com/office/drawing/2014/chart" uri="{C3380CC4-5D6E-409C-BE32-E72D297353CC}">
              <c16:uniqueId val="{00000000-D969-4A78-BD4A-5E2E07B25384}"/>
            </c:ext>
          </c:extLst>
        </c:ser>
        <c:dLbls>
          <c:showLegendKey val="0"/>
          <c:showVal val="0"/>
          <c:showCatName val="0"/>
          <c:showSerName val="0"/>
          <c:showPercent val="0"/>
          <c:showBubbleSize val="0"/>
        </c:dLbls>
        <c:axId val="243877160"/>
        <c:axId val="243877816"/>
      </c:scatterChart>
      <c:valAx>
        <c:axId val="243877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877816"/>
        <c:crosses val="autoZero"/>
        <c:crossBetween val="midCat"/>
      </c:valAx>
      <c:valAx>
        <c:axId val="24387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43877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Объем инвестиций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xVal>
            <c:numRef>
              <c:f>Лист1!$AJ$18:$BM$18</c:f>
              <c:numCache>
                <c:formatCode>General</c:formatCode>
                <c:ptCount val="30"/>
                <c:pt idx="0">
                  <c:v>32922565271.2925</c:v>
                </c:pt>
                <c:pt idx="1">
                  <c:v>20059849507.702202</c:v>
                </c:pt>
                <c:pt idx="2">
                  <c:v>14123455457.831999</c:v>
                </c:pt>
                <c:pt idx="3">
                  <c:v>6977709275203.5068</c:v>
                </c:pt>
                <c:pt idx="4">
                  <c:v>7644571795329.7695</c:v>
                </c:pt>
                <c:pt idx="5">
                  <c:v>7392025293704.2773</c:v>
                </c:pt>
                <c:pt idx="6">
                  <c:v>6816345313050.0205</c:v>
                </c:pt>
                <c:pt idx="7">
                  <c:v>7615183103754.4883</c:v>
                </c:pt>
                <c:pt idx="8">
                  <c:v>8264605190891.6445</c:v>
                </c:pt>
                <c:pt idx="9">
                  <c:v>8277530373017.1045</c:v>
                </c:pt>
                <c:pt idx="10">
                  <c:v>7692506400097.6602</c:v>
                </c:pt>
                <c:pt idx="11">
                  <c:v>7768378165400.5254</c:v>
                </c:pt>
                <c:pt idx="12">
                  <c:v>7437739313480.8682</c:v>
                </c:pt>
                <c:pt idx="13">
                  <c:v>6841879521968.9023</c:v>
                </c:pt>
                <c:pt idx="14">
                  <c:v>7178198343188.9248</c:v>
                </c:pt>
                <c:pt idx="15">
                  <c:v>6721984905671.9951</c:v>
                </c:pt>
                <c:pt idx="16">
                  <c:v>6679350314330.0508</c:v>
                </c:pt>
                <c:pt idx="17">
                  <c:v>7296976620047.3018</c:v>
                </c:pt>
                <c:pt idx="18">
                  <c:v>7547140901689.8438</c:v>
                </c:pt>
                <c:pt idx="19">
                  <c:v>6548180885232.502</c:v>
                </c:pt>
                <c:pt idx="20">
                  <c:v>6242524036179.4131</c:v>
                </c:pt>
                <c:pt idx="21">
                  <c:v>6294274979490.1895</c:v>
                </c:pt>
                <c:pt idx="22">
                  <c:v>7067317254118.5723</c:v>
                </c:pt>
                <c:pt idx="23">
                  <c:v>6687306658123.9502</c:v>
                </c:pt>
                <c:pt idx="24">
                  <c:v>6535564005318.6855</c:v>
                </c:pt>
                <c:pt idx="25">
                  <c:v>6711463218568.0566</c:v>
                </c:pt>
                <c:pt idx="26">
                  <c:v>298286573346.21112</c:v>
                </c:pt>
                <c:pt idx="27">
                  <c:v>413348444125.54248</c:v>
                </c:pt>
                <c:pt idx="28">
                  <c:v>603558727030.68555</c:v>
                </c:pt>
                <c:pt idx="29">
                  <c:v>310707301711.34351</c:v>
                </c:pt>
              </c:numCache>
            </c:numRef>
          </c:xVal>
          <c:yVal>
            <c:numRef>
              <c:f>Лист1!$AJ$22:$BM$22</c:f>
              <c:numCache>
                <c:formatCode>General</c:formatCode>
                <c:ptCount val="30"/>
                <c:pt idx="0">
                  <c:v>32168.764113869023</c:v>
                </c:pt>
                <c:pt idx="1">
                  <c:v>968.9389972007848</c:v>
                </c:pt>
                <c:pt idx="2">
                  <c:v>157.21292734213057</c:v>
                </c:pt>
                <c:pt idx="3">
                  <c:v>-279.63946518379089</c:v>
                </c:pt>
                <c:pt idx="4">
                  <c:v>234.90193645102408</c:v>
                </c:pt>
                <c:pt idx="5">
                  <c:v>831.71991334135964</c:v>
                </c:pt>
                <c:pt idx="6">
                  <c:v>976.90523269956611</c:v>
                </c:pt>
                <c:pt idx="7">
                  <c:v>292.91518379410991</c:v>
                </c:pt>
                <c:pt idx="8">
                  <c:v>-493.7604713966648</c:v>
                </c:pt>
                <c:pt idx="9">
                  <c:v>-151.25371632803581</c:v>
                </c:pt>
                <c:pt idx="10">
                  <c:v>905.09925346159434</c:v>
                </c:pt>
                <c:pt idx="11">
                  <c:v>58.651029645945528</c:v>
                </c:pt>
                <c:pt idx="12">
                  <c:v>-40.856340431462741</c:v>
                </c:pt>
                <c:pt idx="13">
                  <c:v>467.17578548465099</c:v>
                </c:pt>
                <c:pt idx="14">
                  <c:v>783.40441981623735</c:v>
                </c:pt>
                <c:pt idx="15">
                  <c:v>609.67456973517255</c:v>
                </c:pt>
                <c:pt idx="16">
                  <c:v>508.26996898894868</c:v>
                </c:pt>
                <c:pt idx="17">
                  <c:v>584.19884762493166</c:v>
                </c:pt>
                <c:pt idx="18">
                  <c:v>-440.38821263375576</c:v>
                </c:pt>
                <c:pt idx="19">
                  <c:v>-2061.4167466860526</c:v>
                </c:pt>
                <c:pt idx="20">
                  <c:v>1505.6499198610254</c:v>
                </c:pt>
                <c:pt idx="21">
                  <c:v>26.221165568749711</c:v>
                </c:pt>
                <c:pt idx="22">
                  <c:v>623.35672853175492</c:v>
                </c:pt>
                <c:pt idx="23">
                  <c:v>821.12476586944103</c:v>
                </c:pt>
                <c:pt idx="24">
                  <c:v>198.40863981628354</c:v>
                </c:pt>
                <c:pt idx="25">
                  <c:v>522.25257032419904</c:v>
                </c:pt>
                <c:pt idx="26">
                  <c:v>253.73974729081965</c:v>
                </c:pt>
                <c:pt idx="27">
                  <c:v>935.32245493657683</c:v>
                </c:pt>
                <c:pt idx="28">
                  <c:v>215.78698566472303</c:v>
                </c:pt>
                <c:pt idx="29">
                  <c:v>197.71337265198235</c:v>
                </c:pt>
              </c:numCache>
            </c:numRef>
          </c:yVal>
          <c:smooth val="0"/>
          <c:extLst>
            <c:ext xmlns:c16="http://schemas.microsoft.com/office/drawing/2014/chart" uri="{C3380CC4-5D6E-409C-BE32-E72D297353CC}">
              <c16:uniqueId val="{00000000-C178-49FD-BBD3-683211140A3A}"/>
            </c:ext>
          </c:extLst>
        </c:ser>
        <c:dLbls>
          <c:showLegendKey val="0"/>
          <c:showVal val="0"/>
          <c:showCatName val="0"/>
          <c:showSerName val="0"/>
          <c:showPercent val="0"/>
          <c:showBubbleSize val="0"/>
        </c:dLbls>
        <c:axId val="619903280"/>
        <c:axId val="619902296"/>
      </c:scatterChart>
      <c:valAx>
        <c:axId val="61990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9902296"/>
        <c:crosses val="autoZero"/>
        <c:crossBetween val="midCat"/>
      </c:valAx>
      <c:valAx>
        <c:axId val="61990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9903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Величина государственных расходов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3"/>
              </a:solidFill>
              <a:ln w="9525">
                <a:solidFill>
                  <a:schemeClr val="accent3"/>
                </a:solidFill>
              </a:ln>
              <a:effectLst/>
            </c:spPr>
          </c:marker>
          <c:xVal>
            <c:numRef>
              <c:f>Лист1!$P$19:$BL$19</c:f>
              <c:numCache>
                <c:formatCode>General</c:formatCode>
                <c:ptCount val="49"/>
                <c:pt idx="0">
                  <c:v>331347697172.25269</c:v>
                </c:pt>
                <c:pt idx="1">
                  <c:v>347800128725.64349</c:v>
                </c:pt>
                <c:pt idx="2">
                  <c:v>366600045429.02356</c:v>
                </c:pt>
                <c:pt idx="3">
                  <c:v>365055647303.4342</c:v>
                </c:pt>
                <c:pt idx="4">
                  <c:v>411021944540.87061</c:v>
                </c:pt>
                <c:pt idx="5">
                  <c:v>428404354209.99384</c:v>
                </c:pt>
                <c:pt idx="6">
                  <c:v>446287649754.6239</c:v>
                </c:pt>
                <c:pt idx="7">
                  <c:v>469535433076.47278</c:v>
                </c:pt>
                <c:pt idx="8">
                  <c:v>489266997523.70709</c:v>
                </c:pt>
                <c:pt idx="9">
                  <c:v>504492258662.84174</c:v>
                </c:pt>
                <c:pt idx="10">
                  <c:v>531880188103.56268</c:v>
                </c:pt>
                <c:pt idx="11">
                  <c:v>554173193242.19202</c:v>
                </c:pt>
                <c:pt idx="12">
                  <c:v>579654664334.7074</c:v>
                </c:pt>
                <c:pt idx="13">
                  <c:v>597059373278.0752</c:v>
                </c:pt>
                <c:pt idx="14">
                  <c:v>604604153634.51501</c:v>
                </c:pt>
                <c:pt idx="15">
                  <c:v>623714400758.97742</c:v>
                </c:pt>
                <c:pt idx="16">
                  <c:v>646346458668.27417</c:v>
                </c:pt>
                <c:pt idx="17">
                  <c:v>671043656173.51575</c:v>
                </c:pt>
                <c:pt idx="18">
                  <c:v>687834188713.44812</c:v>
                </c:pt>
                <c:pt idx="19">
                  <c:v>711932050519.71802</c:v>
                </c:pt>
                <c:pt idx="20">
                  <c:v>740504952273.59277</c:v>
                </c:pt>
                <c:pt idx="21">
                  <c:v>760488517144.11743</c:v>
                </c:pt>
                <c:pt idx="22">
                  <c:v>786741704313.46228</c:v>
                </c:pt>
                <c:pt idx="23">
                  <c:v>816816940898.63391</c:v>
                </c:pt>
                <c:pt idx="24">
                  <c:v>848331724785.54431</c:v>
                </c:pt>
                <c:pt idx="25">
                  <c:v>867741068966.65393</c:v>
                </c:pt>
                <c:pt idx="26">
                  <c:v>880314561315.93103</c:v>
                </c:pt>
                <c:pt idx="27">
                  <c:v>891069497878.78137</c:v>
                </c:pt>
                <c:pt idx="28">
                  <c:v>922008919479.26733</c:v>
                </c:pt>
                <c:pt idx="29">
                  <c:v>957788690415.92407</c:v>
                </c:pt>
                <c:pt idx="30">
                  <c:v>990445066122.27173</c:v>
                </c:pt>
                <c:pt idx="31">
                  <c:v>1016724509898.1827</c:v>
                </c:pt>
                <c:pt idx="32">
                  <c:v>1035526527235.2501</c:v>
                </c:pt>
                <c:pt idx="33">
                  <c:v>1047707311992.3856</c:v>
                </c:pt>
                <c:pt idx="34">
                  <c:v>1056029516388.0383</c:v>
                </c:pt>
                <c:pt idx="35">
                  <c:v>1056738444912.6455</c:v>
                </c:pt>
                <c:pt idx="36">
                  <c:v>1068935211948.5896</c:v>
                </c:pt>
                <c:pt idx="37">
                  <c:v>1068091575588.7902</c:v>
                </c:pt>
                <c:pt idx="38">
                  <c:v>1089903970562.1667</c:v>
                </c:pt>
                <c:pt idx="39">
                  <c:v>1111040543176.8955</c:v>
                </c:pt>
                <c:pt idx="40">
                  <c:v>1132510460599.9082</c:v>
                </c:pt>
                <c:pt idx="41">
                  <c:v>1151512256507.0769</c:v>
                </c:pt>
                <c:pt idx="42">
                  <c:v>1168786823980.6265</c:v>
                </c:pt>
                <c:pt idx="43">
                  <c:v>1175126083379.7297</c:v>
                </c:pt>
                <c:pt idx="44">
                  <c:v>1193238579250.6951</c:v>
                </c:pt>
                <c:pt idx="45">
                  <c:v>1210298527461.012</c:v>
                </c:pt>
                <c:pt idx="46">
                  <c:v>1212239233560.8542</c:v>
                </c:pt>
                <c:pt idx="47">
                  <c:v>1222675666008.5522</c:v>
                </c:pt>
                <c:pt idx="48">
                  <c:v>1245694723547.6072</c:v>
                </c:pt>
              </c:numCache>
            </c:numRef>
          </c:xVal>
          <c:yVal>
            <c:numRef>
              <c:f>Лист1!$P$23:$BL$23</c:f>
              <c:numCache>
                <c:formatCode>General</c:formatCode>
                <c:ptCount val="49"/>
                <c:pt idx="0">
                  <c:v>306689085283.30609</c:v>
                </c:pt>
                <c:pt idx="1">
                  <c:v>331347697172.25269</c:v>
                </c:pt>
                <c:pt idx="2">
                  <c:v>347800128725.64349</c:v>
                </c:pt>
                <c:pt idx="3">
                  <c:v>366600045429.02356</c:v>
                </c:pt>
                <c:pt idx="4">
                  <c:v>365055647303.4342</c:v>
                </c:pt>
                <c:pt idx="5">
                  <c:v>411021944540.87061</c:v>
                </c:pt>
                <c:pt idx="6">
                  <c:v>428404354209.99384</c:v>
                </c:pt>
                <c:pt idx="7">
                  <c:v>446287649754.6239</c:v>
                </c:pt>
                <c:pt idx="8">
                  <c:v>469535433076.47278</c:v>
                </c:pt>
                <c:pt idx="9">
                  <c:v>489266997523.70709</c:v>
                </c:pt>
                <c:pt idx="10">
                  <c:v>504492258662.84174</c:v>
                </c:pt>
                <c:pt idx="11">
                  <c:v>531880188103.56268</c:v>
                </c:pt>
                <c:pt idx="12">
                  <c:v>554173193242.19202</c:v>
                </c:pt>
                <c:pt idx="13">
                  <c:v>579654664334.7074</c:v>
                </c:pt>
                <c:pt idx="14">
                  <c:v>597059373278.0752</c:v>
                </c:pt>
                <c:pt idx="15">
                  <c:v>604604153634.51501</c:v>
                </c:pt>
                <c:pt idx="16">
                  <c:v>623714400758.97742</c:v>
                </c:pt>
                <c:pt idx="17">
                  <c:v>646346458668.27417</c:v>
                </c:pt>
                <c:pt idx="18">
                  <c:v>671043656173.51575</c:v>
                </c:pt>
                <c:pt idx="19">
                  <c:v>687834188713.44812</c:v>
                </c:pt>
                <c:pt idx="20">
                  <c:v>711932050519.71802</c:v>
                </c:pt>
                <c:pt idx="21">
                  <c:v>740504952273.59277</c:v>
                </c:pt>
                <c:pt idx="22">
                  <c:v>760488517144.11743</c:v>
                </c:pt>
                <c:pt idx="23">
                  <c:v>786741704313.46228</c:v>
                </c:pt>
                <c:pt idx="24">
                  <c:v>816816940898.63391</c:v>
                </c:pt>
                <c:pt idx="25">
                  <c:v>848331724785.54431</c:v>
                </c:pt>
                <c:pt idx="26">
                  <c:v>867741068966.65393</c:v>
                </c:pt>
                <c:pt idx="27">
                  <c:v>880314561315.93103</c:v>
                </c:pt>
                <c:pt idx="28">
                  <c:v>891069497878.78137</c:v>
                </c:pt>
                <c:pt idx="29">
                  <c:v>922008919479.26733</c:v>
                </c:pt>
                <c:pt idx="30">
                  <c:v>957788690415.92407</c:v>
                </c:pt>
                <c:pt idx="31">
                  <c:v>990445066122.27173</c:v>
                </c:pt>
                <c:pt idx="32">
                  <c:v>1016724509898.1827</c:v>
                </c:pt>
                <c:pt idx="33">
                  <c:v>1035526527235.2501</c:v>
                </c:pt>
                <c:pt idx="34">
                  <c:v>1047707311992.3856</c:v>
                </c:pt>
                <c:pt idx="35">
                  <c:v>1056029516388.0383</c:v>
                </c:pt>
                <c:pt idx="36">
                  <c:v>1056738444912.6455</c:v>
                </c:pt>
                <c:pt idx="37">
                  <c:v>1068935211948.5896</c:v>
                </c:pt>
                <c:pt idx="38">
                  <c:v>1068091575588.7902</c:v>
                </c:pt>
                <c:pt idx="39">
                  <c:v>1089903970562.1667</c:v>
                </c:pt>
                <c:pt idx="40">
                  <c:v>1111040543176.8955</c:v>
                </c:pt>
                <c:pt idx="41">
                  <c:v>1132510460599.9082</c:v>
                </c:pt>
                <c:pt idx="42">
                  <c:v>1151512256507.0769</c:v>
                </c:pt>
                <c:pt idx="43">
                  <c:v>1168786823980.6265</c:v>
                </c:pt>
                <c:pt idx="44">
                  <c:v>1175126083379.7297</c:v>
                </c:pt>
                <c:pt idx="45">
                  <c:v>1193238579250.6951</c:v>
                </c:pt>
                <c:pt idx="46">
                  <c:v>1210298527461.012</c:v>
                </c:pt>
                <c:pt idx="47">
                  <c:v>1212239233560.8542</c:v>
                </c:pt>
                <c:pt idx="48">
                  <c:v>1222675666008.5522</c:v>
                </c:pt>
              </c:numCache>
            </c:numRef>
          </c:yVal>
          <c:smooth val="0"/>
          <c:extLst>
            <c:ext xmlns:c16="http://schemas.microsoft.com/office/drawing/2014/chart" uri="{C3380CC4-5D6E-409C-BE32-E72D297353CC}">
              <c16:uniqueId val="{00000000-0FF9-431E-9958-454449F0E0B5}"/>
            </c:ext>
          </c:extLst>
        </c:ser>
        <c:dLbls>
          <c:showLegendKey val="0"/>
          <c:showVal val="0"/>
          <c:showCatName val="0"/>
          <c:showSerName val="0"/>
          <c:showPercent val="0"/>
          <c:showBubbleSize val="0"/>
        </c:dLbls>
        <c:axId val="582361304"/>
        <c:axId val="582360648"/>
      </c:scatterChart>
      <c:valAx>
        <c:axId val="582361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82360648"/>
        <c:crosses val="autoZero"/>
        <c:crossBetween val="midCat"/>
      </c:valAx>
      <c:valAx>
        <c:axId val="582360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82361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Объем ВВП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spPr>
            <a:ln w="19050" cap="rnd">
              <a:noFill/>
              <a:round/>
            </a:ln>
            <a:effectLst/>
          </c:spPr>
          <c:marker>
            <c:symbol val="circle"/>
            <c:size val="5"/>
            <c:spPr>
              <a:solidFill>
                <a:schemeClr val="accent6"/>
              </a:solidFill>
              <a:ln w="9525">
                <a:solidFill>
                  <a:schemeClr val="accent6"/>
                </a:solidFill>
              </a:ln>
              <a:effectLst/>
            </c:spPr>
          </c:marker>
          <c:xVal>
            <c:numRef>
              <c:f>Лист1!$AI$2:$BL$2</c:f>
              <c:numCache>
                <c:formatCode>General</c:formatCode>
                <c:ptCount val="30"/>
                <c:pt idx="0">
                  <c:v>32168.764113869023</c:v>
                </c:pt>
                <c:pt idx="1">
                  <c:v>33137.703111069808</c:v>
                </c:pt>
                <c:pt idx="2">
                  <c:v>33294.916038411939</c:v>
                </c:pt>
                <c:pt idx="3">
                  <c:v>33015.276573228148</c:v>
                </c:pt>
                <c:pt idx="4">
                  <c:v>33250.178509679172</c:v>
                </c:pt>
                <c:pt idx="5">
                  <c:v>34081.898423020531</c:v>
                </c:pt>
                <c:pt idx="6">
                  <c:v>35058.803655720098</c:v>
                </c:pt>
                <c:pt idx="7">
                  <c:v>35351.718839514208</c:v>
                </c:pt>
                <c:pt idx="8">
                  <c:v>34857.958368117543</c:v>
                </c:pt>
                <c:pt idx="9">
                  <c:v>34706.704651789507</c:v>
                </c:pt>
                <c:pt idx="10">
                  <c:v>35611.803905251101</c:v>
                </c:pt>
                <c:pt idx="11">
                  <c:v>35670.454934897047</c:v>
                </c:pt>
                <c:pt idx="12">
                  <c:v>35629.598594465584</c:v>
                </c:pt>
                <c:pt idx="13">
                  <c:v>36096.774379950235</c:v>
                </c:pt>
                <c:pt idx="14">
                  <c:v>36880.178799766472</c:v>
                </c:pt>
                <c:pt idx="15">
                  <c:v>37489.853369501645</c:v>
                </c:pt>
                <c:pt idx="16">
                  <c:v>37998.123338490594</c:v>
                </c:pt>
                <c:pt idx="17">
                  <c:v>38582.322186115525</c:v>
                </c:pt>
                <c:pt idx="18">
                  <c:v>38141.933973481769</c:v>
                </c:pt>
                <c:pt idx="19">
                  <c:v>36080.517226795717</c:v>
                </c:pt>
                <c:pt idx="20">
                  <c:v>37586.167146656742</c:v>
                </c:pt>
                <c:pt idx="21">
                  <c:v>37612.388312225492</c:v>
                </c:pt>
                <c:pt idx="22">
                  <c:v>38235.745040757247</c:v>
                </c:pt>
                <c:pt idx="23">
                  <c:v>39056.869806626688</c:v>
                </c:pt>
                <c:pt idx="24">
                  <c:v>39255.278446442971</c:v>
                </c:pt>
                <c:pt idx="25">
                  <c:v>39777.531016767171</c:v>
                </c:pt>
                <c:pt idx="26">
                  <c:v>40031.27076405799</c:v>
                </c:pt>
                <c:pt idx="27">
                  <c:v>40966.593218994567</c:v>
                </c:pt>
                <c:pt idx="28">
                  <c:v>41182.38020465929</c:v>
                </c:pt>
                <c:pt idx="29">
                  <c:v>41380.093577311272</c:v>
                </c:pt>
              </c:numCache>
            </c:numRef>
          </c:xVal>
          <c:yVal>
            <c:numRef>
              <c:f>Лист1!$AI$24:$BL$24</c:f>
              <c:numCache>
                <c:formatCode>General</c:formatCode>
                <c:ptCount val="30"/>
                <c:pt idx="0">
                  <c:v>297781512994218.25</c:v>
                </c:pt>
                <c:pt idx="1">
                  <c:v>311131027517544.88</c:v>
                </c:pt>
                <c:pt idx="2">
                  <c:v>324825748366651.81</c:v>
                </c:pt>
                <c:pt idx="3">
                  <c:v>333532965159771.25</c:v>
                </c:pt>
                <c:pt idx="4">
                  <c:v>351610126216102.13</c:v>
                </c:pt>
                <c:pt idx="5">
                  <c:v>361393503520115.31</c:v>
                </c:pt>
                <c:pt idx="6">
                  <c:v>369495466362670.88</c:v>
                </c:pt>
                <c:pt idx="7">
                  <c:v>376212459874365.94</c:v>
                </c:pt>
                <c:pt idx="8">
                  <c:v>376266852601633.31</c:v>
                </c:pt>
                <c:pt idx="9">
                  <c:v>379836614110370.88</c:v>
                </c:pt>
                <c:pt idx="10">
                  <c:v>384584719063433.06</c:v>
                </c:pt>
                <c:pt idx="11">
                  <c:v>389322851466219.94</c:v>
                </c:pt>
                <c:pt idx="12">
                  <c:v>390582302675298.69</c:v>
                </c:pt>
                <c:pt idx="13">
                  <c:v>389392065840716.13</c:v>
                </c:pt>
                <c:pt idx="14">
                  <c:v>391474786833961.25</c:v>
                </c:pt>
                <c:pt idx="15">
                  <c:v>394735727859577</c:v>
                </c:pt>
                <c:pt idx="16">
                  <c:v>396812723350584.63</c:v>
                </c:pt>
                <c:pt idx="17">
                  <c:v>399197485526278.63</c:v>
                </c:pt>
                <c:pt idx="18">
                  <c:v>398918068195636.13</c:v>
                </c:pt>
                <c:pt idx="19">
                  <c:v>391061544872252.06</c:v>
                </c:pt>
                <c:pt idx="20">
                  <c:v>394142621428409.38</c:v>
                </c:pt>
                <c:pt idx="21">
                  <c:v>392834434496779.38</c:v>
                </c:pt>
                <c:pt idx="22">
                  <c:v>397928387235997.25</c:v>
                </c:pt>
                <c:pt idx="23">
                  <c:v>406377904078099.19</c:v>
                </c:pt>
                <c:pt idx="24">
                  <c:v>411507232741503.69</c:v>
                </c:pt>
                <c:pt idx="25">
                  <c:v>413638102584569.38</c:v>
                </c:pt>
                <c:pt idx="26">
                  <c:v>412736961746029.06</c:v>
                </c:pt>
                <c:pt idx="27">
                  <c:v>411259425806907.06</c:v>
                </c:pt>
                <c:pt idx="28">
                  <c:v>414399124110134.13</c:v>
                </c:pt>
                <c:pt idx="29">
                  <c:v>417553053450578.31</c:v>
                </c:pt>
              </c:numCache>
            </c:numRef>
          </c:yVal>
          <c:smooth val="0"/>
          <c:extLst>
            <c:ext xmlns:c16="http://schemas.microsoft.com/office/drawing/2014/chart" uri="{C3380CC4-5D6E-409C-BE32-E72D297353CC}">
              <c16:uniqueId val="{00000000-DC84-4B1E-B895-1E8E02E732FD}"/>
            </c:ext>
          </c:extLst>
        </c:ser>
        <c:dLbls>
          <c:showLegendKey val="0"/>
          <c:showVal val="0"/>
          <c:showCatName val="0"/>
          <c:showSerName val="0"/>
          <c:showPercent val="0"/>
          <c:showBubbleSize val="0"/>
        </c:dLbls>
        <c:axId val="622806168"/>
        <c:axId val="622806496"/>
      </c:scatterChart>
      <c:valAx>
        <c:axId val="622806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2806496"/>
        <c:crosses val="autoZero"/>
        <c:crossBetween val="midCat"/>
      </c:valAx>
      <c:valAx>
        <c:axId val="6228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2806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Уровень потребления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1"/>
            </a:solidFill>
            <a:ln>
              <a:noFill/>
            </a:ln>
            <a:effectLst/>
          </c:spPr>
          <c:invertIfNegative val="0"/>
          <c:cat>
            <c:strRef>
              <c:f>Лист1!$O$1:$BL$1</c:f>
              <c:strCach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strCache>
            </c:strRef>
          </c:cat>
          <c:val>
            <c:numRef>
              <c:f>Лист1!$O$3:$BL$3</c:f>
              <c:numCache>
                <c:formatCode>General</c:formatCode>
                <c:ptCount val="50"/>
                <c:pt idx="0">
                  <c:v>44237586627000</c:v>
                </c:pt>
                <c:pt idx="1">
                  <c:v>50265119759000</c:v>
                </c:pt>
                <c:pt idx="2">
                  <c:v>58195192863000</c:v>
                </c:pt>
                <c:pt idx="3">
                  <c:v>70647880033000</c:v>
                </c:pt>
                <c:pt idx="4">
                  <c:v>86760067017000</c:v>
                </c:pt>
                <c:pt idx="5">
                  <c:v>101786575140000</c:v>
                </c:pt>
                <c:pt idx="6">
                  <c:v>114441934380000</c:v>
                </c:pt>
                <c:pt idx="7">
                  <c:v>127793123001000</c:v>
                </c:pt>
                <c:pt idx="8">
                  <c:v>140255773624000</c:v>
                </c:pt>
                <c:pt idx="9">
                  <c:v>154294820112000</c:v>
                </c:pt>
                <c:pt idx="10">
                  <c:v>167965900000000</c:v>
                </c:pt>
                <c:pt idx="11">
                  <c:v>179114600000000</c:v>
                </c:pt>
                <c:pt idx="12">
                  <c:v>191746600000000</c:v>
                </c:pt>
                <c:pt idx="13">
                  <c:v>201817800000000</c:v>
                </c:pt>
                <c:pt idx="14">
                  <c:v>211352500000000</c:v>
                </c:pt>
                <c:pt idx="15">
                  <c:v>222895600000000</c:v>
                </c:pt>
                <c:pt idx="16">
                  <c:v>232473800000000</c:v>
                </c:pt>
                <c:pt idx="17">
                  <c:v>242840100000000</c:v>
                </c:pt>
                <c:pt idx="18">
                  <c:v>255819600000000</c:v>
                </c:pt>
                <c:pt idx="19">
                  <c:v>273061900000000</c:v>
                </c:pt>
                <c:pt idx="20">
                  <c:v>293542000000000</c:v>
                </c:pt>
                <c:pt idx="21">
                  <c:v>310357600000000</c:v>
                </c:pt>
                <c:pt idx="22">
                  <c:v>324045200000000</c:v>
                </c:pt>
                <c:pt idx="23">
                  <c:v>332732100000000</c:v>
                </c:pt>
                <c:pt idx="24">
                  <c:v>343815600000000</c:v>
                </c:pt>
                <c:pt idx="25">
                  <c:v>352900600000000</c:v>
                </c:pt>
                <c:pt idx="26">
                  <c:v>361235700000000</c:v>
                </c:pt>
                <c:pt idx="27">
                  <c:v>368515800000000</c:v>
                </c:pt>
                <c:pt idx="28">
                  <c:v>367760600000000</c:v>
                </c:pt>
                <c:pt idx="29">
                  <c:v>370650000000000</c:v>
                </c:pt>
                <c:pt idx="30">
                  <c:v>375349400000000</c:v>
                </c:pt>
                <c:pt idx="31">
                  <c:v>380639900000000</c:v>
                </c:pt>
                <c:pt idx="32">
                  <c:v>381797200000000</c:v>
                </c:pt>
                <c:pt idx="33">
                  <c:v>380918800000000</c:v>
                </c:pt>
                <c:pt idx="34">
                  <c:v>383585200000000</c:v>
                </c:pt>
                <c:pt idx="35">
                  <c:v>386501500000000</c:v>
                </c:pt>
                <c:pt idx="36">
                  <c:v>389034000000000</c:v>
                </c:pt>
                <c:pt idx="37">
                  <c:v>391449200000000</c:v>
                </c:pt>
                <c:pt idx="38">
                  <c:v>390553000000000</c:v>
                </c:pt>
                <c:pt idx="39">
                  <c:v>382424500000000</c:v>
                </c:pt>
                <c:pt idx="40">
                  <c:v>386483400000000</c:v>
                </c:pt>
                <c:pt idx="41">
                  <c:v>385459400000000</c:v>
                </c:pt>
                <c:pt idx="42">
                  <c:v>390482600000000</c:v>
                </c:pt>
                <c:pt idx="43">
                  <c:v>398141800000000</c:v>
                </c:pt>
                <c:pt idx="44">
                  <c:v>403644800000000</c:v>
                </c:pt>
                <c:pt idx="45">
                  <c:v>405909300000000</c:v>
                </c:pt>
                <c:pt idx="46">
                  <c:v>404815200000000</c:v>
                </c:pt>
                <c:pt idx="47">
                  <c:v>409748900000000</c:v>
                </c:pt>
                <c:pt idx="48">
                  <c:v>412763100000000</c:v>
                </c:pt>
                <c:pt idx="49">
                  <c:v>415703800000000</c:v>
                </c:pt>
              </c:numCache>
            </c:numRef>
          </c:val>
          <c:extLst>
            <c:ext xmlns:c16="http://schemas.microsoft.com/office/drawing/2014/chart" uri="{C3380CC4-5D6E-409C-BE32-E72D297353CC}">
              <c16:uniqueId val="{00000000-9BFB-49D5-BD1D-66F832BE8178}"/>
            </c:ext>
          </c:extLst>
        </c:ser>
        <c:dLbls>
          <c:showLegendKey val="0"/>
          <c:showVal val="0"/>
          <c:showCatName val="0"/>
          <c:showSerName val="0"/>
          <c:showPercent val="0"/>
          <c:showBubbleSize val="0"/>
        </c:dLbls>
        <c:gapWidth val="219"/>
        <c:overlap val="-27"/>
        <c:axId val="619901968"/>
        <c:axId val="667114152"/>
      </c:barChart>
      <c:catAx>
        <c:axId val="61990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67114152"/>
        <c:crosses val="autoZero"/>
        <c:auto val="1"/>
        <c:lblAlgn val="ctr"/>
        <c:lblOffset val="100"/>
        <c:noMultiLvlLbl val="0"/>
      </c:catAx>
      <c:valAx>
        <c:axId val="667114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1990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Объем инвестиций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2"/>
            </a:solidFill>
            <a:ln>
              <a:noFill/>
            </a:ln>
            <a:effectLst/>
          </c:spPr>
          <c:invertIfNegative val="0"/>
          <c:cat>
            <c:strRef>
              <c:f>Лист1!$O$1:$BM$1</c:f>
              <c:strCach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strCache>
            </c:strRef>
          </c:cat>
          <c:val>
            <c:numRef>
              <c:f>Лист1!$O$18:$BM$18</c:f>
              <c:numCache>
                <c:formatCode>General</c:formatCode>
                <c:ptCount val="51"/>
                <c:pt idx="0">
                  <c:v>449000000</c:v>
                </c:pt>
                <c:pt idx="1">
                  <c:v>570000000</c:v>
                </c:pt>
                <c:pt idx="2">
                  <c:v>1043892000000</c:v>
                </c:pt>
                <c:pt idx="3">
                  <c:v>966862000000</c:v>
                </c:pt>
                <c:pt idx="4">
                  <c:v>1327214000000</c:v>
                </c:pt>
                <c:pt idx="5">
                  <c:v>1575989000000</c:v>
                </c:pt>
                <c:pt idx="6">
                  <c:v>1658104000000</c:v>
                </c:pt>
                <c:pt idx="7">
                  <c:v>1992666000000</c:v>
                </c:pt>
                <c:pt idx="8">
                  <c:v>2431379000000</c:v>
                </c:pt>
                <c:pt idx="9">
                  <c:v>2533137000000</c:v>
                </c:pt>
                <c:pt idx="10">
                  <c:v>2602663000000</c:v>
                </c:pt>
                <c:pt idx="11">
                  <c:v>2585083000000</c:v>
                </c:pt>
                <c:pt idx="12">
                  <c:v>2589979000000</c:v>
                </c:pt>
                <c:pt idx="13">
                  <c:v>2629028000000</c:v>
                </c:pt>
                <c:pt idx="14">
                  <c:v>2565955000000</c:v>
                </c:pt>
                <c:pt idx="15">
                  <c:v>2559048831203.6758</c:v>
                </c:pt>
                <c:pt idx="16">
                  <c:v>2847644552575.3618</c:v>
                </c:pt>
                <c:pt idx="17">
                  <c:v>3482277949086.6851</c:v>
                </c:pt>
                <c:pt idx="18">
                  <c:v>3386952244210.0005</c:v>
                </c:pt>
                <c:pt idx="19">
                  <c:v>3182191499231.6836</c:v>
                </c:pt>
                <c:pt idx="20">
                  <c:v>3527580943698.5469</c:v>
                </c:pt>
                <c:pt idx="21">
                  <c:v>32922565271.2925</c:v>
                </c:pt>
                <c:pt idx="22">
                  <c:v>20059849507.702202</c:v>
                </c:pt>
                <c:pt idx="23">
                  <c:v>14123455457.831999</c:v>
                </c:pt>
                <c:pt idx="24">
                  <c:v>6977709275203.5068</c:v>
                </c:pt>
                <c:pt idx="25">
                  <c:v>7644571795329.7695</c:v>
                </c:pt>
                <c:pt idx="26">
                  <c:v>7392025293704.2773</c:v>
                </c:pt>
                <c:pt idx="27">
                  <c:v>6816345313050.0205</c:v>
                </c:pt>
                <c:pt idx="28">
                  <c:v>7615183103754.4883</c:v>
                </c:pt>
                <c:pt idx="29">
                  <c:v>8264605190891.6445</c:v>
                </c:pt>
                <c:pt idx="30">
                  <c:v>8277530373017.1045</c:v>
                </c:pt>
                <c:pt idx="31">
                  <c:v>7692506400097.6602</c:v>
                </c:pt>
                <c:pt idx="32">
                  <c:v>7768378165400.5254</c:v>
                </c:pt>
                <c:pt idx="33">
                  <c:v>7437739313480.8682</c:v>
                </c:pt>
                <c:pt idx="34">
                  <c:v>6841879521968.9023</c:v>
                </c:pt>
                <c:pt idx="35">
                  <c:v>7178198343188.9248</c:v>
                </c:pt>
                <c:pt idx="36">
                  <c:v>6721984905671.9951</c:v>
                </c:pt>
                <c:pt idx="37">
                  <c:v>6679350314330.0508</c:v>
                </c:pt>
                <c:pt idx="38">
                  <c:v>7296976620047.3018</c:v>
                </c:pt>
                <c:pt idx="39">
                  <c:v>7547140901689.8438</c:v>
                </c:pt>
                <c:pt idx="40">
                  <c:v>6548180885232.502</c:v>
                </c:pt>
                <c:pt idx="41">
                  <c:v>6242524036179.4131</c:v>
                </c:pt>
                <c:pt idx="42">
                  <c:v>6294274979490.1895</c:v>
                </c:pt>
                <c:pt idx="43">
                  <c:v>7067317254118.5723</c:v>
                </c:pt>
                <c:pt idx="44">
                  <c:v>6687306658123.9502</c:v>
                </c:pt>
                <c:pt idx="45">
                  <c:v>6535564005318.6855</c:v>
                </c:pt>
                <c:pt idx="46">
                  <c:v>6711463218568.0566</c:v>
                </c:pt>
                <c:pt idx="47">
                  <c:v>298286573346.21112</c:v>
                </c:pt>
                <c:pt idx="48">
                  <c:v>413348444125.54248</c:v>
                </c:pt>
                <c:pt idx="49">
                  <c:v>603558727030.68555</c:v>
                </c:pt>
                <c:pt idx="50">
                  <c:v>310707301711.34351</c:v>
                </c:pt>
              </c:numCache>
            </c:numRef>
          </c:val>
          <c:extLst>
            <c:ext xmlns:c16="http://schemas.microsoft.com/office/drawing/2014/chart" uri="{C3380CC4-5D6E-409C-BE32-E72D297353CC}">
              <c16:uniqueId val="{00000000-67AC-4AC5-AFA0-E3CFBF0EE52E}"/>
            </c:ext>
          </c:extLst>
        </c:ser>
        <c:dLbls>
          <c:showLegendKey val="0"/>
          <c:showVal val="0"/>
          <c:showCatName val="0"/>
          <c:showSerName val="0"/>
          <c:showPercent val="0"/>
          <c:showBubbleSize val="0"/>
        </c:dLbls>
        <c:gapWidth val="219"/>
        <c:overlap val="-27"/>
        <c:axId val="625199936"/>
        <c:axId val="625191736"/>
      </c:barChart>
      <c:catAx>
        <c:axId val="6251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5191736"/>
        <c:crosses val="autoZero"/>
        <c:auto val="1"/>
        <c:lblAlgn val="ctr"/>
        <c:lblOffset val="100"/>
        <c:noMultiLvlLbl val="0"/>
      </c:catAx>
      <c:valAx>
        <c:axId val="62519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5199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Величина государственных расходов</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3"/>
            </a:solidFill>
            <a:ln>
              <a:noFill/>
            </a:ln>
            <a:effectLst/>
          </c:spPr>
          <c:invertIfNegative val="0"/>
          <c:cat>
            <c:strRef>
              <c:f>Лист1!$O$1:$BL$1</c:f>
              <c:strCache>
                <c:ptCount val="50"/>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strCache>
            </c:strRef>
          </c:cat>
          <c:val>
            <c:numRef>
              <c:f>Лист1!$O$19:$BL$19</c:f>
              <c:numCache>
                <c:formatCode>General</c:formatCode>
                <c:ptCount val="50"/>
                <c:pt idx="0">
                  <c:v>306689085283.30609</c:v>
                </c:pt>
                <c:pt idx="1">
                  <c:v>331347697172.25269</c:v>
                </c:pt>
                <c:pt idx="2">
                  <c:v>347800128725.64349</c:v>
                </c:pt>
                <c:pt idx="3">
                  <c:v>366600045429.02356</c:v>
                </c:pt>
                <c:pt idx="4">
                  <c:v>365055647303.4342</c:v>
                </c:pt>
                <c:pt idx="5">
                  <c:v>411021944540.87061</c:v>
                </c:pt>
                <c:pt idx="6">
                  <c:v>428404354209.99384</c:v>
                </c:pt>
                <c:pt idx="7">
                  <c:v>446287649754.6239</c:v>
                </c:pt>
                <c:pt idx="8">
                  <c:v>469535433076.47278</c:v>
                </c:pt>
                <c:pt idx="9">
                  <c:v>489266997523.70709</c:v>
                </c:pt>
                <c:pt idx="10">
                  <c:v>504492258662.84174</c:v>
                </c:pt>
                <c:pt idx="11">
                  <c:v>531880188103.56268</c:v>
                </c:pt>
                <c:pt idx="12">
                  <c:v>554173193242.19202</c:v>
                </c:pt>
                <c:pt idx="13">
                  <c:v>579654664334.7074</c:v>
                </c:pt>
                <c:pt idx="14">
                  <c:v>597059373278.0752</c:v>
                </c:pt>
                <c:pt idx="15">
                  <c:v>604604153634.51501</c:v>
                </c:pt>
                <c:pt idx="16">
                  <c:v>623714400758.97742</c:v>
                </c:pt>
                <c:pt idx="17">
                  <c:v>646346458668.27417</c:v>
                </c:pt>
                <c:pt idx="18">
                  <c:v>671043656173.51575</c:v>
                </c:pt>
                <c:pt idx="19">
                  <c:v>687834188713.44812</c:v>
                </c:pt>
                <c:pt idx="20">
                  <c:v>711932050519.71802</c:v>
                </c:pt>
                <c:pt idx="21">
                  <c:v>740504952273.59277</c:v>
                </c:pt>
                <c:pt idx="22">
                  <c:v>760488517144.11743</c:v>
                </c:pt>
                <c:pt idx="23">
                  <c:v>786741704313.46228</c:v>
                </c:pt>
                <c:pt idx="24">
                  <c:v>816816940898.63391</c:v>
                </c:pt>
                <c:pt idx="25">
                  <c:v>848331724785.54431</c:v>
                </c:pt>
                <c:pt idx="26">
                  <c:v>867741068966.65393</c:v>
                </c:pt>
                <c:pt idx="27">
                  <c:v>880314561315.93103</c:v>
                </c:pt>
                <c:pt idx="28">
                  <c:v>891069497878.78137</c:v>
                </c:pt>
                <c:pt idx="29">
                  <c:v>922008919479.26733</c:v>
                </c:pt>
                <c:pt idx="30">
                  <c:v>957788690415.92407</c:v>
                </c:pt>
                <c:pt idx="31">
                  <c:v>990445066122.27173</c:v>
                </c:pt>
                <c:pt idx="32">
                  <c:v>1016724509898.1827</c:v>
                </c:pt>
                <c:pt idx="33">
                  <c:v>1035526527235.2501</c:v>
                </c:pt>
                <c:pt idx="34">
                  <c:v>1047707311992.3856</c:v>
                </c:pt>
                <c:pt idx="35">
                  <c:v>1056029516388.0383</c:v>
                </c:pt>
                <c:pt idx="36">
                  <c:v>1056738444912.6455</c:v>
                </c:pt>
                <c:pt idx="37">
                  <c:v>1068935211948.5896</c:v>
                </c:pt>
                <c:pt idx="38">
                  <c:v>1068091575588.7902</c:v>
                </c:pt>
                <c:pt idx="39">
                  <c:v>1089903970562.1667</c:v>
                </c:pt>
                <c:pt idx="40">
                  <c:v>1111040543176.8955</c:v>
                </c:pt>
                <c:pt idx="41">
                  <c:v>1132510460599.9082</c:v>
                </c:pt>
                <c:pt idx="42">
                  <c:v>1151512256507.0769</c:v>
                </c:pt>
                <c:pt idx="43">
                  <c:v>1168786823980.6265</c:v>
                </c:pt>
                <c:pt idx="44">
                  <c:v>1175126083379.7297</c:v>
                </c:pt>
                <c:pt idx="45">
                  <c:v>1193238579250.6951</c:v>
                </c:pt>
                <c:pt idx="46">
                  <c:v>1210298527461.012</c:v>
                </c:pt>
                <c:pt idx="47">
                  <c:v>1212239233560.8542</c:v>
                </c:pt>
                <c:pt idx="48">
                  <c:v>1222675666008.5522</c:v>
                </c:pt>
                <c:pt idx="49">
                  <c:v>1245694723547.6072</c:v>
                </c:pt>
              </c:numCache>
            </c:numRef>
          </c:val>
          <c:extLst>
            <c:ext xmlns:c16="http://schemas.microsoft.com/office/drawing/2014/chart" uri="{C3380CC4-5D6E-409C-BE32-E72D297353CC}">
              <c16:uniqueId val="{00000000-822B-4F90-AB32-47797C84D6D0}"/>
            </c:ext>
          </c:extLst>
        </c:ser>
        <c:dLbls>
          <c:showLegendKey val="0"/>
          <c:showVal val="0"/>
          <c:showCatName val="0"/>
          <c:showSerName val="0"/>
          <c:showPercent val="0"/>
          <c:showBubbleSize val="0"/>
        </c:dLbls>
        <c:gapWidth val="219"/>
        <c:overlap val="-27"/>
        <c:axId val="625206824"/>
        <c:axId val="625204856"/>
      </c:barChart>
      <c:catAx>
        <c:axId val="62520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5204856"/>
        <c:crosses val="autoZero"/>
        <c:auto val="1"/>
        <c:lblAlgn val="ctr"/>
        <c:lblOffset val="100"/>
        <c:noMultiLvlLbl val="0"/>
      </c:catAx>
      <c:valAx>
        <c:axId val="62520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625206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Объем</a:t>
            </a:r>
            <a:r>
              <a:rPr lang="ru-RU" baseline="0"/>
              <a:t> ВВП</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spPr>
            <a:solidFill>
              <a:schemeClr val="accent6"/>
            </a:solidFill>
            <a:ln>
              <a:noFill/>
            </a:ln>
            <a:effectLst/>
          </c:spPr>
          <c:invertIfNegative val="0"/>
          <c:cat>
            <c:strRef>
              <c:f>Лист1!$AI$1:$BL$1</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Лист1!$AI$2:$BL$2</c:f>
              <c:numCache>
                <c:formatCode>General</c:formatCode>
                <c:ptCount val="30"/>
                <c:pt idx="0">
                  <c:v>32168.764113869023</c:v>
                </c:pt>
                <c:pt idx="1">
                  <c:v>33137.703111069808</c:v>
                </c:pt>
                <c:pt idx="2">
                  <c:v>33294.916038411939</c:v>
                </c:pt>
                <c:pt idx="3">
                  <c:v>33015.276573228148</c:v>
                </c:pt>
                <c:pt idx="4">
                  <c:v>33250.178509679172</c:v>
                </c:pt>
                <c:pt idx="5">
                  <c:v>34081.898423020531</c:v>
                </c:pt>
                <c:pt idx="6">
                  <c:v>35058.803655720098</c:v>
                </c:pt>
                <c:pt idx="7">
                  <c:v>35351.718839514208</c:v>
                </c:pt>
                <c:pt idx="8">
                  <c:v>34857.958368117543</c:v>
                </c:pt>
                <c:pt idx="9">
                  <c:v>34706.704651789507</c:v>
                </c:pt>
                <c:pt idx="10">
                  <c:v>35611.803905251101</c:v>
                </c:pt>
                <c:pt idx="11">
                  <c:v>35670.454934897047</c:v>
                </c:pt>
                <c:pt idx="12">
                  <c:v>35629.598594465584</c:v>
                </c:pt>
                <c:pt idx="13">
                  <c:v>36096.774379950235</c:v>
                </c:pt>
                <c:pt idx="14">
                  <c:v>36880.178799766472</c:v>
                </c:pt>
                <c:pt idx="15">
                  <c:v>37489.853369501645</c:v>
                </c:pt>
                <c:pt idx="16">
                  <c:v>37998.123338490594</c:v>
                </c:pt>
                <c:pt idx="17">
                  <c:v>38582.322186115525</c:v>
                </c:pt>
                <c:pt idx="18">
                  <c:v>38141.933973481769</c:v>
                </c:pt>
                <c:pt idx="19">
                  <c:v>36080.517226795717</c:v>
                </c:pt>
                <c:pt idx="20">
                  <c:v>37586.167146656742</c:v>
                </c:pt>
                <c:pt idx="21">
                  <c:v>37612.388312225492</c:v>
                </c:pt>
                <c:pt idx="22">
                  <c:v>38235.745040757247</c:v>
                </c:pt>
                <c:pt idx="23">
                  <c:v>39056.869806626688</c:v>
                </c:pt>
                <c:pt idx="24">
                  <c:v>39255.278446442971</c:v>
                </c:pt>
                <c:pt idx="25">
                  <c:v>39777.531016767171</c:v>
                </c:pt>
                <c:pt idx="26">
                  <c:v>40031.27076405799</c:v>
                </c:pt>
                <c:pt idx="27">
                  <c:v>40966.593218994567</c:v>
                </c:pt>
                <c:pt idx="28">
                  <c:v>41182.38020465929</c:v>
                </c:pt>
                <c:pt idx="29">
                  <c:v>41380.093577311272</c:v>
                </c:pt>
              </c:numCache>
            </c:numRef>
          </c:val>
          <c:extLst>
            <c:ext xmlns:c16="http://schemas.microsoft.com/office/drawing/2014/chart" uri="{C3380CC4-5D6E-409C-BE32-E72D297353CC}">
              <c16:uniqueId val="{00000000-5F91-4105-BF90-28AC24BF442C}"/>
            </c:ext>
          </c:extLst>
        </c:ser>
        <c:dLbls>
          <c:showLegendKey val="0"/>
          <c:showVal val="0"/>
          <c:showCatName val="0"/>
          <c:showSerName val="0"/>
          <c:showPercent val="0"/>
          <c:showBubbleSize val="0"/>
        </c:dLbls>
        <c:gapWidth val="219"/>
        <c:overlap val="-27"/>
        <c:axId val="401229440"/>
        <c:axId val="401231080"/>
      </c:barChart>
      <c:catAx>
        <c:axId val="40122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231080"/>
        <c:crosses val="autoZero"/>
        <c:auto val="1"/>
        <c:lblAlgn val="ctr"/>
        <c:lblOffset val="100"/>
        <c:noMultiLvlLbl val="0"/>
      </c:catAx>
      <c:valAx>
        <c:axId val="401231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22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24</xdr:row>
      <xdr:rowOff>179070</xdr:rowOff>
    </xdr:from>
    <xdr:to>
      <xdr:col>6</xdr:col>
      <xdr:colOff>228600</xdr:colOff>
      <xdr:row>39</xdr:row>
      <xdr:rowOff>179070</xdr:rowOff>
    </xdr:to>
    <xdr:graphicFrame macro="">
      <xdr:nvGraphicFramePr>
        <xdr:cNvPr id="2" name="Диаграмма 1">
          <a:extLst>
            <a:ext uri="{FF2B5EF4-FFF2-40B4-BE49-F238E27FC236}">
              <a16:creationId xmlns:a16="http://schemas.microsoft.com/office/drawing/2014/main" id="{7BD31292-1DA7-49DB-B4D5-4E2F18CFC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24</xdr:row>
      <xdr:rowOff>179070</xdr:rowOff>
    </xdr:from>
    <xdr:to>
      <xdr:col>14</xdr:col>
      <xdr:colOff>304800</xdr:colOff>
      <xdr:row>39</xdr:row>
      <xdr:rowOff>179070</xdr:rowOff>
    </xdr:to>
    <xdr:graphicFrame macro="">
      <xdr:nvGraphicFramePr>
        <xdr:cNvPr id="3" name="Диаграмма 2">
          <a:extLst>
            <a:ext uri="{FF2B5EF4-FFF2-40B4-BE49-F238E27FC236}">
              <a16:creationId xmlns:a16="http://schemas.microsoft.com/office/drawing/2014/main" id="{73E6FEEB-276A-43A7-AC29-875727EB1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24</xdr:row>
      <xdr:rowOff>179070</xdr:rowOff>
    </xdr:from>
    <xdr:to>
      <xdr:col>20</xdr:col>
      <xdr:colOff>419100</xdr:colOff>
      <xdr:row>39</xdr:row>
      <xdr:rowOff>179070</xdr:rowOff>
    </xdr:to>
    <xdr:graphicFrame macro="">
      <xdr:nvGraphicFramePr>
        <xdr:cNvPr id="4" name="Диаграмма 3">
          <a:extLst>
            <a:ext uri="{FF2B5EF4-FFF2-40B4-BE49-F238E27FC236}">
              <a16:creationId xmlns:a16="http://schemas.microsoft.com/office/drawing/2014/main" id="{0977E815-0B2F-4796-BABE-52861CD52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179070</xdr:rowOff>
    </xdr:from>
    <xdr:to>
      <xdr:col>26</xdr:col>
      <xdr:colOff>419100</xdr:colOff>
      <xdr:row>39</xdr:row>
      <xdr:rowOff>179070</xdr:rowOff>
    </xdr:to>
    <xdr:graphicFrame macro="">
      <xdr:nvGraphicFramePr>
        <xdr:cNvPr id="5" name="Диаграмма 4">
          <a:extLst>
            <a:ext uri="{FF2B5EF4-FFF2-40B4-BE49-F238E27FC236}">
              <a16:creationId xmlns:a16="http://schemas.microsoft.com/office/drawing/2014/main" id="{98249EDF-B74B-4A5E-A188-CCB551F4D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51</xdr:row>
      <xdr:rowOff>179070</xdr:rowOff>
    </xdr:from>
    <xdr:to>
      <xdr:col>5</xdr:col>
      <xdr:colOff>594360</xdr:colOff>
      <xdr:row>66</xdr:row>
      <xdr:rowOff>179070</xdr:rowOff>
    </xdr:to>
    <xdr:graphicFrame macro="">
      <xdr:nvGraphicFramePr>
        <xdr:cNvPr id="9" name="Диаграмма 8">
          <a:extLst>
            <a:ext uri="{FF2B5EF4-FFF2-40B4-BE49-F238E27FC236}">
              <a16:creationId xmlns:a16="http://schemas.microsoft.com/office/drawing/2014/main" id="{BC18C4C1-C6FF-46E2-BE39-017617C31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51</xdr:row>
      <xdr:rowOff>179070</xdr:rowOff>
    </xdr:from>
    <xdr:to>
      <xdr:col>14</xdr:col>
      <xdr:colOff>304800</xdr:colOff>
      <xdr:row>66</xdr:row>
      <xdr:rowOff>179070</xdr:rowOff>
    </xdr:to>
    <xdr:graphicFrame macro="">
      <xdr:nvGraphicFramePr>
        <xdr:cNvPr id="10" name="Диаграмма 9">
          <a:extLst>
            <a:ext uri="{FF2B5EF4-FFF2-40B4-BE49-F238E27FC236}">
              <a16:creationId xmlns:a16="http://schemas.microsoft.com/office/drawing/2014/main" id="{F89E81B4-E40F-4C85-90F7-04200D1D6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51</xdr:row>
      <xdr:rowOff>179070</xdr:rowOff>
    </xdr:from>
    <xdr:to>
      <xdr:col>20</xdr:col>
      <xdr:colOff>419100</xdr:colOff>
      <xdr:row>66</xdr:row>
      <xdr:rowOff>179070</xdr:rowOff>
    </xdr:to>
    <xdr:graphicFrame macro="">
      <xdr:nvGraphicFramePr>
        <xdr:cNvPr id="11" name="Диаграмма 10">
          <a:extLst>
            <a:ext uri="{FF2B5EF4-FFF2-40B4-BE49-F238E27FC236}">
              <a16:creationId xmlns:a16="http://schemas.microsoft.com/office/drawing/2014/main" id="{AA9B69E1-C08C-47B6-984F-CF6EBB6BE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51</xdr:row>
      <xdr:rowOff>179070</xdr:rowOff>
    </xdr:from>
    <xdr:to>
      <xdr:col>26</xdr:col>
      <xdr:colOff>419100</xdr:colOff>
      <xdr:row>66</xdr:row>
      <xdr:rowOff>179070</xdr:rowOff>
    </xdr:to>
    <xdr:graphicFrame macro="">
      <xdr:nvGraphicFramePr>
        <xdr:cNvPr id="12" name="Диаграмма 11">
          <a:extLst>
            <a:ext uri="{FF2B5EF4-FFF2-40B4-BE49-F238E27FC236}">
              <a16:creationId xmlns:a16="http://schemas.microsoft.com/office/drawing/2014/main" id="{5530799C-7EEC-4F66-867A-EA5338FA4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A105" workbookViewId="0">
      <selection activeCell="C124" sqref="C124"/>
    </sheetView>
  </sheetViews>
  <sheetFormatPr defaultRowHeight="14.4" x14ac:dyDescent="0.3"/>
  <cols>
    <col min="1" max="1" width="15.88671875" bestFit="1" customWidth="1"/>
    <col min="2" max="2" width="25.6640625" bestFit="1" customWidth="1"/>
    <col min="3" max="3" width="118" bestFit="1" customWidth="1"/>
    <col min="4" max="4" width="23" bestFit="1" customWidth="1"/>
    <col min="5" max="5" width="12" bestFit="1" customWidth="1"/>
    <col min="6" max="10" width="12.109375" bestFit="1" customWidth="1"/>
    <col min="11" max="11" width="12" bestFit="1" customWidth="1"/>
    <col min="12" max="13" width="12.109375" bestFit="1" customWidth="1"/>
    <col min="14" max="14" width="12" bestFit="1" customWidth="1"/>
    <col min="15" max="22" width="12.5546875" bestFit="1" customWidth="1"/>
    <col min="23" max="23" width="12.109375" bestFit="1" customWidth="1"/>
    <col min="24" max="25" width="12.5546875" bestFit="1" customWidth="1"/>
    <col min="26" max="28" width="12.109375" bestFit="1" customWidth="1"/>
    <col min="29" max="29" width="12.5546875" bestFit="1" customWidth="1"/>
    <col min="30" max="30" width="12.109375" bestFit="1" customWidth="1"/>
    <col min="31" max="32" width="12.5546875" bestFit="1" customWidth="1"/>
    <col min="33" max="34" width="12.109375" bestFit="1" customWidth="1"/>
    <col min="35" max="36" width="12.5546875" bestFit="1" customWidth="1"/>
    <col min="37" max="41" width="12.109375" bestFit="1" customWidth="1"/>
    <col min="42" max="44" width="12.5546875" bestFit="1" customWidth="1"/>
    <col min="45" max="46" width="12.109375" bestFit="1" customWidth="1"/>
    <col min="47" max="65" width="12.5546875" bestFit="1" customWidth="1"/>
  </cols>
  <sheetData>
    <row r="1" spans="1:65" x14ac:dyDescent="0.3">
      <c r="A1" t="s">
        <v>1287</v>
      </c>
      <c r="B1" t="s">
        <v>2580</v>
      </c>
    </row>
    <row r="2" spans="1:65" x14ac:dyDescent="0.3">
      <c r="A2" t="s">
        <v>3041</v>
      </c>
      <c r="B2" s="1">
        <v>44454</v>
      </c>
    </row>
    <row r="4" spans="1:65" x14ac:dyDescent="0.3">
      <c r="A4" t="s">
        <v>78</v>
      </c>
      <c r="B4" t="s">
        <v>2354</v>
      </c>
      <c r="C4" t="s">
        <v>427</v>
      </c>
      <c r="D4" t="s">
        <v>2695</v>
      </c>
      <c r="E4" t="s">
        <v>1017</v>
      </c>
      <c r="F4" t="s">
        <v>1848</v>
      </c>
      <c r="G4" t="s">
        <v>414</v>
      </c>
      <c r="H4" t="s">
        <v>3195</v>
      </c>
      <c r="I4" t="s">
        <v>1738</v>
      </c>
      <c r="J4" t="s">
        <v>2610</v>
      </c>
      <c r="K4" t="s">
        <v>1154</v>
      </c>
      <c r="L4" t="s">
        <v>3974</v>
      </c>
      <c r="M4" t="s">
        <v>2505</v>
      </c>
      <c r="N4" t="s">
        <v>3328</v>
      </c>
      <c r="O4" t="s">
        <v>2384</v>
      </c>
      <c r="P4" t="s">
        <v>912</v>
      </c>
      <c r="Q4" t="s">
        <v>1749</v>
      </c>
      <c r="R4" t="s">
        <v>316</v>
      </c>
      <c r="S4" t="s">
        <v>3113</v>
      </c>
      <c r="T4" t="s">
        <v>1642</v>
      </c>
      <c r="U4" t="s">
        <v>2517</v>
      </c>
      <c r="V4" t="s">
        <v>1057</v>
      </c>
      <c r="W4" t="s">
        <v>3873</v>
      </c>
      <c r="X4" t="s">
        <v>2412</v>
      </c>
      <c r="Y4" t="s">
        <v>3742</v>
      </c>
      <c r="Z4" t="s">
        <v>2296</v>
      </c>
      <c r="AA4" t="s">
        <v>823</v>
      </c>
      <c r="AB4" t="s">
        <v>1650</v>
      </c>
      <c r="AC4" t="s">
        <v>219</v>
      </c>
      <c r="AD4" t="s">
        <v>3019</v>
      </c>
      <c r="AE4" t="s">
        <v>1552</v>
      </c>
      <c r="AF4" t="s">
        <v>2417</v>
      </c>
      <c r="AG4" t="s">
        <v>956</v>
      </c>
      <c r="AH4" t="s">
        <v>3780</v>
      </c>
      <c r="AI4" t="s">
        <v>830</v>
      </c>
      <c r="AJ4" t="s">
        <v>3656</v>
      </c>
      <c r="AK4" t="s">
        <v>2198</v>
      </c>
      <c r="AL4" t="s">
        <v>723</v>
      </c>
      <c r="AM4" t="s">
        <v>1564</v>
      </c>
      <c r="AN4" t="s">
        <v>137</v>
      </c>
      <c r="AO4" t="s">
        <v>2924</v>
      </c>
      <c r="AP4" t="s">
        <v>1457</v>
      </c>
      <c r="AQ4" t="s">
        <v>2344</v>
      </c>
      <c r="AR4" t="s">
        <v>865</v>
      </c>
      <c r="AS4" t="s">
        <v>2292</v>
      </c>
      <c r="AT4" t="s">
        <v>806</v>
      </c>
      <c r="AU4" t="s">
        <v>1647</v>
      </c>
      <c r="AV4" t="s">
        <v>214</v>
      </c>
      <c r="AW4" t="s">
        <v>3011</v>
      </c>
      <c r="AX4" t="s">
        <v>1541</v>
      </c>
      <c r="AY4" t="s">
        <v>2413</v>
      </c>
      <c r="AZ4" t="s">
        <v>950</v>
      </c>
      <c r="BA4" t="s">
        <v>3771</v>
      </c>
      <c r="BB4" t="s">
        <v>354</v>
      </c>
      <c r="BC4" t="s">
        <v>3650</v>
      </c>
      <c r="BD4" t="s">
        <v>2187</v>
      </c>
      <c r="BE4" t="s">
        <v>716</v>
      </c>
      <c r="BF4" t="s">
        <v>1555</v>
      </c>
      <c r="BG4" t="s">
        <v>127</v>
      </c>
      <c r="BH4" t="s">
        <v>2917</v>
      </c>
      <c r="BI4" t="s">
        <v>1448</v>
      </c>
      <c r="BJ4" t="s">
        <v>2331</v>
      </c>
      <c r="BK4" t="s">
        <v>857</v>
      </c>
      <c r="BL4" t="s">
        <v>3679</v>
      </c>
      <c r="BM4" t="s">
        <v>728</v>
      </c>
    </row>
    <row r="5" spans="1:65" x14ac:dyDescent="0.3">
      <c r="A5" t="s">
        <v>3192</v>
      </c>
      <c r="B5" t="s">
        <v>1118</v>
      </c>
      <c r="C5" t="s">
        <v>2210</v>
      </c>
      <c r="D5" t="s">
        <v>2231</v>
      </c>
      <c r="AN5">
        <v>92.451428759999999</v>
      </c>
      <c r="AO5">
        <v>85.734493920000006</v>
      </c>
      <c r="AP5">
        <v>87.827981039999997</v>
      </c>
      <c r="AQ5">
        <v>80.938501470000006</v>
      </c>
      <c r="AR5">
        <v>87.493740819999999</v>
      </c>
      <c r="AS5">
        <v>100</v>
      </c>
      <c r="AT5">
        <v>84.185138199999997</v>
      </c>
      <c r="AU5">
        <v>86.945436639999997</v>
      </c>
      <c r="AV5">
        <v>98.439586390000002</v>
      </c>
      <c r="AW5">
        <v>118.02205739999999</v>
      </c>
      <c r="AX5">
        <v>124.1280683</v>
      </c>
      <c r="AY5">
        <v>134.932288</v>
      </c>
      <c r="AZ5">
        <v>149.03671969999999</v>
      </c>
      <c r="BA5">
        <v>163.0333162</v>
      </c>
      <c r="BB5">
        <v>121.16077199999999</v>
      </c>
      <c r="BC5">
        <v>160.60510249999999</v>
      </c>
      <c r="BD5">
        <v>171.74851430000001</v>
      </c>
      <c r="BE5">
        <v>166.6126127</v>
      </c>
      <c r="BF5">
        <v>149.09634930000001</v>
      </c>
      <c r="BG5">
        <v>144.00346060000001</v>
      </c>
      <c r="BH5">
        <v>130.38317839999999</v>
      </c>
      <c r="BI5">
        <v>134.5833074</v>
      </c>
      <c r="BJ5">
        <v>145.69895199999999</v>
      </c>
      <c r="BK5">
        <v>154.00571149999999</v>
      </c>
      <c r="BL5">
        <v>147.20845650000001</v>
      </c>
    </row>
    <row r="6" spans="1:65" x14ac:dyDescent="0.3">
      <c r="A6" t="s">
        <v>3192</v>
      </c>
      <c r="B6" t="s">
        <v>1118</v>
      </c>
      <c r="C6" t="s">
        <v>2870</v>
      </c>
      <c r="D6" t="s">
        <v>33</v>
      </c>
      <c r="AO6">
        <v>4.9718446895816264</v>
      </c>
      <c r="AP6">
        <v>3.2024331199926959</v>
      </c>
      <c r="AQ6">
        <v>2.6590740074406072</v>
      </c>
      <c r="AR6">
        <v>3.2470670903282333</v>
      </c>
      <c r="AS6">
        <v>4.4373667631799378</v>
      </c>
      <c r="AT6">
        <v>4.0841091012498776</v>
      </c>
      <c r="AU6">
        <v>4.2168159484649879</v>
      </c>
      <c r="AV6">
        <v>5.0476919674258118</v>
      </c>
      <c r="AW6">
        <v>5.753946045370248</v>
      </c>
      <c r="AX6">
        <v>5.9396814228005947</v>
      </c>
      <c r="AY6">
        <v>7.2085994265468498</v>
      </c>
      <c r="AZ6">
        <v>6.3166544482477036</v>
      </c>
      <c r="BA6">
        <v>4.6005110657209105</v>
      </c>
      <c r="BB6">
        <v>4.7801784031096712</v>
      </c>
      <c r="BC6">
        <v>3.6961321443463242</v>
      </c>
      <c r="BD6">
        <v>4.1692161075893877</v>
      </c>
      <c r="BE6">
        <v>3.1661433691261882</v>
      </c>
      <c r="BF6">
        <v>3.5450838778271279</v>
      </c>
      <c r="BG6">
        <v>5.5626250025144657</v>
      </c>
      <c r="BH6">
        <v>7.4951278488269741</v>
      </c>
      <c r="BI6">
        <v>8.1772395796008208</v>
      </c>
      <c r="BJ6">
        <v>6.9894072004219403</v>
      </c>
      <c r="BK6">
        <v>7.2309668054605316</v>
      </c>
      <c r="BL6">
        <v>8.0982318556452118</v>
      </c>
      <c r="BM6">
        <v>11.352187504087215</v>
      </c>
    </row>
    <row r="7" spans="1:65" x14ac:dyDescent="0.3">
      <c r="A7" t="s">
        <v>3192</v>
      </c>
      <c r="B7" t="s">
        <v>1118</v>
      </c>
      <c r="C7" t="s">
        <v>486</v>
      </c>
      <c r="D7" t="s">
        <v>2269</v>
      </c>
      <c r="E7">
        <v>3.5933897002305919</v>
      </c>
      <c r="F7">
        <v>4.487904549932499</v>
      </c>
      <c r="G7">
        <v>3.8381097733310723</v>
      </c>
      <c r="H7">
        <v>3.7549841449248063</v>
      </c>
      <c r="I7">
        <v>3.9710760249436117</v>
      </c>
      <c r="J7">
        <v>3.943426550948248</v>
      </c>
      <c r="K7">
        <v>4.130450932323007</v>
      </c>
      <c r="L7">
        <v>5.1384663255428018</v>
      </c>
      <c r="M7">
        <v>4.7684790196230518</v>
      </c>
      <c r="N7">
        <v>4.1459691780363386</v>
      </c>
      <c r="O7">
        <v>3.5422212756894904</v>
      </c>
      <c r="P7">
        <v>3.2951011877453231</v>
      </c>
      <c r="Q7">
        <v>3.4200203277641976</v>
      </c>
      <c r="R7">
        <v>3.595539591598417</v>
      </c>
      <c r="S7">
        <v>3.0031932401958175</v>
      </c>
      <c r="T7">
        <v>2.5361028616077137</v>
      </c>
      <c r="U7">
        <v>2.2677889520028849</v>
      </c>
      <c r="V7">
        <v>2.4510271264574093</v>
      </c>
      <c r="W7">
        <v>2.3659515245268472</v>
      </c>
      <c r="X7">
        <v>2.2417764505585547</v>
      </c>
      <c r="Y7">
        <v>1.7392289125926343</v>
      </c>
      <c r="Z7">
        <v>1.7727428623424257</v>
      </c>
      <c r="AA7">
        <v>1.6541501976284585</v>
      </c>
      <c r="AB7">
        <v>1.6047772613740554</v>
      </c>
      <c r="AC7">
        <v>1.5203355344826319</v>
      </c>
      <c r="AD7">
        <v>1.6386245575322942</v>
      </c>
      <c r="AE7">
        <v>2.2522854210893222</v>
      </c>
      <c r="AF7">
        <v>2.2876739562624251</v>
      </c>
      <c r="AG7">
        <v>2.375123343200781</v>
      </c>
      <c r="AH7">
        <v>2.3324603888516737</v>
      </c>
      <c r="AI7">
        <v>2.2395837850094571</v>
      </c>
      <c r="AJ7">
        <v>2.114292619199726</v>
      </c>
      <c r="AK7">
        <v>0.70852021288025047</v>
      </c>
      <c r="AL7">
        <v>0.66121659042356251</v>
      </c>
      <c r="AM7">
        <v>0.73780593608970479</v>
      </c>
      <c r="AN7">
        <v>0.78518886532059651</v>
      </c>
      <c r="AO7">
        <v>0.72852433330140176</v>
      </c>
      <c r="AP7">
        <v>4.6230278665755638E-2</v>
      </c>
      <c r="AQ7">
        <v>3.9691587392357064E-2</v>
      </c>
      <c r="AR7">
        <v>5.0654848941674657E-2</v>
      </c>
      <c r="AS7">
        <v>2.0528987225392013E-2</v>
      </c>
      <c r="AT7">
        <v>1.69180115843388E-2</v>
      </c>
      <c r="AU7">
        <v>1.5752754018625064E-2</v>
      </c>
      <c r="AV7">
        <v>7.7995861229776167E-3</v>
      </c>
      <c r="AW7">
        <v>1.2334095241438863E-2</v>
      </c>
      <c r="AX7">
        <v>1.273094631786933E-2</v>
      </c>
      <c r="AY7">
        <v>1.2849155415329005E-2</v>
      </c>
      <c r="AZ7">
        <v>1.8445252003891206E-2</v>
      </c>
      <c r="BA7">
        <v>8.6296890858783872E-3</v>
      </c>
      <c r="BB7">
        <v>9.3095242408870217E-3</v>
      </c>
      <c r="BC7">
        <v>7.0138813806458313E-3</v>
      </c>
      <c r="BD7">
        <v>5.7167241326880293E-3</v>
      </c>
      <c r="BE7">
        <v>6.4896972583506768E-3</v>
      </c>
      <c r="BF7">
        <v>1.3462129434620104E-2</v>
      </c>
      <c r="BG7">
        <v>7.0546679356136626E-3</v>
      </c>
      <c r="BH7">
        <v>1.1595246685905647E-2</v>
      </c>
      <c r="BI7">
        <v>6.0644744929317764E-3</v>
      </c>
      <c r="BJ7">
        <v>8.2322301071391865E-3</v>
      </c>
      <c r="BK7">
        <v>4.6187644570947501E-3</v>
      </c>
      <c r="BL7">
        <v>5.2683548764364185E-3</v>
      </c>
    </row>
    <row r="8" spans="1:65" x14ac:dyDescent="0.3">
      <c r="A8" t="s">
        <v>3192</v>
      </c>
      <c r="B8" t="s">
        <v>1118</v>
      </c>
      <c r="C8" t="s">
        <v>3758</v>
      </c>
      <c r="D8" t="s">
        <v>3296</v>
      </c>
      <c r="G8">
        <v>17.335214144720201</v>
      </c>
      <c r="H8">
        <v>20.764347557348934</v>
      </c>
      <c r="I8">
        <v>21.638479725909939</v>
      </c>
      <c r="J8">
        <v>22.696655228495736</v>
      </c>
      <c r="K8">
        <v>22.55060728125969</v>
      </c>
      <c r="L8">
        <v>19.466010642598714</v>
      </c>
      <c r="M8">
        <v>18.075936083116005</v>
      </c>
      <c r="N8">
        <v>17.486063646602581</v>
      </c>
      <c r="O8">
        <v>16.918507993580299</v>
      </c>
      <c r="P8">
        <v>18.183954115918816</v>
      </c>
      <c r="Q8">
        <v>18.544700069965423</v>
      </c>
      <c r="R8">
        <v>18.916747522332759</v>
      </c>
      <c r="S8">
        <v>15.582108782075224</v>
      </c>
      <c r="T8">
        <v>17.884583727862204</v>
      </c>
      <c r="U8">
        <v>16.750499314715725</v>
      </c>
      <c r="V8">
        <v>16.825195289597655</v>
      </c>
      <c r="W8">
        <v>16.828798917993211</v>
      </c>
      <c r="X8">
        <v>15.08613921952616</v>
      </c>
      <c r="Y8">
        <v>12.044435806835679</v>
      </c>
      <c r="Z8">
        <v>12.956665056430927</v>
      </c>
      <c r="AA8">
        <v>12.719706686594337</v>
      </c>
      <c r="AB8">
        <v>13.691388058529888</v>
      </c>
      <c r="AC8">
        <v>13.860401282968263</v>
      </c>
      <c r="AD8">
        <v>13.921514636351429</v>
      </c>
      <c r="AE8">
        <v>17.583578260489936</v>
      </c>
      <c r="AF8">
        <v>16.626584647410823</v>
      </c>
      <c r="AG8">
        <v>16.884269092403386</v>
      </c>
      <c r="AH8">
        <v>15.869046835485396</v>
      </c>
      <c r="AI8">
        <v>14.546054039782375</v>
      </c>
      <c r="AJ8">
        <v>15.545234802152006</v>
      </c>
      <c r="AK8">
        <v>17.08141152962299</v>
      </c>
      <c r="AL8">
        <v>17.400239556445925</v>
      </c>
      <c r="AM8">
        <v>18.014915003343685</v>
      </c>
      <c r="AN8">
        <v>16.070140216855339</v>
      </c>
      <c r="AO8">
        <v>15.492061722163028</v>
      </c>
      <c r="AP8">
        <v>14.648013656881078</v>
      </c>
      <c r="AQ8">
        <v>15.858935355223128</v>
      </c>
      <c r="AR8">
        <v>15.149436075670181</v>
      </c>
      <c r="AS8">
        <v>12.79553292297439</v>
      </c>
      <c r="AT8">
        <v>13.066395006095121</v>
      </c>
      <c r="AU8">
        <v>13.254453387045004</v>
      </c>
      <c r="AV8">
        <v>12.306615827001776</v>
      </c>
      <c r="AW8">
        <v>11.583099886975587</v>
      </c>
      <c r="AX8">
        <v>10.397420153450977</v>
      </c>
      <c r="AY8">
        <v>9.0098822976633208</v>
      </c>
      <c r="AZ8">
        <v>8.8996730894248444</v>
      </c>
      <c r="BA8">
        <v>8.6693254063902554</v>
      </c>
      <c r="BB8">
        <v>10.45976021129958</v>
      </c>
      <c r="BC8">
        <v>9.2360569281023555</v>
      </c>
      <c r="BD8">
        <v>9.2423558901788674</v>
      </c>
      <c r="BE8">
        <v>8.9097334830991599</v>
      </c>
      <c r="BF8">
        <v>8.611607677424109</v>
      </c>
      <c r="BG8">
        <v>8.4834027788831428</v>
      </c>
      <c r="BH8">
        <v>10.03602951104145</v>
      </c>
      <c r="BI8">
        <v>10.347819609336874</v>
      </c>
      <c r="BJ8">
        <v>10.050059000969716</v>
      </c>
      <c r="BK8">
        <v>9.4253644311144971</v>
      </c>
      <c r="BL8">
        <v>9.8214215389057884</v>
      </c>
      <c r="BM8">
        <v>10.596049591323172</v>
      </c>
    </row>
    <row r="9" spans="1:65" x14ac:dyDescent="0.3">
      <c r="A9" t="s">
        <v>3192</v>
      </c>
      <c r="B9" t="s">
        <v>1118</v>
      </c>
      <c r="C9" t="s">
        <v>273</v>
      </c>
      <c r="D9" t="s">
        <v>3181</v>
      </c>
      <c r="AG9">
        <v>9.8955579999999994</v>
      </c>
      <c r="AH9">
        <v>9.8263859999999994</v>
      </c>
      <c r="AI9">
        <v>10.09188</v>
      </c>
      <c r="AJ9">
        <v>10.086919999999999</v>
      </c>
      <c r="AK9">
        <v>10.42554</v>
      </c>
      <c r="AL9">
        <v>10.14603</v>
      </c>
      <c r="AM9">
        <v>10.1509</v>
      </c>
      <c r="AN9">
        <v>11.17544</v>
      </c>
      <c r="AO9">
        <v>11.335369999999999</v>
      </c>
      <c r="AP9">
        <v>9.5140700000000002</v>
      </c>
      <c r="AQ9">
        <v>9.0595750000000006</v>
      </c>
      <c r="AR9">
        <v>8.8634109999999993</v>
      </c>
      <c r="AS9">
        <v>8.4864850000000001</v>
      </c>
      <c r="AT9">
        <v>8.3335019999999993</v>
      </c>
      <c r="AU9">
        <v>8.6846940000000004</v>
      </c>
      <c r="AV9">
        <v>8.6763239999999993</v>
      </c>
      <c r="AW9">
        <v>8.1998149999999992</v>
      </c>
      <c r="AX9">
        <v>8.5439579999999999</v>
      </c>
      <c r="AY9">
        <v>9.5581739999999993</v>
      </c>
      <c r="AZ9">
        <v>9.5157919999999994</v>
      </c>
      <c r="BA9">
        <v>9.4475730000000002</v>
      </c>
      <c r="BB9">
        <v>9.7483989999999991</v>
      </c>
      <c r="BC9">
        <v>9.384347</v>
      </c>
      <c r="BD9">
        <v>10.12616</v>
      </c>
      <c r="BE9">
        <v>9.6940419999999996</v>
      </c>
      <c r="BF9">
        <v>7.1370909999999999</v>
      </c>
      <c r="BG9">
        <v>10.39259</v>
      </c>
      <c r="BH9">
        <v>9.5517920000000007</v>
      </c>
      <c r="BI9">
        <v>10.148339999999999</v>
      </c>
      <c r="BJ9">
        <v>10.99072</v>
      </c>
      <c r="BK9">
        <v>10.808590000000001</v>
      </c>
      <c r="BL9">
        <v>9.8683390000000006</v>
      </c>
    </row>
    <row r="10" spans="1:65" x14ac:dyDescent="0.3">
      <c r="A10" t="s">
        <v>3192</v>
      </c>
      <c r="B10" t="s">
        <v>1118</v>
      </c>
      <c r="C10" t="s">
        <v>3547</v>
      </c>
      <c r="D10" t="s">
        <v>3013</v>
      </c>
      <c r="AN10">
        <v>3224000000</v>
      </c>
      <c r="AO10">
        <v>4081000000</v>
      </c>
      <c r="AP10">
        <v>4329000000</v>
      </c>
      <c r="AQ10">
        <v>3743000000</v>
      </c>
      <c r="AR10">
        <v>3431000000</v>
      </c>
      <c r="AS10">
        <v>3373000000</v>
      </c>
      <c r="AT10">
        <v>3306000000</v>
      </c>
      <c r="AU10">
        <v>3497000000</v>
      </c>
      <c r="AV10">
        <v>8848000000</v>
      </c>
      <c r="AW10">
        <v>11265000000</v>
      </c>
      <c r="AX10">
        <v>12430000000</v>
      </c>
      <c r="AY10">
        <v>8470000000</v>
      </c>
      <c r="AZ10">
        <v>9345000000</v>
      </c>
      <c r="BA10">
        <v>10820000000</v>
      </c>
      <c r="BB10">
        <v>10329000000</v>
      </c>
      <c r="BC10">
        <v>13224000000</v>
      </c>
      <c r="BD10">
        <v>11000000000</v>
      </c>
      <c r="BE10">
        <v>14581000000</v>
      </c>
      <c r="BF10">
        <v>15093000000</v>
      </c>
      <c r="BG10">
        <v>18812000000</v>
      </c>
      <c r="BH10">
        <v>24968000000</v>
      </c>
      <c r="BI10">
        <v>30752000000</v>
      </c>
      <c r="BJ10">
        <v>34065000000</v>
      </c>
      <c r="BK10">
        <v>42093000000</v>
      </c>
      <c r="BL10">
        <v>46054000000</v>
      </c>
    </row>
    <row r="11" spans="1:65" x14ac:dyDescent="0.3">
      <c r="A11" t="s">
        <v>3192</v>
      </c>
      <c r="B11" t="s">
        <v>1118</v>
      </c>
      <c r="C11" t="s">
        <v>1119</v>
      </c>
      <c r="D11" t="s">
        <v>3036</v>
      </c>
    </row>
    <row r="12" spans="1:65" x14ac:dyDescent="0.3">
      <c r="A12" t="s">
        <v>3192</v>
      </c>
      <c r="B12" t="s">
        <v>1118</v>
      </c>
      <c r="C12" t="s">
        <v>1986</v>
      </c>
      <c r="D12" t="s">
        <v>1752</v>
      </c>
      <c r="E12">
        <v>0.47714883482960702</v>
      </c>
      <c r="F12">
        <v>0.51014279912231697</v>
      </c>
      <c r="G12">
        <v>0.53085427964260001</v>
      </c>
      <c r="H12">
        <v>0.53890873021225605</v>
      </c>
      <c r="I12">
        <v>0.53480345647021299</v>
      </c>
      <c r="J12">
        <v>0.518317054283575</v>
      </c>
      <c r="K12">
        <v>0.55888204423075005</v>
      </c>
      <c r="L12">
        <v>0.590676904035212</v>
      </c>
      <c r="M12">
        <v>0.61047194270378902</v>
      </c>
      <c r="N12">
        <v>0.61585173957758399</v>
      </c>
      <c r="O12">
        <v>0.60605305970321099</v>
      </c>
      <c r="P12">
        <v>0.65176787206749398</v>
      </c>
      <c r="Q12">
        <v>0.68576185753238394</v>
      </c>
      <c r="R12">
        <v>0.70825935467009504</v>
      </c>
      <c r="S12">
        <v>0.721207013477137</v>
      </c>
      <c r="T12">
        <v>0.72563406126727004</v>
      </c>
      <c r="U12">
        <v>0.78761489302847498</v>
      </c>
      <c r="V12">
        <v>0.84282989934406205</v>
      </c>
      <c r="W12">
        <v>0.88940516503271805</v>
      </c>
      <c r="X12">
        <v>0.92615575521151905</v>
      </c>
      <c r="Y12">
        <v>0.95289648667065696</v>
      </c>
      <c r="Z12">
        <v>1.03868504642179</v>
      </c>
      <c r="AA12">
        <v>1.1126193340007899</v>
      </c>
      <c r="AB12">
        <v>1.1735916946765701</v>
      </c>
      <c r="AC12">
        <v>1.2231565470355701</v>
      </c>
      <c r="AD12">
        <v>1.26329043498339</v>
      </c>
      <c r="AE12">
        <v>1.3597990088921601</v>
      </c>
      <c r="AF12">
        <v>1.44554692821195</v>
      </c>
      <c r="AG12">
        <v>1.52030865580813</v>
      </c>
      <c r="AH12">
        <v>1.58532696783106</v>
      </c>
      <c r="AI12">
        <v>1.64255662197259</v>
      </c>
      <c r="AJ12">
        <v>1.7581835980405001</v>
      </c>
      <c r="AK12">
        <v>1.8637064867279101</v>
      </c>
      <c r="AL12">
        <v>1.95243262314078</v>
      </c>
      <c r="AM12">
        <v>2.0175194320833398</v>
      </c>
      <c r="AN12">
        <v>2.05838097862175</v>
      </c>
      <c r="AO12">
        <v>2.1628849307343998</v>
      </c>
      <c r="AP12">
        <v>2.2487783957708101</v>
      </c>
      <c r="AQ12">
        <v>2.3202110403965199</v>
      </c>
      <c r="AR12">
        <v>2.3817426501035301</v>
      </c>
      <c r="AS12">
        <v>2.43789290887289</v>
      </c>
      <c r="AT12">
        <v>2.5685646372602999</v>
      </c>
      <c r="AU12">
        <v>2.6888723495300302</v>
      </c>
      <c r="AV12">
        <v>2.808854849182</v>
      </c>
      <c r="AW12">
        <v>2.9421949286039402</v>
      </c>
      <c r="AX12">
        <v>3.0968877351321802</v>
      </c>
      <c r="AY12">
        <v>3.3311676042537699</v>
      </c>
      <c r="AZ12">
        <v>3.56848983091108</v>
      </c>
      <c r="BA12">
        <v>3.8021332894643298</v>
      </c>
      <c r="BB12">
        <v>4.0261477842940803</v>
      </c>
      <c r="BC12">
        <v>4.24087128855352</v>
      </c>
      <c r="BD12">
        <v>4.5030157233552197</v>
      </c>
      <c r="BE12">
        <v>4.7487491318985002</v>
      </c>
      <c r="BF12">
        <v>4.9796045243473603</v>
      </c>
      <c r="BG12">
        <v>5.1953690724405304</v>
      </c>
      <c r="BH12">
        <v>5.39862923789845</v>
      </c>
      <c r="BI12">
        <v>5.6695359708220403</v>
      </c>
      <c r="BJ12">
        <v>5.9239218821025004</v>
      </c>
      <c r="BK12">
        <v>6.1662535203178699</v>
      </c>
      <c r="BL12">
        <v>6.3993642646824496</v>
      </c>
      <c r="BM12">
        <v>6.6287128027451896</v>
      </c>
    </row>
    <row r="13" spans="1:65" x14ac:dyDescent="0.3">
      <c r="A13" t="s">
        <v>3192</v>
      </c>
      <c r="B13" t="s">
        <v>1118</v>
      </c>
      <c r="C13" t="s">
        <v>488</v>
      </c>
      <c r="D13" t="s">
        <v>391</v>
      </c>
      <c r="E13">
        <v>3.8341916636703299</v>
      </c>
      <c r="F13">
        <v>3.8549994731194799</v>
      </c>
      <c r="G13">
        <v>3.8718210134539901</v>
      </c>
      <c r="H13">
        <v>3.88896775960117</v>
      </c>
      <c r="I13">
        <v>3.9115428636944101</v>
      </c>
      <c r="J13">
        <v>3.9415072924617398</v>
      </c>
      <c r="K13">
        <v>3.9548905772884999</v>
      </c>
      <c r="L13">
        <v>3.9846675099729501</v>
      </c>
      <c r="M13">
        <v>4.0155820398225002</v>
      </c>
      <c r="N13">
        <v>4.02626694993769</v>
      </c>
      <c r="O13">
        <v>4.0069512568067696</v>
      </c>
      <c r="P13">
        <v>3.9547602269809601</v>
      </c>
      <c r="Q13">
        <v>3.87951293750596</v>
      </c>
      <c r="R13">
        <v>3.8025814817407801</v>
      </c>
      <c r="S13">
        <v>3.75506834435323</v>
      </c>
      <c r="T13">
        <v>3.7549626431593501</v>
      </c>
      <c r="U13">
        <v>3.77976380035983</v>
      </c>
      <c r="V13">
        <v>3.8455866146412001</v>
      </c>
      <c r="W13">
        <v>3.95467444597928</v>
      </c>
      <c r="X13">
        <v>4.10999912766618</v>
      </c>
      <c r="Y13">
        <v>4.3111153405062899</v>
      </c>
      <c r="Z13">
        <v>4.5540092373736396</v>
      </c>
      <c r="AA13">
        <v>4.8353361255912404</v>
      </c>
      <c r="AB13">
        <v>5.1284810968112904</v>
      </c>
      <c r="AC13">
        <v>5.3974752215212698</v>
      </c>
      <c r="AD13">
        <v>5.62031162985134</v>
      </c>
      <c r="AE13">
        <v>5.7813581928747704</v>
      </c>
      <c r="AF13">
        <v>5.9053768029945299</v>
      </c>
      <c r="AG13">
        <v>5.9992514522967602</v>
      </c>
      <c r="AH13">
        <v>6.0734181412890296</v>
      </c>
      <c r="AI13">
        <v>6.1362942513940801</v>
      </c>
      <c r="AJ13">
        <v>6.1721315240154402</v>
      </c>
      <c r="AK13">
        <v>6.1996545640319098</v>
      </c>
      <c r="AL13">
        <v>6.2272852028167298</v>
      </c>
      <c r="AM13">
        <v>6.2665907588930096</v>
      </c>
      <c r="AN13">
        <v>6.3245827015624201</v>
      </c>
      <c r="AO13">
        <v>6.3904174971881904</v>
      </c>
      <c r="AP13">
        <v>6.4619970662812403</v>
      </c>
      <c r="AQ13">
        <v>6.5569164289690196</v>
      </c>
      <c r="AR13">
        <v>6.7033278474883602</v>
      </c>
      <c r="AS13">
        <v>6.91373826874218</v>
      </c>
      <c r="AT13">
        <v>7.1669764333774202</v>
      </c>
      <c r="AU13">
        <v>7.49054474133486</v>
      </c>
      <c r="AV13">
        <v>7.8205090461792297</v>
      </c>
      <c r="AW13">
        <v>8.0603916702391007</v>
      </c>
      <c r="AX13">
        <v>8.1540291283920006</v>
      </c>
      <c r="AY13">
        <v>8.1043127289900099</v>
      </c>
      <c r="AZ13">
        <v>7.9199553633408</v>
      </c>
      <c r="BA13">
        <v>7.6461010823008797</v>
      </c>
      <c r="BB13">
        <v>7.3546537559423397</v>
      </c>
      <c r="BC13">
        <v>7.0912792336875299</v>
      </c>
      <c r="BD13">
        <v>6.8390240589147</v>
      </c>
      <c r="BE13">
        <v>6.6065066468028997</v>
      </c>
      <c r="BF13">
        <v>6.4063224037312896</v>
      </c>
      <c r="BG13">
        <v>6.2532427033049096</v>
      </c>
      <c r="BH13">
        <v>6.1571640800940299</v>
      </c>
      <c r="BI13">
        <v>6.1144144524314799</v>
      </c>
      <c r="BJ13">
        <v>6.1418235596262196</v>
      </c>
      <c r="BK13">
        <v>6.2204848134673396</v>
      </c>
      <c r="BL13">
        <v>6.3195567544375502</v>
      </c>
      <c r="BM13">
        <v>6.4200186403763597</v>
      </c>
    </row>
    <row r="14" spans="1:65" x14ac:dyDescent="0.3">
      <c r="A14" t="s">
        <v>3192</v>
      </c>
      <c r="B14" t="s">
        <v>1118</v>
      </c>
      <c r="C14" t="s">
        <v>2202</v>
      </c>
      <c r="D14" t="s">
        <v>3986</v>
      </c>
      <c r="E14">
        <v>64.115302905732804</v>
      </c>
      <c r="F14">
        <v>64.861841296050301</v>
      </c>
      <c r="G14">
        <v>65.6849481561228</v>
      </c>
      <c r="H14">
        <v>66.533758931892805</v>
      </c>
      <c r="I14">
        <v>67.314153356579396</v>
      </c>
      <c r="J14">
        <v>67.967334343000104</v>
      </c>
      <c r="K14">
        <v>68.355927782651705</v>
      </c>
      <c r="L14">
        <v>68.688457991893898</v>
      </c>
      <c r="M14">
        <v>68.925308990770603</v>
      </c>
      <c r="N14">
        <v>69.034137394732099</v>
      </c>
      <c r="O14">
        <v>69.010652711130106</v>
      </c>
      <c r="P14">
        <v>68.919799498817497</v>
      </c>
      <c r="Q14">
        <v>68.686119558742405</v>
      </c>
      <c r="R14">
        <v>68.372389647729307</v>
      </c>
      <c r="S14">
        <v>68.0859567362848</v>
      </c>
      <c r="T14">
        <v>67.890944349416699</v>
      </c>
      <c r="U14">
        <v>67.592065288360502</v>
      </c>
      <c r="V14">
        <v>67.474670252417596</v>
      </c>
      <c r="W14">
        <v>67.477174141270297</v>
      </c>
      <c r="X14">
        <v>67.500707383163501</v>
      </c>
      <c r="Y14">
        <v>67.501344883002403</v>
      </c>
      <c r="Z14">
        <v>67.693672890384207</v>
      </c>
      <c r="AA14">
        <v>67.780401780022203</v>
      </c>
      <c r="AB14">
        <v>67.839180202790004</v>
      </c>
      <c r="AC14">
        <v>67.981688246218098</v>
      </c>
      <c r="AD14">
        <v>68.246454429321304</v>
      </c>
      <c r="AE14">
        <v>68.440193720439595</v>
      </c>
      <c r="AF14">
        <v>68.764770029034096</v>
      </c>
      <c r="AG14">
        <v>69.1483918532941</v>
      </c>
      <c r="AH14">
        <v>69.467656070699505</v>
      </c>
      <c r="AI14">
        <v>69.656483534347601</v>
      </c>
      <c r="AJ14">
        <v>69.771481692930607</v>
      </c>
      <c r="AK14">
        <v>69.783987793567604</v>
      </c>
      <c r="AL14">
        <v>69.709738115599293</v>
      </c>
      <c r="AM14">
        <v>69.592871431220104</v>
      </c>
      <c r="AN14">
        <v>69.456295518165405</v>
      </c>
      <c r="AO14">
        <v>69.270915231151605</v>
      </c>
      <c r="AP14">
        <v>69.042677603819996</v>
      </c>
      <c r="AQ14">
        <v>68.786481325606402</v>
      </c>
      <c r="AR14">
        <v>68.515059013444798</v>
      </c>
      <c r="AS14">
        <v>68.231677391613601</v>
      </c>
      <c r="AT14">
        <v>67.913566101863296</v>
      </c>
      <c r="AU14">
        <v>67.603060581589901</v>
      </c>
      <c r="AV14">
        <v>67.2817783440195</v>
      </c>
      <c r="AW14">
        <v>66.924610384239003</v>
      </c>
      <c r="AX14">
        <v>66.517767123879906</v>
      </c>
      <c r="AY14">
        <v>66.135303582619599</v>
      </c>
      <c r="AZ14">
        <v>65.715622941222904</v>
      </c>
      <c r="BA14">
        <v>65.251579668888098</v>
      </c>
      <c r="BB14">
        <v>64.731650777628303</v>
      </c>
      <c r="BC14">
        <v>64.147146894066907</v>
      </c>
      <c r="BD14">
        <v>63.5357234200291</v>
      </c>
      <c r="BE14">
        <v>62.879579170088597</v>
      </c>
      <c r="BF14">
        <v>62.208489091951201</v>
      </c>
      <c r="BG14">
        <v>61.5688116965961</v>
      </c>
      <c r="BH14">
        <v>60.991284823683401</v>
      </c>
      <c r="BI14">
        <v>60.493823478916298</v>
      </c>
      <c r="BJ14">
        <v>60.076130137610797</v>
      </c>
      <c r="BK14">
        <v>59.7267812806245</v>
      </c>
      <c r="BL14">
        <v>59.424919699662397</v>
      </c>
      <c r="BM14">
        <v>59.154170197725598</v>
      </c>
    </row>
    <row r="15" spans="1:65" x14ac:dyDescent="0.3">
      <c r="A15" t="s">
        <v>3192</v>
      </c>
      <c r="B15" t="s">
        <v>1118</v>
      </c>
      <c r="C15" t="s">
        <v>2158</v>
      </c>
      <c r="D15" t="s">
        <v>3581</v>
      </c>
      <c r="E15">
        <v>29.143181286033801</v>
      </c>
      <c r="F15">
        <v>28.3114781095741</v>
      </c>
      <c r="G15">
        <v>27.4063094465338</v>
      </c>
      <c r="H15">
        <v>26.476360629456899</v>
      </c>
      <c r="I15">
        <v>25.613474883249602</v>
      </c>
      <c r="J15">
        <v>24.873636289316799</v>
      </c>
      <c r="K15">
        <v>24.3587503889235</v>
      </c>
      <c r="L15">
        <v>23.897681128139201</v>
      </c>
      <c r="M15">
        <v>23.529660954144301</v>
      </c>
      <c r="N15">
        <v>23.2881142623724</v>
      </c>
      <c r="O15">
        <v>23.178228096876399</v>
      </c>
      <c r="P15">
        <v>23.1095656022692</v>
      </c>
      <c r="Q15">
        <v>23.189209934678999</v>
      </c>
      <c r="R15">
        <v>23.349071210903201</v>
      </c>
      <c r="S15">
        <v>23.472805882071501</v>
      </c>
      <c r="T15">
        <v>23.490031307650401</v>
      </c>
      <c r="U15">
        <v>23.5703634984527</v>
      </c>
      <c r="V15">
        <v>23.448415685613</v>
      </c>
      <c r="W15">
        <v>23.196027495925598</v>
      </c>
      <c r="X15">
        <v>22.930819476717101</v>
      </c>
      <c r="Y15">
        <v>22.705853024303401</v>
      </c>
      <c r="Z15">
        <v>22.269872075135002</v>
      </c>
      <c r="AA15">
        <v>21.964978752184599</v>
      </c>
      <c r="AB15">
        <v>21.697213297869101</v>
      </c>
      <c r="AC15">
        <v>21.331791364726001</v>
      </c>
      <c r="AD15">
        <v>20.816899909558</v>
      </c>
      <c r="AE15">
        <v>20.347328534043399</v>
      </c>
      <c r="AF15">
        <v>19.723645595925699</v>
      </c>
      <c r="AG15">
        <v>19.011840750221399</v>
      </c>
      <c r="AH15">
        <v>18.329324915855299</v>
      </c>
      <c r="AI15">
        <v>17.737122083439399</v>
      </c>
      <c r="AJ15">
        <v>17.1992146410042</v>
      </c>
      <c r="AK15">
        <v>16.730564605064298</v>
      </c>
      <c r="AL15">
        <v>16.323139832334999</v>
      </c>
      <c r="AM15">
        <v>15.942636168627599</v>
      </c>
      <c r="AN15">
        <v>15.572236554103601</v>
      </c>
      <c r="AO15">
        <v>15.230084600805201</v>
      </c>
      <c r="AP15">
        <v>14.926777673712101</v>
      </c>
      <c r="AQ15">
        <v>14.649670107481899</v>
      </c>
      <c r="AR15">
        <v>14.388139406997499</v>
      </c>
      <c r="AS15">
        <v>14.137753646417201</v>
      </c>
      <c r="AT15">
        <v>13.9363661546088</v>
      </c>
      <c r="AU15">
        <v>13.7272607240785</v>
      </c>
      <c r="AV15">
        <v>13.5234394025928</v>
      </c>
      <c r="AW15">
        <v>13.344215339160099</v>
      </c>
      <c r="AX15">
        <v>13.1968095795803</v>
      </c>
      <c r="AY15">
        <v>13.0555130465427</v>
      </c>
      <c r="AZ15">
        <v>12.9552524808373</v>
      </c>
      <c r="BA15">
        <v>12.879955676018801</v>
      </c>
      <c r="BB15">
        <v>12.805327044027001</v>
      </c>
      <c r="BC15">
        <v>12.719320446659999</v>
      </c>
      <c r="BD15">
        <v>12.6713029109159</v>
      </c>
      <c r="BE15">
        <v>12.609085626997301</v>
      </c>
      <c r="BF15">
        <v>12.533920962305601</v>
      </c>
      <c r="BG15">
        <v>12.4504439429207</v>
      </c>
      <c r="BH15">
        <v>12.3586042462707</v>
      </c>
      <c r="BI15">
        <v>12.2866112571819</v>
      </c>
      <c r="BJ15">
        <v>12.1905580344367</v>
      </c>
      <c r="BK15">
        <v>12.0773272381957</v>
      </c>
      <c r="BL15">
        <v>11.9573475817412</v>
      </c>
      <c r="BM15">
        <v>11.835424995279499</v>
      </c>
    </row>
    <row r="16" spans="1:65" x14ac:dyDescent="0.3">
      <c r="A16" t="s">
        <v>3192</v>
      </c>
      <c r="B16" t="s">
        <v>1118</v>
      </c>
      <c r="C16" t="s">
        <v>4129</v>
      </c>
      <c r="D16" t="s">
        <v>1837</v>
      </c>
      <c r="E16">
        <v>30.4</v>
      </c>
      <c r="F16">
        <v>27.9</v>
      </c>
      <c r="G16">
        <v>25.5</v>
      </c>
      <c r="H16">
        <v>23.1</v>
      </c>
      <c r="I16">
        <v>21</v>
      </c>
      <c r="J16">
        <v>19.100000000000001</v>
      </c>
      <c r="K16">
        <v>17.600000000000001</v>
      </c>
      <c r="L16">
        <v>16.3</v>
      </c>
      <c r="M16">
        <v>15.1</v>
      </c>
      <c r="N16">
        <v>14.2</v>
      </c>
      <c r="O16">
        <v>13.4</v>
      </c>
      <c r="P16">
        <v>12.6</v>
      </c>
      <c r="Q16">
        <v>11.9</v>
      </c>
      <c r="R16">
        <v>11.2</v>
      </c>
      <c r="S16">
        <v>10.6</v>
      </c>
      <c r="T16">
        <v>10</v>
      </c>
      <c r="U16">
        <v>9.4</v>
      </c>
      <c r="V16">
        <v>8.8000000000000007</v>
      </c>
      <c r="W16">
        <v>8.3000000000000007</v>
      </c>
      <c r="X16">
        <v>7.8</v>
      </c>
      <c r="Y16">
        <v>7.4</v>
      </c>
      <c r="Z16">
        <v>7</v>
      </c>
      <c r="AA16">
        <v>6.5</v>
      </c>
      <c r="AB16">
        <v>6.2</v>
      </c>
      <c r="AC16">
        <v>5.8</v>
      </c>
      <c r="AD16">
        <v>5.5</v>
      </c>
      <c r="AE16">
        <v>5.2</v>
      </c>
      <c r="AF16">
        <v>5</v>
      </c>
      <c r="AG16">
        <v>4.8</v>
      </c>
      <c r="AH16">
        <v>4.7</v>
      </c>
      <c r="AI16">
        <v>4.5999999999999996</v>
      </c>
      <c r="AJ16">
        <v>4.5</v>
      </c>
      <c r="AK16">
        <v>4.4000000000000004</v>
      </c>
      <c r="AL16">
        <v>4.4000000000000004</v>
      </c>
      <c r="AM16">
        <v>4.2</v>
      </c>
      <c r="AN16">
        <v>4.0999999999999996</v>
      </c>
      <c r="AO16">
        <v>3.9</v>
      </c>
      <c r="AP16">
        <v>3.8</v>
      </c>
      <c r="AQ16">
        <v>3.6</v>
      </c>
      <c r="AR16">
        <v>3.4</v>
      </c>
      <c r="AS16">
        <v>3.3</v>
      </c>
      <c r="AT16">
        <v>3.1</v>
      </c>
      <c r="AU16">
        <v>3</v>
      </c>
      <c r="AV16">
        <v>2.9</v>
      </c>
      <c r="AW16">
        <v>2.8</v>
      </c>
      <c r="AX16">
        <v>2.8</v>
      </c>
      <c r="AY16">
        <v>2.7</v>
      </c>
      <c r="AZ16">
        <v>2.6</v>
      </c>
      <c r="BA16">
        <v>2.5</v>
      </c>
      <c r="BB16">
        <v>2.4</v>
      </c>
      <c r="BC16">
        <v>2.2999999999999998</v>
      </c>
      <c r="BD16">
        <v>2.2999999999999998</v>
      </c>
      <c r="BE16">
        <v>2.2000000000000002</v>
      </c>
      <c r="BF16">
        <v>2.1</v>
      </c>
      <c r="BG16">
        <v>2.1</v>
      </c>
      <c r="BH16">
        <v>2</v>
      </c>
      <c r="BI16">
        <v>2</v>
      </c>
      <c r="BJ16">
        <v>1.9</v>
      </c>
      <c r="BK16">
        <v>1.8</v>
      </c>
      <c r="BL16">
        <v>1.8</v>
      </c>
    </row>
    <row r="17" spans="1:65" x14ac:dyDescent="0.3">
      <c r="A17" t="s">
        <v>3192</v>
      </c>
      <c r="B17" t="s">
        <v>1118</v>
      </c>
      <c r="C17" t="s">
        <v>244</v>
      </c>
      <c r="D17" t="s">
        <v>1908</v>
      </c>
      <c r="AM17">
        <v>7</v>
      </c>
      <c r="AN17">
        <v>5</v>
      </c>
      <c r="AS17">
        <v>5</v>
      </c>
      <c r="AT17">
        <v>5</v>
      </c>
      <c r="AU17">
        <v>14</v>
      </c>
      <c r="AV17">
        <v>17</v>
      </c>
      <c r="AW17">
        <v>19</v>
      </c>
      <c r="AX17">
        <v>10</v>
      </c>
      <c r="AY17">
        <v>166</v>
      </c>
      <c r="AZ17">
        <v>519</v>
      </c>
      <c r="BA17">
        <v>183</v>
      </c>
      <c r="BB17">
        <v>148</v>
      </c>
      <c r="BC17">
        <v>149</v>
      </c>
      <c r="BD17">
        <v>176</v>
      </c>
      <c r="BE17">
        <v>173</v>
      </c>
      <c r="BF17">
        <v>154</v>
      </c>
      <c r="BG17">
        <v>257</v>
      </c>
      <c r="BH17">
        <v>140</v>
      </c>
      <c r="BI17">
        <v>53</v>
      </c>
      <c r="BJ17">
        <v>44</v>
      </c>
      <c r="BK17">
        <v>42</v>
      </c>
      <c r="BL17">
        <v>39</v>
      </c>
      <c r="BM17">
        <v>40</v>
      </c>
    </row>
    <row r="18" spans="1:65" x14ac:dyDescent="0.3">
      <c r="A18" t="s">
        <v>3192</v>
      </c>
      <c r="B18" t="s">
        <v>1118</v>
      </c>
      <c r="C18" t="s">
        <v>2150</v>
      </c>
      <c r="D18" t="s">
        <v>2951</v>
      </c>
      <c r="BB18">
        <v>6.46000003814697</v>
      </c>
      <c r="BC18">
        <v>6.46000003814697</v>
      </c>
      <c r="BE18">
        <v>5.5</v>
      </c>
      <c r="BF18">
        <v>5.1100001335143999</v>
      </c>
      <c r="BH18">
        <v>4.3800001144409197</v>
      </c>
      <c r="BI18">
        <v>4.0599999427795401</v>
      </c>
      <c r="BJ18">
        <v>3.6300001144409202</v>
      </c>
      <c r="BK18">
        <v>3.3399999141693102</v>
      </c>
      <c r="BL18">
        <v>3.0599999427795401</v>
      </c>
    </row>
    <row r="19" spans="1:65" x14ac:dyDescent="0.3">
      <c r="A19" t="s">
        <v>3192</v>
      </c>
      <c r="B19" t="s">
        <v>1118</v>
      </c>
      <c r="C19" t="s">
        <v>620</v>
      </c>
      <c r="D19" t="s">
        <v>2440</v>
      </c>
      <c r="BB19">
        <v>29.909999847412099</v>
      </c>
      <c r="BC19">
        <v>29.530000686645501</v>
      </c>
      <c r="BE19">
        <v>29.620000839233398</v>
      </c>
      <c r="BF19">
        <v>31.7399997711182</v>
      </c>
      <c r="BG19">
        <v>33.099998474121101</v>
      </c>
      <c r="BH19">
        <v>32.689998626708999</v>
      </c>
      <c r="BJ19">
        <v>31.5200004577637</v>
      </c>
    </row>
    <row r="20" spans="1:65" x14ac:dyDescent="0.3">
      <c r="A20" t="s">
        <v>3192</v>
      </c>
      <c r="B20" t="s">
        <v>1118</v>
      </c>
      <c r="C20" t="s">
        <v>88</v>
      </c>
      <c r="D20" t="s">
        <v>3000</v>
      </c>
    </row>
    <row r="21" spans="1:65" x14ac:dyDescent="0.3">
      <c r="A21" t="s">
        <v>3192</v>
      </c>
      <c r="B21" t="s">
        <v>1118</v>
      </c>
      <c r="C21" t="s">
        <v>2669</v>
      </c>
      <c r="D21" t="s">
        <v>853</v>
      </c>
    </row>
    <row r="22" spans="1:65" x14ac:dyDescent="0.3">
      <c r="A22" t="s">
        <v>3192</v>
      </c>
      <c r="B22" t="s">
        <v>1118</v>
      </c>
      <c r="C22" t="s">
        <v>4179</v>
      </c>
      <c r="D22" t="s">
        <v>3092</v>
      </c>
    </row>
    <row r="23" spans="1:65" x14ac:dyDescent="0.3">
      <c r="A23" t="s">
        <v>3192</v>
      </c>
      <c r="B23" t="s">
        <v>1118</v>
      </c>
      <c r="C23" t="s">
        <v>3828</v>
      </c>
      <c r="D23" t="s">
        <v>2482</v>
      </c>
    </row>
    <row r="24" spans="1:65" x14ac:dyDescent="0.3">
      <c r="A24" t="s">
        <v>3192</v>
      </c>
      <c r="B24" t="s">
        <v>1118</v>
      </c>
      <c r="C24" t="s">
        <v>3080</v>
      </c>
      <c r="D24" t="s">
        <v>1671</v>
      </c>
      <c r="AJ24">
        <v>18.350000381469702</v>
      </c>
      <c r="AK24">
        <v>17.620000839233398</v>
      </c>
      <c r="AL24">
        <v>16.860000610351602</v>
      </c>
      <c r="AM24">
        <v>16.610000610351602</v>
      </c>
      <c r="AN24">
        <v>16.360000610351602</v>
      </c>
      <c r="AO24">
        <v>16.090000152587901</v>
      </c>
      <c r="AP24">
        <v>16.139999389648398</v>
      </c>
      <c r="AQ24">
        <v>15.939999580383301</v>
      </c>
      <c r="AR24">
        <v>16.079999923706101</v>
      </c>
      <c r="AS24">
        <v>15.7600002288818</v>
      </c>
      <c r="AT24">
        <v>15.3900003433228</v>
      </c>
      <c r="AU24">
        <v>15.1599998474121</v>
      </c>
      <c r="AV24">
        <v>15.0900001525879</v>
      </c>
      <c r="AW24">
        <v>15.1099996566772</v>
      </c>
      <c r="AX24">
        <v>15.0200004577637</v>
      </c>
      <c r="AY24">
        <v>14.3500003814697</v>
      </c>
      <c r="AZ24">
        <v>14.039999961853001</v>
      </c>
      <c r="BA24">
        <v>13.8599996566772</v>
      </c>
      <c r="BB24">
        <v>13.579999923706101</v>
      </c>
      <c r="BC24">
        <v>12.8500003814697</v>
      </c>
      <c r="BD24">
        <v>12.6099996566772</v>
      </c>
      <c r="BE24">
        <v>12.569999694824199</v>
      </c>
      <c r="BF24">
        <v>12.3699998855591</v>
      </c>
      <c r="BG24">
        <v>12.310000419616699</v>
      </c>
      <c r="BH24">
        <v>12.079999923706101</v>
      </c>
      <c r="BI24">
        <v>11.670000076293899</v>
      </c>
      <c r="BJ24">
        <v>11.6000003814697</v>
      </c>
      <c r="BK24">
        <v>11.539999961853001</v>
      </c>
      <c r="BL24">
        <v>11.3500003814697</v>
      </c>
    </row>
    <row r="25" spans="1:65" x14ac:dyDescent="0.3">
      <c r="A25" t="s">
        <v>3192</v>
      </c>
      <c r="B25" t="s">
        <v>1118</v>
      </c>
      <c r="C25" t="s">
        <v>2576</v>
      </c>
      <c r="D25" t="s">
        <v>2323</v>
      </c>
    </row>
    <row r="26" spans="1:65" x14ac:dyDescent="0.3">
      <c r="A26" t="s">
        <v>3192</v>
      </c>
      <c r="B26" t="s">
        <v>1118</v>
      </c>
      <c r="C26" t="s">
        <v>76</v>
      </c>
      <c r="D26" t="s">
        <v>1462</v>
      </c>
    </row>
    <row r="27" spans="1:65" x14ac:dyDescent="0.3">
      <c r="A27" t="s">
        <v>3192</v>
      </c>
      <c r="B27" t="s">
        <v>1118</v>
      </c>
      <c r="C27" t="s">
        <v>3109</v>
      </c>
      <c r="D27" t="s">
        <v>362</v>
      </c>
      <c r="AS27">
        <v>536.33557128999996</v>
      </c>
      <c r="AT27">
        <v>472.05502318999999</v>
      </c>
      <c r="AU27">
        <v>462.82278442</v>
      </c>
      <c r="AV27">
        <v>529.40155029000005</v>
      </c>
      <c r="AW27">
        <v>567.30084228999999</v>
      </c>
      <c r="AX27">
        <v>542.98419189000003</v>
      </c>
      <c r="AY27">
        <v>542.01916503999996</v>
      </c>
      <c r="AZ27">
        <v>519.90051270000004</v>
      </c>
      <c r="BA27">
        <v>605.11889647999999</v>
      </c>
      <c r="BB27">
        <v>689.52520751999998</v>
      </c>
      <c r="BC27">
        <v>733.84252930000002</v>
      </c>
      <c r="BD27">
        <v>827.17254638999998</v>
      </c>
      <c r="BE27">
        <v>837.56213378999996</v>
      </c>
      <c r="BF27">
        <v>682.46362305000002</v>
      </c>
      <c r="BG27">
        <v>651.05346680000002</v>
      </c>
      <c r="BH27">
        <v>594.24212646000001</v>
      </c>
      <c r="BI27">
        <v>666.35424805000002</v>
      </c>
      <c r="BJ27">
        <v>650.51837158000001</v>
      </c>
      <c r="BK27">
        <v>678.84832763999998</v>
      </c>
    </row>
    <row r="28" spans="1:65" x14ac:dyDescent="0.3">
      <c r="A28" t="s">
        <v>3192</v>
      </c>
      <c r="B28" t="s">
        <v>1118</v>
      </c>
      <c r="C28" t="s">
        <v>3385</v>
      </c>
      <c r="D28" t="s">
        <v>1805</v>
      </c>
    </row>
    <row r="29" spans="1:65" x14ac:dyDescent="0.3">
      <c r="A29" t="s">
        <v>3192</v>
      </c>
      <c r="B29" t="s">
        <v>1118</v>
      </c>
      <c r="C29" t="s">
        <v>1385</v>
      </c>
      <c r="D29" t="s">
        <v>68</v>
      </c>
      <c r="AS29">
        <v>45</v>
      </c>
      <c r="AT29">
        <v>58</v>
      </c>
      <c r="AU29">
        <v>63</v>
      </c>
      <c r="AV29">
        <v>65</v>
      </c>
      <c r="AW29">
        <v>49</v>
      </c>
      <c r="AX29">
        <v>51</v>
      </c>
      <c r="AY29">
        <v>54</v>
      </c>
      <c r="AZ29">
        <v>48</v>
      </c>
      <c r="BA29">
        <v>51</v>
      </c>
      <c r="BB29">
        <v>56</v>
      </c>
      <c r="BC29">
        <v>56</v>
      </c>
      <c r="BD29">
        <v>55</v>
      </c>
      <c r="BE29">
        <v>54</v>
      </c>
      <c r="BF29">
        <v>54</v>
      </c>
      <c r="BG29">
        <v>53</v>
      </c>
      <c r="BH29">
        <v>53</v>
      </c>
      <c r="BI29">
        <v>70</v>
      </c>
      <c r="BJ29">
        <v>68</v>
      </c>
      <c r="BK29">
        <v>66</v>
      </c>
    </row>
    <row r="30" spans="1:65" x14ac:dyDescent="0.3">
      <c r="A30" t="s">
        <v>3192</v>
      </c>
      <c r="B30" t="s">
        <v>1118</v>
      </c>
      <c r="C30" t="s">
        <v>635</v>
      </c>
      <c r="D30" t="s">
        <v>978</v>
      </c>
      <c r="AS30">
        <v>73.032585819999994</v>
      </c>
      <c r="AT30">
        <v>73.480135599999997</v>
      </c>
      <c r="AU30">
        <v>73.922854110000003</v>
      </c>
      <c r="AV30">
        <v>74.36134337</v>
      </c>
      <c r="AW30">
        <v>74.797343119999994</v>
      </c>
      <c r="AX30">
        <v>75.230854059999999</v>
      </c>
      <c r="AY30">
        <v>75.661876890000002</v>
      </c>
      <c r="AZ30">
        <v>76.090412319999999</v>
      </c>
      <c r="BA30">
        <v>76.516461059999997</v>
      </c>
      <c r="BB30">
        <v>76.94002381</v>
      </c>
      <c r="BC30">
        <v>77.36110128</v>
      </c>
      <c r="BD30">
        <v>77.779694180000007</v>
      </c>
      <c r="BE30">
        <v>78.195803209999994</v>
      </c>
      <c r="BF30">
        <v>78.609429079999998</v>
      </c>
      <c r="BG30">
        <v>79.020572490000006</v>
      </c>
      <c r="BH30">
        <v>79.429234170000001</v>
      </c>
      <c r="BI30">
        <v>79.835414799999995</v>
      </c>
      <c r="BJ30">
        <v>80.239115089999999</v>
      </c>
      <c r="BK30">
        <v>80.640335769999993</v>
      </c>
      <c r="BL30">
        <v>81.033794610000001</v>
      </c>
      <c r="BM30">
        <v>81.429860930000004</v>
      </c>
    </row>
    <row r="31" spans="1:65" x14ac:dyDescent="0.3">
      <c r="A31" t="s">
        <v>3192</v>
      </c>
      <c r="B31" t="s">
        <v>1118</v>
      </c>
      <c r="C31" t="s">
        <v>3446</v>
      </c>
      <c r="D31" t="s">
        <v>1343</v>
      </c>
      <c r="AS31">
        <v>9</v>
      </c>
      <c r="AT31">
        <v>8</v>
      </c>
      <c r="AU31">
        <v>8</v>
      </c>
      <c r="AV31">
        <v>7</v>
      </c>
      <c r="AW31">
        <v>7</v>
      </c>
      <c r="AX31">
        <v>7</v>
      </c>
      <c r="AY31">
        <v>7</v>
      </c>
      <c r="AZ31">
        <v>6</v>
      </c>
      <c r="BA31">
        <v>6</v>
      </c>
      <c r="BB31">
        <v>6</v>
      </c>
      <c r="BC31">
        <v>6</v>
      </c>
      <c r="BD31">
        <v>6</v>
      </c>
      <c r="BE31">
        <v>5</v>
      </c>
      <c r="BF31">
        <v>5</v>
      </c>
      <c r="BG31">
        <v>5</v>
      </c>
      <c r="BH31">
        <v>5</v>
      </c>
      <c r="BI31">
        <v>5</v>
      </c>
      <c r="BJ31">
        <v>5</v>
      </c>
    </row>
    <row r="32" spans="1:65" x14ac:dyDescent="0.3">
      <c r="A32" t="s">
        <v>3192</v>
      </c>
      <c r="B32" t="s">
        <v>1118</v>
      </c>
      <c r="C32" t="s">
        <v>619</v>
      </c>
      <c r="D32" t="s">
        <v>766</v>
      </c>
    </row>
    <row r="33" spans="1:65" x14ac:dyDescent="0.3">
      <c r="A33" t="s">
        <v>3192</v>
      </c>
      <c r="B33" t="s">
        <v>1118</v>
      </c>
      <c r="C33" t="s">
        <v>2140</v>
      </c>
      <c r="D33" t="s">
        <v>952</v>
      </c>
    </row>
    <row r="34" spans="1:65" x14ac:dyDescent="0.3">
      <c r="A34" t="s">
        <v>3192</v>
      </c>
      <c r="B34" t="s">
        <v>1118</v>
      </c>
      <c r="C34" t="s">
        <v>3188</v>
      </c>
      <c r="D34" t="s">
        <v>365</v>
      </c>
      <c r="AI34">
        <v>500</v>
      </c>
      <c r="AJ34">
        <v>500</v>
      </c>
      <c r="AK34">
        <v>1000</v>
      </c>
      <c r="AL34">
        <v>1000</v>
      </c>
      <c r="AM34">
        <v>1000</v>
      </c>
      <c r="AN34">
        <v>1000</v>
      </c>
      <c r="AO34">
        <v>1100</v>
      </c>
      <c r="AP34">
        <v>1200</v>
      </c>
      <c r="AQ34">
        <v>1200</v>
      </c>
      <c r="AR34">
        <v>1200</v>
      </c>
      <c r="AS34">
        <v>1300</v>
      </c>
      <c r="AT34">
        <v>1300</v>
      </c>
      <c r="AU34">
        <v>1200</v>
      </c>
      <c r="AV34">
        <v>1200</v>
      </c>
      <c r="AW34">
        <v>1200</v>
      </c>
      <c r="AX34">
        <v>1200</v>
      </c>
      <c r="AY34">
        <v>1200</v>
      </c>
      <c r="AZ34">
        <v>1200</v>
      </c>
      <c r="BA34">
        <v>1200</v>
      </c>
      <c r="BB34">
        <v>1100</v>
      </c>
      <c r="BC34">
        <v>1100</v>
      </c>
      <c r="BD34">
        <v>1100</v>
      </c>
      <c r="BE34">
        <v>1100</v>
      </c>
      <c r="BF34">
        <v>1100</v>
      </c>
      <c r="BG34">
        <v>1100</v>
      </c>
      <c r="BH34">
        <v>1100</v>
      </c>
      <c r="BI34">
        <v>1000</v>
      </c>
      <c r="BJ34">
        <v>1000</v>
      </c>
      <c r="BK34">
        <v>1000</v>
      </c>
      <c r="BL34">
        <v>1000</v>
      </c>
      <c r="BM34">
        <v>1000</v>
      </c>
    </row>
    <row r="35" spans="1:65" x14ac:dyDescent="0.3">
      <c r="A35" t="s">
        <v>3192</v>
      </c>
      <c r="B35" t="s">
        <v>1118</v>
      </c>
      <c r="C35" t="s">
        <v>3887</v>
      </c>
      <c r="D35" t="s">
        <v>2049</v>
      </c>
      <c r="E35">
        <v>43.3</v>
      </c>
      <c r="F35">
        <v>39.700000000000003</v>
      </c>
      <c r="G35">
        <v>36.1</v>
      </c>
      <c r="H35">
        <v>32.799999999999997</v>
      </c>
      <c r="I35">
        <v>29.9</v>
      </c>
      <c r="J35">
        <v>27.4</v>
      </c>
      <c r="K35">
        <v>25.3</v>
      </c>
      <c r="L35">
        <v>23.5</v>
      </c>
      <c r="M35">
        <v>22</v>
      </c>
      <c r="N35">
        <v>20.7</v>
      </c>
      <c r="O35">
        <v>19.600000000000001</v>
      </c>
      <c r="P35">
        <v>18.600000000000001</v>
      </c>
      <c r="Q35">
        <v>17.600000000000001</v>
      </c>
      <c r="R35">
        <v>16.7</v>
      </c>
      <c r="S35">
        <v>15.8</v>
      </c>
      <c r="T35">
        <v>14.9</v>
      </c>
      <c r="U35">
        <v>14</v>
      </c>
      <c r="V35">
        <v>13.2</v>
      </c>
      <c r="W35">
        <v>12.4</v>
      </c>
      <c r="X35">
        <v>11.7</v>
      </c>
      <c r="Y35">
        <v>11</v>
      </c>
      <c r="Z35">
        <v>10.4</v>
      </c>
      <c r="AA35">
        <v>9.6999999999999993</v>
      </c>
      <c r="AB35">
        <v>9.1999999999999993</v>
      </c>
      <c r="AC35">
        <v>8.6999999999999993</v>
      </c>
      <c r="AD35">
        <v>8.1999999999999993</v>
      </c>
      <c r="AE35">
        <v>7.8</v>
      </c>
      <c r="AF35">
        <v>7.5</v>
      </c>
      <c r="AG35">
        <v>7.2</v>
      </c>
      <c r="AH35">
        <v>7</v>
      </c>
      <c r="AI35">
        <v>6.9</v>
      </c>
      <c r="AJ35">
        <v>6.8</v>
      </c>
      <c r="AK35">
        <v>6.7</v>
      </c>
      <c r="AL35">
        <v>6.5</v>
      </c>
      <c r="AM35">
        <v>6.4</v>
      </c>
      <c r="AN35">
        <v>6.2</v>
      </c>
      <c r="AO35">
        <v>5.9</v>
      </c>
      <c r="AP35">
        <v>5.6</v>
      </c>
      <c r="AQ35">
        <v>5.4</v>
      </c>
      <c r="AR35">
        <v>5.0999999999999996</v>
      </c>
      <c r="AS35">
        <v>4.8</v>
      </c>
      <c r="AT35">
        <v>4.5999999999999996</v>
      </c>
      <c r="AU35">
        <v>4.4000000000000004</v>
      </c>
      <c r="AV35">
        <v>4.3</v>
      </c>
      <c r="AW35">
        <v>4.0999999999999996</v>
      </c>
      <c r="AX35">
        <v>4</v>
      </c>
      <c r="AY35">
        <v>3.9</v>
      </c>
      <c r="AZ35">
        <v>3.8</v>
      </c>
      <c r="BA35">
        <v>3.6</v>
      </c>
      <c r="BB35">
        <v>3.5</v>
      </c>
      <c r="BC35">
        <v>3.4</v>
      </c>
      <c r="BD35">
        <v>3.4</v>
      </c>
      <c r="BE35">
        <v>3.2</v>
      </c>
      <c r="BF35">
        <v>3.1</v>
      </c>
      <c r="BG35">
        <v>3</v>
      </c>
      <c r="BH35">
        <v>2.9</v>
      </c>
      <c r="BI35">
        <v>2.8</v>
      </c>
      <c r="BJ35">
        <v>2.7</v>
      </c>
      <c r="BK35">
        <v>2.7</v>
      </c>
      <c r="BL35">
        <v>2.6</v>
      </c>
    </row>
    <row r="36" spans="1:65" x14ac:dyDescent="0.3">
      <c r="A36" t="s">
        <v>3192</v>
      </c>
      <c r="B36" t="s">
        <v>1118</v>
      </c>
      <c r="C36" t="s">
        <v>2987</v>
      </c>
      <c r="D36" t="s">
        <v>1623</v>
      </c>
      <c r="AI36">
        <v>4372</v>
      </c>
      <c r="AJ36">
        <v>4208</v>
      </c>
      <c r="AK36">
        <v>3977</v>
      </c>
      <c r="AL36">
        <v>3714</v>
      </c>
      <c r="AM36">
        <v>3466</v>
      </c>
      <c r="AN36">
        <v>3717</v>
      </c>
      <c r="AO36">
        <v>3072</v>
      </c>
      <c r="AP36">
        <v>2918</v>
      </c>
      <c r="AQ36">
        <v>2788</v>
      </c>
      <c r="AR36">
        <v>2664</v>
      </c>
      <c r="AS36">
        <v>2531</v>
      </c>
      <c r="AT36">
        <v>2393</v>
      </c>
      <c r="AU36">
        <v>2257</v>
      </c>
      <c r="AV36">
        <v>2130</v>
      </c>
      <c r="AW36">
        <v>2012</v>
      </c>
      <c r="AX36">
        <v>1905</v>
      </c>
      <c r="AY36">
        <v>1807</v>
      </c>
      <c r="AZ36">
        <v>1714</v>
      </c>
      <c r="BA36">
        <v>1625</v>
      </c>
      <c r="BB36">
        <v>1544</v>
      </c>
      <c r="BC36">
        <v>1470</v>
      </c>
      <c r="BD36">
        <v>1633</v>
      </c>
      <c r="BE36">
        <v>1352</v>
      </c>
      <c r="BF36">
        <v>1305</v>
      </c>
      <c r="BG36">
        <v>1260</v>
      </c>
      <c r="BH36">
        <v>1219</v>
      </c>
      <c r="BI36">
        <v>1181</v>
      </c>
      <c r="BJ36">
        <v>1145</v>
      </c>
      <c r="BK36">
        <v>1111</v>
      </c>
      <c r="BL36">
        <v>1077</v>
      </c>
    </row>
    <row r="37" spans="1:65" x14ac:dyDescent="0.3">
      <c r="A37" t="s">
        <v>3192</v>
      </c>
      <c r="B37" t="s">
        <v>1118</v>
      </c>
      <c r="C37" t="s">
        <v>2654</v>
      </c>
      <c r="D37" t="s">
        <v>1534</v>
      </c>
    </row>
    <row r="38" spans="1:65" x14ac:dyDescent="0.3">
      <c r="A38" t="s">
        <v>3192</v>
      </c>
      <c r="B38" t="s">
        <v>1118</v>
      </c>
      <c r="C38" t="s">
        <v>1125</v>
      </c>
      <c r="D38" t="s">
        <v>685</v>
      </c>
      <c r="AQ38">
        <v>88.178756713867202</v>
      </c>
      <c r="AR38">
        <v>87.505348205566406</v>
      </c>
      <c r="AS38">
        <v>88.109596252441406</v>
      </c>
      <c r="AT38">
        <v>88.823753356933594</v>
      </c>
      <c r="AU38">
        <v>89.189781188964801</v>
      </c>
      <c r="AV38">
        <v>88.899589538574205</v>
      </c>
      <c r="AW38">
        <v>89.457878112792997</v>
      </c>
      <c r="AX38">
        <v>90.935119628906307</v>
      </c>
      <c r="AY38">
        <v>90.539657592773395</v>
      </c>
      <c r="AZ38">
        <v>90.966728210449205</v>
      </c>
      <c r="BA38">
        <v>90.701988220214801</v>
      </c>
      <c r="BC38">
        <v>86.730880737304702</v>
      </c>
      <c r="BD38">
        <v>87.491950988769503</v>
      </c>
      <c r="BE38">
        <v>88.980979919433594</v>
      </c>
      <c r="BF38">
        <v>88.0977783203125</v>
      </c>
      <c r="BG38">
        <v>86.101783752441406</v>
      </c>
      <c r="BI38">
        <v>88.660102844238295</v>
      </c>
      <c r="BJ38">
        <v>88.786361694335895</v>
      </c>
    </row>
    <row r="39" spans="1:65" x14ac:dyDescent="0.3">
      <c r="A39" t="s">
        <v>3192</v>
      </c>
      <c r="B39" t="s">
        <v>1118</v>
      </c>
      <c r="C39" t="s">
        <v>1855</v>
      </c>
      <c r="D39" t="s">
        <v>2099</v>
      </c>
    </row>
    <row r="40" spans="1:65" x14ac:dyDescent="0.3">
      <c r="A40" t="s">
        <v>3192</v>
      </c>
      <c r="B40" t="s">
        <v>1118</v>
      </c>
      <c r="C40" t="s">
        <v>2017</v>
      </c>
      <c r="D40" t="s">
        <v>2355</v>
      </c>
    </row>
    <row r="41" spans="1:65" x14ac:dyDescent="0.3">
      <c r="A41" t="s">
        <v>3192</v>
      </c>
      <c r="B41" t="s">
        <v>1118</v>
      </c>
      <c r="C41" t="s">
        <v>1786</v>
      </c>
      <c r="D41" t="s">
        <v>958</v>
      </c>
      <c r="BG41">
        <v>10.36483</v>
      </c>
      <c r="BH41">
        <v>10.39223</v>
      </c>
      <c r="BI41">
        <v>10.263780000000001</v>
      </c>
      <c r="BJ41">
        <v>10.20335</v>
      </c>
    </row>
    <row r="42" spans="1:65" x14ac:dyDescent="0.3">
      <c r="A42" t="s">
        <v>3192</v>
      </c>
      <c r="B42" t="s">
        <v>1118</v>
      </c>
      <c r="C42" t="s">
        <v>1530</v>
      </c>
      <c r="D42" t="s">
        <v>3623</v>
      </c>
      <c r="AI42">
        <v>63.394111633300803</v>
      </c>
    </row>
    <row r="43" spans="1:65" x14ac:dyDescent="0.3">
      <c r="A43" t="s">
        <v>3192</v>
      </c>
      <c r="B43" t="s">
        <v>1118</v>
      </c>
      <c r="C43" t="s">
        <v>1784</v>
      </c>
      <c r="D43" t="s">
        <v>2539</v>
      </c>
    </row>
    <row r="44" spans="1:65" x14ac:dyDescent="0.3">
      <c r="A44" t="s">
        <v>3192</v>
      </c>
      <c r="B44" t="s">
        <v>1118</v>
      </c>
      <c r="C44" t="s">
        <v>2446</v>
      </c>
      <c r="D44" t="s">
        <v>3892</v>
      </c>
    </row>
    <row r="45" spans="1:65" x14ac:dyDescent="0.3">
      <c r="A45" t="s">
        <v>3192</v>
      </c>
      <c r="B45" t="s">
        <v>1118</v>
      </c>
      <c r="C45" t="s">
        <v>612</v>
      </c>
      <c r="D45" t="s">
        <v>3745</v>
      </c>
      <c r="O45">
        <v>99.070388793945298</v>
      </c>
      <c r="Y45">
        <v>99.600738525390597</v>
      </c>
      <c r="BC45">
        <v>99.521110534667997</v>
      </c>
    </row>
    <row r="46" spans="1:65" x14ac:dyDescent="0.3">
      <c r="A46" t="s">
        <v>3192</v>
      </c>
      <c r="B46" t="s">
        <v>1118</v>
      </c>
      <c r="C46" t="s">
        <v>1785</v>
      </c>
      <c r="D46" t="s">
        <v>2147</v>
      </c>
    </row>
    <row r="47" spans="1:65" x14ac:dyDescent="0.3">
      <c r="A47" t="s">
        <v>3192</v>
      </c>
      <c r="B47" t="s">
        <v>1118</v>
      </c>
      <c r="C47" t="s">
        <v>3907</v>
      </c>
      <c r="D47" t="s">
        <v>2583</v>
      </c>
    </row>
    <row r="48" spans="1:65" x14ac:dyDescent="0.3">
      <c r="A48" t="s">
        <v>3192</v>
      </c>
      <c r="B48" t="s">
        <v>1118</v>
      </c>
      <c r="C48" t="s">
        <v>192</v>
      </c>
      <c r="D48" t="s">
        <v>3607</v>
      </c>
    </row>
    <row r="49" spans="1:65" x14ac:dyDescent="0.3">
      <c r="A49" t="s">
        <v>3192</v>
      </c>
      <c r="B49" t="s">
        <v>1118</v>
      </c>
      <c r="C49" t="s">
        <v>812</v>
      </c>
      <c r="D49" t="s">
        <v>2086</v>
      </c>
    </row>
    <row r="50" spans="1:65" x14ac:dyDescent="0.3">
      <c r="A50" t="s">
        <v>3192</v>
      </c>
      <c r="B50" t="s">
        <v>1118</v>
      </c>
      <c r="C50" t="s">
        <v>338</v>
      </c>
      <c r="D50" t="s">
        <v>1437</v>
      </c>
      <c r="G50">
        <v>610</v>
      </c>
      <c r="H50">
        <v>700</v>
      </c>
      <c r="I50">
        <v>810</v>
      </c>
      <c r="J50">
        <v>900</v>
      </c>
      <c r="K50">
        <v>1040</v>
      </c>
      <c r="L50">
        <v>1210</v>
      </c>
      <c r="M50">
        <v>1430</v>
      </c>
      <c r="N50">
        <v>1680</v>
      </c>
      <c r="O50">
        <v>1850</v>
      </c>
      <c r="P50">
        <v>2120</v>
      </c>
      <c r="Q50">
        <v>2720</v>
      </c>
      <c r="R50">
        <v>3620</v>
      </c>
      <c r="S50">
        <v>4430</v>
      </c>
      <c r="T50">
        <v>5170</v>
      </c>
      <c r="U50">
        <v>5410</v>
      </c>
      <c r="V50">
        <v>5940</v>
      </c>
      <c r="W50">
        <v>7450</v>
      </c>
      <c r="X50">
        <v>9450</v>
      </c>
      <c r="Y50">
        <v>10850</v>
      </c>
      <c r="Z50">
        <v>11120</v>
      </c>
      <c r="AA50">
        <v>10550</v>
      </c>
      <c r="AB50">
        <v>10270</v>
      </c>
      <c r="AC50">
        <v>10520</v>
      </c>
      <c r="AD50">
        <v>11470</v>
      </c>
      <c r="AE50">
        <v>13860</v>
      </c>
      <c r="AF50">
        <v>18180</v>
      </c>
      <c r="AG50">
        <v>24920</v>
      </c>
      <c r="AH50">
        <v>27010</v>
      </c>
      <c r="AI50">
        <v>27820</v>
      </c>
      <c r="AJ50">
        <v>28580</v>
      </c>
      <c r="AK50">
        <v>30540</v>
      </c>
      <c r="AL50">
        <v>33350</v>
      </c>
      <c r="AM50">
        <v>36920</v>
      </c>
      <c r="AN50">
        <v>42090</v>
      </c>
      <c r="AO50">
        <v>43150</v>
      </c>
      <c r="AP50">
        <v>40040</v>
      </c>
      <c r="AQ50">
        <v>34450</v>
      </c>
      <c r="AR50">
        <v>33780</v>
      </c>
      <c r="AS50">
        <v>36230</v>
      </c>
      <c r="AT50">
        <v>36770</v>
      </c>
      <c r="AU50">
        <v>34790</v>
      </c>
      <c r="AV50">
        <v>35070</v>
      </c>
      <c r="AW50">
        <v>38350</v>
      </c>
      <c r="AX50">
        <v>40560</v>
      </c>
      <c r="AY50">
        <v>39930</v>
      </c>
      <c r="AZ50">
        <v>38740</v>
      </c>
      <c r="BA50">
        <v>38850</v>
      </c>
      <c r="BB50">
        <v>38800</v>
      </c>
      <c r="BC50">
        <v>43440</v>
      </c>
      <c r="BD50">
        <v>46880</v>
      </c>
      <c r="BE50">
        <v>49480</v>
      </c>
      <c r="BF50">
        <v>48280</v>
      </c>
      <c r="BG50">
        <v>43950</v>
      </c>
      <c r="BH50">
        <v>38840</v>
      </c>
      <c r="BI50">
        <v>37860</v>
      </c>
      <c r="BJ50">
        <v>38490</v>
      </c>
      <c r="BK50">
        <v>41150</v>
      </c>
      <c r="BL50">
        <v>41580</v>
      </c>
    </row>
    <row r="51" spans="1:65" x14ac:dyDescent="0.3">
      <c r="A51" t="s">
        <v>3192</v>
      </c>
      <c r="B51" t="s">
        <v>1118</v>
      </c>
      <c r="C51" t="s">
        <v>304</v>
      </c>
      <c r="D51" t="s">
        <v>2319</v>
      </c>
      <c r="AI51">
        <v>32168.764113869023</v>
      </c>
      <c r="AJ51">
        <v>33137.703111069808</v>
      </c>
      <c r="AK51">
        <v>33294.916038411939</v>
      </c>
      <c r="AL51">
        <v>33015.276573228148</v>
      </c>
      <c r="AM51">
        <v>33250.178509679172</v>
      </c>
      <c r="AN51">
        <v>34081.898423020531</v>
      </c>
      <c r="AO51">
        <v>35058.803655720098</v>
      </c>
      <c r="AP51">
        <v>35351.718839514208</v>
      </c>
      <c r="AQ51">
        <v>34857.958368117543</v>
      </c>
      <c r="AR51">
        <v>34706.704651789507</v>
      </c>
      <c r="AS51">
        <v>35611.803905251101</v>
      </c>
      <c r="AT51">
        <v>35670.454934897047</v>
      </c>
      <c r="AU51">
        <v>35629.598594465584</v>
      </c>
      <c r="AV51">
        <v>36096.774379950235</v>
      </c>
      <c r="AW51">
        <v>36880.178799766472</v>
      </c>
      <c r="AX51">
        <v>37489.853369501645</v>
      </c>
      <c r="AY51">
        <v>37998.123338490594</v>
      </c>
      <c r="AZ51">
        <v>38582.322186115525</v>
      </c>
      <c r="BA51">
        <v>38141.933973481769</v>
      </c>
      <c r="BB51">
        <v>36080.517226795717</v>
      </c>
      <c r="BC51">
        <v>37586.167146656742</v>
      </c>
      <c r="BD51">
        <v>37612.388312225492</v>
      </c>
      <c r="BE51">
        <v>38235.745040757247</v>
      </c>
      <c r="BF51">
        <v>39056.869806626688</v>
      </c>
      <c r="BG51">
        <v>39255.278446442971</v>
      </c>
      <c r="BH51">
        <v>39777.531016767171</v>
      </c>
      <c r="BI51">
        <v>40031.27076405799</v>
      </c>
      <c r="BJ51">
        <v>40966.593218994567</v>
      </c>
      <c r="BK51">
        <v>41182.38020465929</v>
      </c>
      <c r="BL51">
        <v>41380.093577311272</v>
      </c>
    </row>
    <row r="52" spans="1:65" x14ac:dyDescent="0.3">
      <c r="A52" t="s">
        <v>3192</v>
      </c>
      <c r="B52" t="s">
        <v>1118</v>
      </c>
      <c r="C52" t="s">
        <v>2794</v>
      </c>
      <c r="D52" t="s">
        <v>2215</v>
      </c>
      <c r="O52">
        <v>6.3792625038536402E-2</v>
      </c>
      <c r="P52">
        <v>3.7887684833527502E-2</v>
      </c>
      <c r="Q52">
        <v>2.4843903716859399E-2</v>
      </c>
      <c r="R52">
        <v>5.1949459437633502E-2</v>
      </c>
      <c r="S52">
        <v>6.1331649727694101E-2</v>
      </c>
      <c r="T52">
        <v>1.50905033279443E-2</v>
      </c>
      <c r="U52">
        <v>1.42221226851377E-2</v>
      </c>
      <c r="V52">
        <v>9.5391404480707695E-3</v>
      </c>
      <c r="W52">
        <v>5.7249942219085199E-3</v>
      </c>
      <c r="X52">
        <v>1.08896420373939E-2</v>
      </c>
      <c r="Y52">
        <v>1.57060661813383E-2</v>
      </c>
      <c r="Z52">
        <v>6.0866553782747204E-3</v>
      </c>
      <c r="AA52">
        <v>4.1240305270330603E-3</v>
      </c>
      <c r="AB52">
        <v>4.0798214103865103E-3</v>
      </c>
      <c r="AC52">
        <v>2.7031262949248199E-3</v>
      </c>
      <c r="AD52">
        <v>2.69020019653839E-3</v>
      </c>
      <c r="AE52">
        <v>2.1454644257003302E-3</v>
      </c>
      <c r="AF52">
        <v>2.3761209557076998E-3</v>
      </c>
      <c r="AG52">
        <v>6.6871746978112902E-3</v>
      </c>
      <c r="AH52">
        <v>6.8835401544888796E-3</v>
      </c>
      <c r="AI52">
        <v>2.9316831697749702E-3</v>
      </c>
      <c r="AJ52">
        <v>2.0591469282794802E-3</v>
      </c>
      <c r="AK52">
        <v>2.0642354175993E-3</v>
      </c>
      <c r="AL52">
        <v>9.1497765107351095E-4</v>
      </c>
      <c r="AM52">
        <v>1.1552736368079101E-3</v>
      </c>
      <c r="AN52">
        <v>9.811697001908589E-4</v>
      </c>
      <c r="AO52">
        <v>7.5730512891178403E-4</v>
      </c>
      <c r="AP52">
        <v>8.9098169882271205E-4</v>
      </c>
      <c r="AQ52">
        <v>6.16324455241666E-4</v>
      </c>
      <c r="AR52">
        <v>6.1162789593379005E-4</v>
      </c>
      <c r="AS52">
        <v>5.4810287860386899E-4</v>
      </c>
      <c r="AT52">
        <v>4.3486356841097E-4</v>
      </c>
      <c r="AU52">
        <v>6.2849836536483399E-4</v>
      </c>
      <c r="AV52">
        <v>6.9042263560788403E-4</v>
      </c>
      <c r="AW52">
        <v>9.1276758245068695E-4</v>
      </c>
      <c r="AX52">
        <v>1.2340733968996E-3</v>
      </c>
      <c r="AY52">
        <v>1.92146645343987E-3</v>
      </c>
      <c r="AZ52">
        <v>1.77343711988717E-3</v>
      </c>
      <c r="BA52">
        <v>1.44022482960427E-3</v>
      </c>
      <c r="BB52">
        <v>2.0491469939416499E-3</v>
      </c>
      <c r="BC52">
        <v>2.8350102159500701E-3</v>
      </c>
      <c r="BD52">
        <v>3.5500178180726499E-3</v>
      </c>
      <c r="BE52">
        <v>2.68523767190379E-3</v>
      </c>
      <c r="BF52">
        <v>2.03639873465042E-3</v>
      </c>
      <c r="BG52">
        <v>1.70632608300834E-3</v>
      </c>
      <c r="BH52">
        <v>1.7405619871421901E-3</v>
      </c>
      <c r="BI52">
        <v>1.49112715272569E-3</v>
      </c>
      <c r="BJ52">
        <v>1.56895613304123E-3</v>
      </c>
      <c r="BK52">
        <v>1.85565627567866E-3</v>
      </c>
      <c r="BL52">
        <v>5.93279590128322E-2</v>
      </c>
    </row>
    <row r="53" spans="1:65" x14ac:dyDescent="0.3">
      <c r="A53" t="s">
        <v>3192</v>
      </c>
      <c r="B53" t="s">
        <v>1118</v>
      </c>
      <c r="C53" t="s">
        <v>1264</v>
      </c>
      <c r="D53" t="s">
        <v>4193</v>
      </c>
      <c r="AO53">
        <v>13.626477224355201</v>
      </c>
      <c r="AP53">
        <v>12.899905826949301</v>
      </c>
      <c r="AQ53">
        <v>11.2358351057287</v>
      </c>
      <c r="AR53">
        <v>9.4246737502062601</v>
      </c>
      <c r="AS53">
        <v>9.9472315029124001</v>
      </c>
      <c r="AT53">
        <v>8.4346007997406893</v>
      </c>
      <c r="AU53">
        <v>7.0075553301447604</v>
      </c>
      <c r="AV53">
        <v>7.4293802115696099</v>
      </c>
      <c r="AW53">
        <v>8.1999422542799607</v>
      </c>
      <c r="AX53">
        <v>8.2021267104766498</v>
      </c>
      <c r="AY53">
        <v>7.9611022780161997</v>
      </c>
      <c r="AZ53">
        <v>8.2724243144223895</v>
      </c>
      <c r="BA53">
        <v>5.5953504650733903</v>
      </c>
      <c r="BB53">
        <v>1.5955260439350301</v>
      </c>
      <c r="BC53">
        <v>3.7279311278103999</v>
      </c>
      <c r="BD53">
        <v>2.8923028508414701</v>
      </c>
      <c r="BE53">
        <v>2.8208924316861399</v>
      </c>
      <c r="BF53">
        <v>3.24736030373204</v>
      </c>
      <c r="BG53">
        <v>3.6391528645325502</v>
      </c>
      <c r="BH53">
        <v>6.1940209734270999</v>
      </c>
      <c r="BI53">
        <v>6.6876126441790298</v>
      </c>
      <c r="BJ53">
        <v>7.49312881099838</v>
      </c>
      <c r="BK53">
        <v>6.8580391307711901</v>
      </c>
    </row>
    <row r="54" spans="1:65" x14ac:dyDescent="0.3">
      <c r="A54" t="s">
        <v>3192</v>
      </c>
      <c r="B54" t="s">
        <v>1118</v>
      </c>
      <c r="C54" t="s">
        <v>274</v>
      </c>
      <c r="D54" t="s">
        <v>1058</v>
      </c>
      <c r="O54">
        <v>3.5277075024831801E-2</v>
      </c>
      <c r="P54">
        <v>2.0862674310289799E-2</v>
      </c>
      <c r="Q54">
        <v>1.36213669902778E-2</v>
      </c>
      <c r="R54">
        <v>2.9831645031205199E-2</v>
      </c>
      <c r="S54">
        <v>3.5375237165248402E-2</v>
      </c>
      <c r="T54">
        <v>8.4050238769841808E-3</v>
      </c>
      <c r="U54">
        <v>7.6848880144027697E-3</v>
      </c>
      <c r="V54">
        <v>4.8992372902812997E-3</v>
      </c>
      <c r="W54">
        <v>2.92802747571365E-3</v>
      </c>
      <c r="X54">
        <v>5.2540266863185699E-3</v>
      </c>
      <c r="Y54">
        <v>7.4043192388392404E-3</v>
      </c>
      <c r="Z54">
        <v>2.6430939340442799E-3</v>
      </c>
      <c r="AA54">
        <v>1.77226482660401E-3</v>
      </c>
      <c r="AB54">
        <v>1.76834341039562E-3</v>
      </c>
      <c r="AC54">
        <v>1.1687177374401299E-3</v>
      </c>
      <c r="AD54">
        <v>1.1674199711036099E-3</v>
      </c>
      <c r="AE54">
        <v>7.5010771948634699E-4</v>
      </c>
      <c r="AF54">
        <v>8.8561524799075204E-4</v>
      </c>
      <c r="AG54">
        <v>2.8023909013331701E-3</v>
      </c>
      <c r="AH54">
        <v>3.1150877963863201E-3</v>
      </c>
      <c r="AI54">
        <v>1.3121440688516001E-3</v>
      </c>
      <c r="AJ54">
        <v>8.8687060270969704E-4</v>
      </c>
      <c r="AK54">
        <v>9.3115835599681901E-4</v>
      </c>
      <c r="AL54">
        <v>2.75521950804406E-4</v>
      </c>
      <c r="AM54">
        <v>7.6711332052134605E-4</v>
      </c>
      <c r="AN54">
        <v>6.7522982843612196E-4</v>
      </c>
      <c r="AO54">
        <v>5.3241288440106596E-4</v>
      </c>
      <c r="AP54">
        <v>5.9482898818371199E-4</v>
      </c>
      <c r="AQ54">
        <v>4.55857946992018E-4</v>
      </c>
      <c r="AR54">
        <v>4.2679532114387202E-4</v>
      </c>
      <c r="AS54">
        <v>3.8508783175109199E-4</v>
      </c>
      <c r="AT54">
        <v>2.9550368810010898E-4</v>
      </c>
      <c r="AU54">
        <v>5.8180679707325498E-4</v>
      </c>
      <c r="AV54">
        <v>4.7743247859982499E-4</v>
      </c>
      <c r="AW54">
        <v>6.1681194130564301E-4</v>
      </c>
      <c r="AX54">
        <v>8.4549721986537099E-4</v>
      </c>
      <c r="AY54">
        <v>1.3380869900980099E-3</v>
      </c>
      <c r="AZ54">
        <v>1.2282524484713501E-3</v>
      </c>
      <c r="BA54">
        <v>9.5243321889336701E-4</v>
      </c>
      <c r="BB54">
        <v>1.40436947166876E-3</v>
      </c>
      <c r="BC54">
        <v>2.0247615514336998E-3</v>
      </c>
      <c r="BD54">
        <v>2.6370422276076198E-3</v>
      </c>
      <c r="BE54">
        <v>2.0077136042208998E-3</v>
      </c>
      <c r="BF54">
        <v>1.5124531972257301E-3</v>
      </c>
      <c r="BG54">
        <v>1.2657692783263599E-3</v>
      </c>
      <c r="BH54">
        <v>1.2863060290905599E-3</v>
      </c>
      <c r="BI54">
        <v>1.1074084115715501E-3</v>
      </c>
      <c r="BJ54">
        <v>1.16323089850806E-3</v>
      </c>
      <c r="BK54">
        <v>1.4281369589886699E-3</v>
      </c>
      <c r="BL54">
        <v>2.6375542508145201E-2</v>
      </c>
    </row>
    <row r="55" spans="1:65" x14ac:dyDescent="0.3">
      <c r="A55" t="s">
        <v>3192</v>
      </c>
      <c r="B55" t="s">
        <v>1118</v>
      </c>
      <c r="C55" t="s">
        <v>1120</v>
      </c>
      <c r="D55" t="s">
        <v>3321</v>
      </c>
      <c r="AM55">
        <v>86363.758076265789</v>
      </c>
      <c r="AN55">
        <v>87702.63799235734</v>
      </c>
      <c r="AO55">
        <v>89025.789644112156</v>
      </c>
      <c r="AP55">
        <v>89837.371460240523</v>
      </c>
      <c r="AQ55">
        <v>88560.979384261227</v>
      </c>
      <c r="AR55">
        <v>89115.779443304447</v>
      </c>
      <c r="AS55">
        <v>90713.307268591685</v>
      </c>
      <c r="AT55">
        <v>91095.431754435092</v>
      </c>
      <c r="AU55">
        <v>91811.834545056568</v>
      </c>
      <c r="AV55">
        <v>92080.833812444966</v>
      </c>
      <c r="AW55">
        <v>92517.271321502165</v>
      </c>
      <c r="AX55">
        <v>93004.82132054714</v>
      </c>
      <c r="AY55">
        <v>93016.4660235388</v>
      </c>
      <c r="AZ55">
        <v>93278.553368370791</v>
      </c>
      <c r="BA55">
        <v>91737.4173343109</v>
      </c>
      <c r="BB55">
        <v>89483.220490008782</v>
      </c>
      <c r="BC55">
        <v>89897.835995665708</v>
      </c>
      <c r="BD55">
        <v>90602.199891157594</v>
      </c>
      <c r="BE55">
        <v>92236.5257926739</v>
      </c>
      <c r="BF55">
        <v>93055.473997451423</v>
      </c>
      <c r="BG55">
        <v>91613.591674670126</v>
      </c>
      <c r="BH55">
        <v>91897.945804647068</v>
      </c>
      <c r="BI55">
        <v>91122.420239352607</v>
      </c>
      <c r="BJ55">
        <v>91226.209234251757</v>
      </c>
      <c r="BK55">
        <v>89558.844669968908</v>
      </c>
    </row>
    <row r="56" spans="1:65" x14ac:dyDescent="0.3">
      <c r="A56" t="s">
        <v>3192</v>
      </c>
      <c r="B56" t="s">
        <v>1118</v>
      </c>
      <c r="C56" t="s">
        <v>622</v>
      </c>
      <c r="D56" t="s">
        <v>3968</v>
      </c>
      <c r="AM56">
        <v>928621907652.74268</v>
      </c>
      <c r="AN56">
        <v>972374060733.33472</v>
      </c>
      <c r="AO56">
        <v>1014131231322.4138</v>
      </c>
      <c r="AP56">
        <v>1037639511912.8506</v>
      </c>
      <c r="AQ56">
        <v>996007849501.89893</v>
      </c>
      <c r="AR56">
        <v>989156297956.66846</v>
      </c>
      <c r="AS56">
        <v>1041838657169.8243</v>
      </c>
      <c r="AT56">
        <v>989708533967.9469</v>
      </c>
      <c r="AU56">
        <v>978749876489.49011</v>
      </c>
      <c r="AV56">
        <v>1023954338552.2944</v>
      </c>
      <c r="AW56">
        <v>1081165750252.1748</v>
      </c>
      <c r="AX56">
        <v>1135178496229.1553</v>
      </c>
      <c r="AY56">
        <v>1179476908721.4597</v>
      </c>
      <c r="AZ56">
        <v>1242589595719.7993</v>
      </c>
      <c r="BA56">
        <v>1240141588471.7004</v>
      </c>
      <c r="BB56">
        <v>1020815438630.1407</v>
      </c>
      <c r="BC56">
        <v>1187502260626.3679</v>
      </c>
      <c r="BD56">
        <v>1155141469434.0186</v>
      </c>
      <c r="BE56">
        <v>1183062856846.4956</v>
      </c>
      <c r="BF56">
        <v>1182009783419.6892</v>
      </c>
      <c r="BG56">
        <v>1217394724200.887</v>
      </c>
      <c r="BH56">
        <v>1267911170748.218</v>
      </c>
      <c r="BI56">
        <v>1261225768132.0432</v>
      </c>
      <c r="BJ56">
        <v>1318187358772.6509</v>
      </c>
      <c r="BK56">
        <v>1342278953588.9197</v>
      </c>
    </row>
    <row r="57" spans="1:65" x14ac:dyDescent="0.3">
      <c r="A57" t="s">
        <v>3192</v>
      </c>
      <c r="B57" t="s">
        <v>1118</v>
      </c>
      <c r="C57" t="s">
        <v>1955</v>
      </c>
      <c r="D57" t="s">
        <v>1163</v>
      </c>
      <c r="O57">
        <v>883494022000</v>
      </c>
      <c r="P57">
        <v>2139032138000</v>
      </c>
      <c r="Q57">
        <v>2072075747000</v>
      </c>
      <c r="R57">
        <v>-62848213000</v>
      </c>
      <c r="S57">
        <v>-1158885670000</v>
      </c>
      <c r="T57">
        <v>-93922000000</v>
      </c>
      <c r="U57">
        <v>1160112431000</v>
      </c>
      <c r="V57">
        <v>2865906056000</v>
      </c>
      <c r="W57">
        <v>3397735798000</v>
      </c>
      <c r="X57">
        <v>-2230517272000</v>
      </c>
      <c r="Y57">
        <v>-2440200000000</v>
      </c>
      <c r="Z57">
        <v>1648600000000</v>
      </c>
      <c r="AA57">
        <v>1549100000000</v>
      </c>
      <c r="AB57">
        <v>4531500000000</v>
      </c>
      <c r="AC57">
        <v>7659100000000</v>
      </c>
      <c r="AD57">
        <v>10645600000000</v>
      </c>
      <c r="AE57">
        <v>12870200000000</v>
      </c>
      <c r="AF57">
        <v>10141900000000</v>
      </c>
      <c r="AG57">
        <v>7729600000000</v>
      </c>
      <c r="AH57">
        <v>5695600000000</v>
      </c>
      <c r="AI57">
        <v>3523500000000</v>
      </c>
      <c r="AJ57">
        <v>7234000000000</v>
      </c>
      <c r="AK57">
        <v>10170200000000</v>
      </c>
      <c r="AL57">
        <v>10608300000000</v>
      </c>
      <c r="AM57">
        <v>9543400000000</v>
      </c>
      <c r="AN57">
        <v>6479100000000</v>
      </c>
      <c r="AO57">
        <v>2280100000000</v>
      </c>
      <c r="AP57">
        <v>5645700000000</v>
      </c>
      <c r="AQ57">
        <v>9591200000000</v>
      </c>
      <c r="AR57">
        <v>8078300000000</v>
      </c>
      <c r="AS57">
        <v>7528300000000</v>
      </c>
      <c r="AT57">
        <v>3452200000000</v>
      </c>
      <c r="AU57">
        <v>6970100000000</v>
      </c>
      <c r="AV57">
        <v>8738400000000</v>
      </c>
      <c r="AW57">
        <v>10532400000000</v>
      </c>
      <c r="AX57">
        <v>7911200000000</v>
      </c>
      <c r="AY57">
        <v>7450200000000</v>
      </c>
      <c r="AZ57">
        <v>10063500000000</v>
      </c>
      <c r="BA57">
        <v>2338300000000</v>
      </c>
      <c r="BB57">
        <v>2696800000000</v>
      </c>
      <c r="BC57">
        <v>7307700000000</v>
      </c>
      <c r="BD57">
        <v>-2668400000000</v>
      </c>
      <c r="BE57">
        <v>-7655100000000</v>
      </c>
      <c r="BF57">
        <v>-11657200000000</v>
      </c>
      <c r="BG57">
        <v>-12667900000000</v>
      </c>
      <c r="BH57">
        <v>-2226600000000</v>
      </c>
      <c r="BI57">
        <v>5307100000000</v>
      </c>
      <c r="BJ57">
        <v>5078300000000</v>
      </c>
      <c r="BK57">
        <v>1276500000000</v>
      </c>
      <c r="BL57">
        <v>944300000000</v>
      </c>
    </row>
    <row r="58" spans="1:65" x14ac:dyDescent="0.3">
      <c r="A58" t="s">
        <v>3192</v>
      </c>
      <c r="B58" t="s">
        <v>1118</v>
      </c>
      <c r="C58" t="s">
        <v>1501</v>
      </c>
      <c r="D58" t="s">
        <v>1505</v>
      </c>
    </row>
    <row r="59" spans="1:65" x14ac:dyDescent="0.3">
      <c r="A59" t="s">
        <v>3192</v>
      </c>
      <c r="B59" t="s">
        <v>1118</v>
      </c>
      <c r="C59" t="s">
        <v>587</v>
      </c>
      <c r="D59" t="s">
        <v>4005</v>
      </c>
      <c r="O59">
        <v>192422738508000</v>
      </c>
      <c r="P59">
        <v>200596794362000</v>
      </c>
      <c r="Q59">
        <v>218085215396000</v>
      </c>
      <c r="R59">
        <v>238530029873000</v>
      </c>
      <c r="S59">
        <v>233083840980000</v>
      </c>
      <c r="T59">
        <v>238507178574000</v>
      </c>
      <c r="U59">
        <v>246427673145000</v>
      </c>
      <c r="V59">
        <v>255689349500000</v>
      </c>
      <c r="W59">
        <v>270822632251000</v>
      </c>
      <c r="X59">
        <v>287456117122000</v>
      </c>
      <c r="Y59">
        <v>289585762949000</v>
      </c>
      <c r="Z59">
        <v>295778633574000</v>
      </c>
      <c r="AA59">
        <v>304269443348000</v>
      </c>
      <c r="AB59">
        <v>307885904481000</v>
      </c>
      <c r="AC59">
        <v>316011964380000</v>
      </c>
      <c r="AD59">
        <v>331214211254000</v>
      </c>
      <c r="AE59">
        <v>343735011098000</v>
      </c>
      <c r="AF59">
        <v>359984618335000</v>
      </c>
      <c r="AG59">
        <v>387445590608000</v>
      </c>
      <c r="AH59">
        <v>409617213026000</v>
      </c>
      <c r="AI59">
        <v>431240072823000</v>
      </c>
      <c r="AJ59">
        <v>444019527146000</v>
      </c>
      <c r="AK59">
        <v>446512563114000</v>
      </c>
      <c r="AL59">
        <v>447090150502000</v>
      </c>
      <c r="AM59">
        <v>452920367519000</v>
      </c>
      <c r="AN59">
        <v>467983666278000</v>
      </c>
      <c r="AO59">
        <v>484498531999000</v>
      </c>
      <c r="AP59">
        <v>484854971273000</v>
      </c>
      <c r="AQ59">
        <v>477538717881000</v>
      </c>
      <c r="AR59">
        <v>476855205265000</v>
      </c>
      <c r="AS59">
        <v>487953277711000</v>
      </c>
      <c r="AT59">
        <v>493933166902000</v>
      </c>
      <c r="AU59">
        <v>490740505652000</v>
      </c>
      <c r="AV59">
        <v>494748070847000</v>
      </c>
      <c r="AW59">
        <v>501558865691000</v>
      </c>
      <c r="AX59">
        <v>508768063493000</v>
      </c>
      <c r="AY59">
        <v>511650575922000</v>
      </c>
      <c r="AZ59">
        <v>514695570635000</v>
      </c>
      <c r="BA59">
        <v>508067895749000</v>
      </c>
      <c r="BB59">
        <v>487536222708000</v>
      </c>
      <c r="BC59">
        <v>499364995591000</v>
      </c>
      <c r="BD59">
        <v>502987257380000</v>
      </c>
      <c r="BE59">
        <v>514744414268000</v>
      </c>
      <c r="BF59">
        <v>527006600087000</v>
      </c>
      <c r="BG59">
        <v>529103982874000</v>
      </c>
      <c r="BH59">
        <v>533546500000000</v>
      </c>
      <c r="BI59">
        <v>533586791633000</v>
      </c>
      <c r="BJ59">
        <v>541645813057000</v>
      </c>
      <c r="BK59">
        <v>544205943641000</v>
      </c>
      <c r="BL59">
        <v>546637739986000</v>
      </c>
    </row>
    <row r="60" spans="1:65" x14ac:dyDescent="0.3">
      <c r="A60" t="s">
        <v>3192</v>
      </c>
      <c r="B60" t="s">
        <v>1118</v>
      </c>
      <c r="C60" t="s">
        <v>1974</v>
      </c>
      <c r="D60" t="s">
        <v>2815</v>
      </c>
      <c r="O60">
        <v>97533867782000</v>
      </c>
      <c r="P60">
        <v>102878861839000</v>
      </c>
      <c r="Q60">
        <v>112103254460000</v>
      </c>
      <c r="R60">
        <v>121961914362000</v>
      </c>
      <c r="S60">
        <v>121856298795000</v>
      </c>
      <c r="T60">
        <v>127214318836000</v>
      </c>
      <c r="U60">
        <v>130911020655000</v>
      </c>
      <c r="V60">
        <v>136202168839000</v>
      </c>
      <c r="W60">
        <v>143353908423000</v>
      </c>
      <c r="X60">
        <v>152656730740000</v>
      </c>
      <c r="Y60">
        <v>154286376343000</v>
      </c>
      <c r="Z60">
        <v>158114373664000</v>
      </c>
      <c r="AA60">
        <v>165471199596000</v>
      </c>
      <c r="AB60">
        <v>171061679790000</v>
      </c>
      <c r="AC60">
        <v>176426487359000</v>
      </c>
      <c r="AD60">
        <v>183672713374000</v>
      </c>
      <c r="AE60">
        <v>190435674676000</v>
      </c>
      <c r="AF60">
        <v>198774379837000</v>
      </c>
      <c r="AG60">
        <v>209017274015000</v>
      </c>
      <c r="AH60">
        <v>219314146645000</v>
      </c>
      <c r="AI60">
        <v>229819715627000</v>
      </c>
      <c r="AJ60">
        <v>234923271553000</v>
      </c>
      <c r="AK60">
        <v>240263072155000</v>
      </c>
      <c r="AL60">
        <v>242859323890000</v>
      </c>
      <c r="AM60">
        <v>248444213095000</v>
      </c>
      <c r="AN60">
        <v>254645737501000</v>
      </c>
      <c r="AO60">
        <v>259957786470000</v>
      </c>
      <c r="AP60">
        <v>261759101299000</v>
      </c>
      <c r="AQ60">
        <v>260222189397000</v>
      </c>
      <c r="AR60">
        <v>263240611588000</v>
      </c>
      <c r="AS60">
        <v>267389633302000</v>
      </c>
      <c r="AT60">
        <v>272465844211000</v>
      </c>
      <c r="AU60">
        <v>275686456876000</v>
      </c>
      <c r="AV60">
        <v>277502613239000</v>
      </c>
      <c r="AW60">
        <v>281140110334000</v>
      </c>
      <c r="AX60">
        <v>284613029061000</v>
      </c>
      <c r="AY60">
        <v>287557040278000</v>
      </c>
      <c r="AZ60">
        <v>290247830545000</v>
      </c>
      <c r="BA60">
        <v>287299549846000</v>
      </c>
      <c r="BB60">
        <v>285271545848000</v>
      </c>
      <c r="BC60">
        <v>292119286866000</v>
      </c>
      <c r="BD60">
        <v>290990517122000</v>
      </c>
      <c r="BE60">
        <v>296894600942000</v>
      </c>
      <c r="BF60">
        <v>303926844580000</v>
      </c>
      <c r="BG60">
        <v>301321748918000</v>
      </c>
      <c r="BH60">
        <v>300612100000000</v>
      </c>
      <c r="BI60">
        <v>299824990478000</v>
      </c>
      <c r="BJ60">
        <v>303764909223000</v>
      </c>
      <c r="BK60">
        <v>303725365686000</v>
      </c>
      <c r="BL60">
        <v>302804784022000</v>
      </c>
    </row>
    <row r="61" spans="1:65" x14ac:dyDescent="0.3">
      <c r="A61" t="s">
        <v>3192</v>
      </c>
      <c r="B61" t="s">
        <v>1118</v>
      </c>
      <c r="C61" t="s">
        <v>3185</v>
      </c>
      <c r="D61" t="s">
        <v>3723</v>
      </c>
      <c r="E61">
        <v>480555555.555556</v>
      </c>
      <c r="F61">
        <v>492361111.11111099</v>
      </c>
      <c r="G61">
        <v>538194444.44444406</v>
      </c>
      <c r="H61">
        <v>629861111.11111093</v>
      </c>
      <c r="I61">
        <v>718055555.55555594</v>
      </c>
      <c r="J61">
        <v>821388888.88888907</v>
      </c>
      <c r="K61">
        <v>932430555.55555594</v>
      </c>
      <c r="L61">
        <v>1039027777.7777801</v>
      </c>
      <c r="M61">
        <v>1168194444.4444401</v>
      </c>
      <c r="N61">
        <v>1335416666.6666698</v>
      </c>
      <c r="O61">
        <v>1575347222.2222199</v>
      </c>
      <c r="P61">
        <v>1896540415.9941599</v>
      </c>
      <c r="Q61">
        <v>2567519427.9155097</v>
      </c>
      <c r="R61">
        <v>3374561100.0287099</v>
      </c>
      <c r="S61">
        <v>3962157887.1686702</v>
      </c>
      <c r="T61">
        <v>4534902135.2013397</v>
      </c>
      <c r="U61">
        <v>5008396503.8172102</v>
      </c>
      <c r="V61">
        <v>6157312576.8127804</v>
      </c>
      <c r="W61">
        <v>8657135932.9411411</v>
      </c>
      <c r="X61">
        <v>9173587660.8560696</v>
      </c>
      <c r="Y61">
        <v>9711741590.6254292</v>
      </c>
      <c r="Z61">
        <v>10851176225.1968</v>
      </c>
      <c r="AA61">
        <v>10193936011.7554</v>
      </c>
      <c r="AB61">
        <v>11429317255.5492</v>
      </c>
      <c r="AC61">
        <v>12225078098.028801</v>
      </c>
      <c r="AD61">
        <v>13087751953.5835</v>
      </c>
      <c r="AE61">
        <v>19457334441.0159</v>
      </c>
      <c r="AF61">
        <v>23642290700.166599</v>
      </c>
      <c r="AG61">
        <v>28216102752.980801</v>
      </c>
      <c r="AH61">
        <v>27966353541.503597</v>
      </c>
      <c r="AI61">
        <v>28800451682.413403</v>
      </c>
      <c r="AJ61">
        <v>32785415754.192398</v>
      </c>
      <c r="AK61">
        <v>35999123575.810699</v>
      </c>
      <c r="AL61">
        <v>41353936221.874504</v>
      </c>
      <c r="AM61">
        <v>45285594082.654999</v>
      </c>
      <c r="AN61">
        <v>49961673236.968895</v>
      </c>
      <c r="AO61">
        <v>44047104680.131302</v>
      </c>
      <c r="AP61">
        <v>40634840607.979103</v>
      </c>
      <c r="AQ61">
        <v>37849012642.756203</v>
      </c>
      <c r="AR61">
        <v>43122898504.9207</v>
      </c>
      <c r="AS61">
        <v>45509673827.309402</v>
      </c>
      <c r="AT61">
        <v>40757967234.158104</v>
      </c>
      <c r="AU61">
        <v>39333708169.840797</v>
      </c>
      <c r="AV61">
        <v>42486177361.061996</v>
      </c>
      <c r="AW61">
        <v>45339809414.657104</v>
      </c>
      <c r="AX61">
        <v>44300613329.946098</v>
      </c>
      <c r="AY61">
        <v>41552592885.579399</v>
      </c>
      <c r="AZ61">
        <v>40530045688.4692</v>
      </c>
      <c r="BA61">
        <v>46361468280.459396</v>
      </c>
      <c r="BB61">
        <v>51465158207.589798</v>
      </c>
      <c r="BC61">
        <v>54655450735.305</v>
      </c>
      <c r="BD61">
        <v>60762213840.891098</v>
      </c>
      <c r="BE61">
        <v>60011530194.697403</v>
      </c>
      <c r="BF61">
        <v>49023932406.858101</v>
      </c>
      <c r="BG61">
        <v>46903466612.5187</v>
      </c>
      <c r="BH61">
        <v>42106103305.792801</v>
      </c>
      <c r="BI61">
        <v>46471287714.245995</v>
      </c>
      <c r="BJ61">
        <v>45387031801.865295</v>
      </c>
      <c r="BK61">
        <v>46617954863.953598</v>
      </c>
      <c r="BL61">
        <v>47609019987.341698</v>
      </c>
      <c r="BM61">
        <v>49148557003.287804</v>
      </c>
    </row>
    <row r="62" spans="1:65" x14ac:dyDescent="0.3">
      <c r="A62" t="s">
        <v>3192</v>
      </c>
      <c r="B62" t="s">
        <v>1118</v>
      </c>
      <c r="C62" t="s">
        <v>2036</v>
      </c>
      <c r="D62" t="s">
        <v>3589</v>
      </c>
      <c r="AQ62">
        <v>2.5173573000000001E-2</v>
      </c>
      <c r="AR62">
        <v>0.169643185</v>
      </c>
      <c r="AS62">
        <v>0.67019057900000001</v>
      </c>
      <c r="AT62">
        <v>3.0028071820000002</v>
      </c>
      <c r="AU62">
        <v>7.3478769509999999</v>
      </c>
      <c r="AV62">
        <v>11.64872297</v>
      </c>
      <c r="AW62">
        <v>15.254684920000001</v>
      </c>
      <c r="AX62">
        <v>18.157726369999999</v>
      </c>
      <c r="AY62">
        <v>20.58737279</v>
      </c>
      <c r="AZ62">
        <v>22.026701979999999</v>
      </c>
      <c r="BA62">
        <v>23.430835729999998</v>
      </c>
      <c r="BB62">
        <v>25.563497869999999</v>
      </c>
      <c r="BC62">
        <v>26.529604599999999</v>
      </c>
      <c r="BD62">
        <v>27.779378609999998</v>
      </c>
      <c r="BE62">
        <v>28.135337400000001</v>
      </c>
      <c r="BF62">
        <v>28.772069999999999</v>
      </c>
      <c r="BG62">
        <v>29.483756159999999</v>
      </c>
      <c r="BH62">
        <v>30.372730090000001</v>
      </c>
      <c r="BI62">
        <v>31.155736350000002</v>
      </c>
      <c r="BJ62">
        <v>31.78948999</v>
      </c>
      <c r="BK62">
        <v>32.622309680000001</v>
      </c>
      <c r="BL62">
        <v>33.503380229999998</v>
      </c>
      <c r="BM62">
        <v>34.499102559999997</v>
      </c>
    </row>
    <row r="63" spans="1:65" x14ac:dyDescent="0.3">
      <c r="A63" t="s">
        <v>3192</v>
      </c>
      <c r="B63" t="s">
        <v>1118</v>
      </c>
      <c r="C63" t="s">
        <v>790</v>
      </c>
      <c r="D63" t="s">
        <v>3737</v>
      </c>
    </row>
    <row r="64" spans="1:65" x14ac:dyDescent="0.3">
      <c r="A64" t="s">
        <v>3192</v>
      </c>
      <c r="B64" t="s">
        <v>1118</v>
      </c>
      <c r="C64" t="s">
        <v>1375</v>
      </c>
      <c r="D64" t="s">
        <v>1917</v>
      </c>
      <c r="E64">
        <v>13.629974186623048</v>
      </c>
      <c r="F64">
        <v>14.085129363248072</v>
      </c>
      <c r="G64">
        <v>11.869781207060564</v>
      </c>
      <c r="H64">
        <v>12.016880537732968</v>
      </c>
      <c r="I64">
        <v>12.709715023866162</v>
      </c>
      <c r="J64">
        <v>13.272112968898902</v>
      </c>
      <c r="K64">
        <v>13.983521667120904</v>
      </c>
      <c r="L64">
        <v>14.614560501665997</v>
      </c>
      <c r="M64">
        <v>13.061974130352883</v>
      </c>
      <c r="N64">
        <v>12.910962836329306</v>
      </c>
      <c r="O64">
        <v>11.795055762474018</v>
      </c>
      <c r="P64">
        <v>10.494664304664388</v>
      </c>
      <c r="Q64">
        <v>9.8549291928643274</v>
      </c>
      <c r="R64">
        <v>11.065194946999714</v>
      </c>
      <c r="S64">
        <v>11.846360918865059</v>
      </c>
      <c r="T64">
        <v>12.733855933799953</v>
      </c>
      <c r="U64">
        <v>9.9068738117870723</v>
      </c>
      <c r="V64">
        <v>9.456334745370798</v>
      </c>
      <c r="W64">
        <v>10.473762978205968</v>
      </c>
      <c r="X64">
        <v>11.216520039100685</v>
      </c>
      <c r="Y64">
        <v>11.7261945830746</v>
      </c>
      <c r="Z64">
        <v>11.038511038511038</v>
      </c>
      <c r="AA64">
        <v>10.701779729573559</v>
      </c>
      <c r="AB64">
        <v>11.143873781321648</v>
      </c>
      <c r="AC64">
        <v>10.26715354261146</v>
      </c>
      <c r="AD64">
        <v>11.734947780605193</v>
      </c>
      <c r="AE64">
        <v>8.699540294230669</v>
      </c>
      <c r="AF64">
        <v>8.1353001940639764</v>
      </c>
      <c r="AG64">
        <v>8.8604924948494066</v>
      </c>
      <c r="AH64">
        <v>9.4732488059514655</v>
      </c>
      <c r="AI64">
        <v>10.189386391961042</v>
      </c>
      <c r="AJ64">
        <v>11.076753480161509</v>
      </c>
      <c r="AK64">
        <v>12.052178391908786</v>
      </c>
      <c r="AL64">
        <v>14.246754566118538</v>
      </c>
      <c r="AM64">
        <v>15.353338089383383</v>
      </c>
      <c r="AN64">
        <v>17.436870792499143</v>
      </c>
      <c r="AO64">
        <v>18.227037726936256</v>
      </c>
      <c r="AP64">
        <v>17.051482629799033</v>
      </c>
      <c r="AQ64">
        <v>13.520950440647614</v>
      </c>
      <c r="AR64">
        <v>14.780553067878035</v>
      </c>
      <c r="AS64">
        <v>16.381624259192286</v>
      </c>
      <c r="AT64">
        <v>17.770285834547636</v>
      </c>
      <c r="AU64">
        <v>19.56170594845932</v>
      </c>
      <c r="AV64">
        <v>22.051345214190661</v>
      </c>
      <c r="AW64">
        <v>22.829189686509185</v>
      </c>
      <c r="AX64">
        <v>23.167018195831488</v>
      </c>
      <c r="AY64">
        <v>23.197364764114916</v>
      </c>
      <c r="AZ64">
        <v>24.496228689691669</v>
      </c>
      <c r="BA64">
        <v>25.871698332713166</v>
      </c>
      <c r="BB64">
        <v>29.222846030696431</v>
      </c>
      <c r="BC64">
        <v>30.8923639804202</v>
      </c>
      <c r="BD64">
        <v>31.398794503649562</v>
      </c>
      <c r="BE64">
        <v>31.445070865117327</v>
      </c>
      <c r="BF64">
        <v>30.75955962541963</v>
      </c>
      <c r="BG64">
        <v>30.506350451961932</v>
      </c>
      <c r="BH64">
        <v>29.589032292521939</v>
      </c>
      <c r="BI64">
        <v>29.500789274544797</v>
      </c>
      <c r="BJ64">
        <v>31.219605181549781</v>
      </c>
      <c r="BK64">
        <v>32.13906696917504</v>
      </c>
      <c r="BL64">
        <v>31.583695232075641</v>
      </c>
    </row>
    <row r="65" spans="1:65" x14ac:dyDescent="0.3">
      <c r="A65" t="s">
        <v>3192</v>
      </c>
      <c r="B65" t="s">
        <v>1118</v>
      </c>
      <c r="C65" t="s">
        <v>2745</v>
      </c>
      <c r="D65" t="s">
        <v>2106</v>
      </c>
      <c r="AO65">
        <v>28.81129413929807</v>
      </c>
      <c r="AP65">
        <v>26.843995468741515</v>
      </c>
      <c r="AQ65">
        <v>25.802904336483568</v>
      </c>
      <c r="AR65">
        <v>28.393600549065734</v>
      </c>
      <c r="AS65">
        <v>27.2232796925461</v>
      </c>
      <c r="AT65">
        <v>24.14864775741966</v>
      </c>
      <c r="AU65">
        <v>24.24977510202504</v>
      </c>
      <c r="AV65">
        <v>25.808122993118953</v>
      </c>
      <c r="AW65">
        <v>28.258355051227813</v>
      </c>
      <c r="AX65">
        <v>27.348160069380111</v>
      </c>
      <c r="AY65">
        <v>19.231112192293349</v>
      </c>
      <c r="AZ65">
        <v>16.886674803734611</v>
      </c>
      <c r="BA65">
        <v>15.77432125449838</v>
      </c>
      <c r="BB65">
        <v>16.36303458172998</v>
      </c>
      <c r="BC65">
        <v>17.135536458658862</v>
      </c>
      <c r="BD65">
        <v>15.674354327315143</v>
      </c>
      <c r="BE65">
        <v>15.264335341495258</v>
      </c>
      <c r="BF65">
        <v>12.931829320631008</v>
      </c>
      <c r="BG65">
        <v>10.13272130945905</v>
      </c>
      <c r="BH65">
        <v>9.0423771012323719</v>
      </c>
      <c r="BI65">
        <v>10.066246584930505</v>
      </c>
      <c r="BJ65">
        <v>9.5213005532228134</v>
      </c>
      <c r="BK65">
        <v>10.027430370494059</v>
      </c>
      <c r="BL65">
        <v>9.7805444641967352</v>
      </c>
      <c r="BM65">
        <v>2.7932126917327871</v>
      </c>
    </row>
    <row r="66" spans="1:65" x14ac:dyDescent="0.3">
      <c r="A66" t="s">
        <v>3192</v>
      </c>
      <c r="B66" t="s">
        <v>1118</v>
      </c>
      <c r="C66" t="s">
        <v>1721</v>
      </c>
      <c r="D66" t="s">
        <v>3207</v>
      </c>
      <c r="E66">
        <v>4491000000</v>
      </c>
      <c r="F66">
        <v>5810000000</v>
      </c>
      <c r="G66">
        <v>5636000000</v>
      </c>
      <c r="H66">
        <v>6736000000</v>
      </c>
      <c r="I66">
        <v>7938000000</v>
      </c>
      <c r="J66">
        <v>8169000000</v>
      </c>
      <c r="K66">
        <v>9523000000</v>
      </c>
      <c r="L66">
        <v>11663000000</v>
      </c>
      <c r="M66">
        <v>12988000000</v>
      </c>
      <c r="N66">
        <v>15023000000</v>
      </c>
      <c r="O66">
        <v>18881000000</v>
      </c>
      <c r="P66">
        <v>19712000000</v>
      </c>
      <c r="Q66">
        <v>23863000000</v>
      </c>
      <c r="R66">
        <v>38389000000</v>
      </c>
      <c r="S66">
        <v>61948000000</v>
      </c>
      <c r="T66">
        <v>57860000000</v>
      </c>
      <c r="U66">
        <v>64895000000</v>
      </c>
      <c r="V66">
        <v>71340000000</v>
      </c>
      <c r="W66">
        <v>79922000000</v>
      </c>
      <c r="X66">
        <v>109831000000</v>
      </c>
      <c r="Y66">
        <v>141296000000</v>
      </c>
      <c r="Z66">
        <v>142866000000</v>
      </c>
      <c r="AA66">
        <v>131499000000</v>
      </c>
      <c r="AB66">
        <v>126437000000</v>
      </c>
      <c r="AC66">
        <v>136176000000</v>
      </c>
      <c r="AD66">
        <v>130488000000</v>
      </c>
      <c r="AE66">
        <v>127553000000</v>
      </c>
      <c r="AF66">
        <v>151033000000</v>
      </c>
      <c r="AG66">
        <v>187378000000</v>
      </c>
      <c r="AH66">
        <v>209715000000</v>
      </c>
      <c r="AI66">
        <v>235368000000</v>
      </c>
      <c r="AJ66">
        <v>236999000000</v>
      </c>
      <c r="AK66">
        <v>233246000000</v>
      </c>
      <c r="AL66">
        <v>241624000000</v>
      </c>
      <c r="AM66">
        <v>275235000000</v>
      </c>
      <c r="AN66">
        <v>335882000000</v>
      </c>
      <c r="AO66">
        <v>349152000000</v>
      </c>
      <c r="AP66">
        <v>338754000000</v>
      </c>
      <c r="AQ66">
        <v>280484000000</v>
      </c>
      <c r="AR66">
        <v>309995000000</v>
      </c>
      <c r="AS66">
        <v>379511000000</v>
      </c>
      <c r="AT66">
        <v>349089000000</v>
      </c>
      <c r="AU66">
        <v>337194000000</v>
      </c>
      <c r="AV66">
        <v>382930000000</v>
      </c>
      <c r="AW66">
        <v>454542000000</v>
      </c>
      <c r="AX66">
        <v>515866000000</v>
      </c>
      <c r="AY66">
        <v>579064000000</v>
      </c>
      <c r="AZ66">
        <v>622243000000</v>
      </c>
      <c r="BA66">
        <v>762534000000</v>
      </c>
      <c r="BB66">
        <v>551981000000</v>
      </c>
      <c r="BC66">
        <v>694059000000</v>
      </c>
      <c r="BD66">
        <v>855380000000</v>
      </c>
      <c r="BE66">
        <v>885843000000</v>
      </c>
      <c r="BF66">
        <v>833166000000</v>
      </c>
      <c r="BG66">
        <v>812208000000</v>
      </c>
      <c r="BH66">
        <v>648117000000</v>
      </c>
      <c r="BI66">
        <v>607728000000</v>
      </c>
      <c r="BJ66">
        <v>672096000000</v>
      </c>
      <c r="BK66">
        <v>748488000000</v>
      </c>
      <c r="BL66">
        <v>720957000000</v>
      </c>
      <c r="BM66">
        <v>634514000000</v>
      </c>
    </row>
    <row r="67" spans="1:65" x14ac:dyDescent="0.3">
      <c r="A67" t="s">
        <v>3192</v>
      </c>
      <c r="B67" t="s">
        <v>1118</v>
      </c>
      <c r="C67" t="s">
        <v>2865</v>
      </c>
      <c r="D67" t="s">
        <v>3938</v>
      </c>
      <c r="AN67">
        <v>4.7300000000000004</v>
      </c>
      <c r="AO67">
        <v>4.7699999999999996</v>
      </c>
      <c r="AP67">
        <v>4.7699999999999996</v>
      </c>
      <c r="AQ67">
        <v>4.7699999999999996</v>
      </c>
      <c r="AR67">
        <v>4.7699999999999996</v>
      </c>
      <c r="AS67">
        <v>4.7699999999999996</v>
      </c>
      <c r="AT67">
        <v>4.7699999999999996</v>
      </c>
      <c r="AU67">
        <v>28.29</v>
      </c>
      <c r="AV67">
        <v>25.98</v>
      </c>
      <c r="AW67">
        <v>22.37</v>
      </c>
      <c r="AX67">
        <v>21</v>
      </c>
      <c r="AY67">
        <v>20.059999999999999</v>
      </c>
      <c r="AZ67">
        <v>18.690000000000001</v>
      </c>
      <c r="BA67">
        <v>17.27</v>
      </c>
      <c r="BB67">
        <v>16.97</v>
      </c>
      <c r="BC67">
        <v>17.850000000000001</v>
      </c>
      <c r="BD67">
        <v>19.11</v>
      </c>
      <c r="BE67">
        <v>21.8</v>
      </c>
      <c r="BF67">
        <v>20.56</v>
      </c>
      <c r="BG67">
        <v>18.38</v>
      </c>
      <c r="BH67">
        <v>4.87</v>
      </c>
      <c r="BI67">
        <v>4.87</v>
      </c>
      <c r="BJ67">
        <v>4.88</v>
      </c>
      <c r="BK67">
        <v>4.88</v>
      </c>
      <c r="BL67">
        <v>4.88</v>
      </c>
    </row>
    <row r="68" spans="1:65" x14ac:dyDescent="0.3">
      <c r="A68" t="s">
        <v>3192</v>
      </c>
      <c r="B68" t="s">
        <v>1118</v>
      </c>
      <c r="C68" t="s">
        <v>3197</v>
      </c>
      <c r="D68" t="s">
        <v>1180</v>
      </c>
      <c r="AN68">
        <v>2.4700000000000002</v>
      </c>
      <c r="AO68">
        <v>2.4500000000000002</v>
      </c>
      <c r="AP68">
        <v>2.4500000000000002</v>
      </c>
      <c r="AQ68">
        <v>2.4500000000000002</v>
      </c>
      <c r="AR68">
        <v>2.4500000000000002</v>
      </c>
      <c r="AS68">
        <v>2.4500000000000002</v>
      </c>
      <c r="AT68">
        <v>2.4500000000000002</v>
      </c>
      <c r="AU68">
        <v>3.26</v>
      </c>
      <c r="AV68">
        <v>3.23</v>
      </c>
      <c r="AW68">
        <v>3.21</v>
      </c>
      <c r="AX68">
        <v>3.18</v>
      </c>
      <c r="AY68">
        <v>3.13</v>
      </c>
      <c r="AZ68">
        <v>3.03</v>
      </c>
      <c r="BA68">
        <v>2.99</v>
      </c>
      <c r="BB68">
        <v>3.01</v>
      </c>
      <c r="BC68">
        <v>3.05</v>
      </c>
      <c r="BD68">
        <v>3.11</v>
      </c>
      <c r="BE68">
        <v>3.12</v>
      </c>
      <c r="BF68">
        <v>3.04</v>
      </c>
      <c r="BG68">
        <v>2.96</v>
      </c>
      <c r="BH68">
        <v>2.48</v>
      </c>
      <c r="BI68">
        <v>2.48</v>
      </c>
      <c r="BJ68">
        <v>2.4900000000000002</v>
      </c>
      <c r="BK68">
        <v>2.4900000000000002</v>
      </c>
      <c r="BL68">
        <v>2.4900000000000002</v>
      </c>
    </row>
    <row r="69" spans="1:65" x14ac:dyDescent="0.3">
      <c r="A69" t="s">
        <v>3192</v>
      </c>
      <c r="B69" t="s">
        <v>1118</v>
      </c>
      <c r="C69" t="s">
        <v>2248</v>
      </c>
      <c r="D69" t="s">
        <v>2380</v>
      </c>
      <c r="E69">
        <v>58979628</v>
      </c>
      <c r="F69">
        <v>60395537</v>
      </c>
      <c r="G69">
        <v>61843154</v>
      </c>
      <c r="H69">
        <v>63355376</v>
      </c>
      <c r="I69">
        <v>64897877</v>
      </c>
      <c r="J69">
        <v>66476104</v>
      </c>
      <c r="K69">
        <v>67914591</v>
      </c>
      <c r="L69">
        <v>69431886</v>
      </c>
      <c r="M69">
        <v>71026895</v>
      </c>
      <c r="N69">
        <v>72679753</v>
      </c>
      <c r="O69">
        <v>74322974</v>
      </c>
      <c r="P69">
        <v>76805782</v>
      </c>
      <c r="Q69">
        <v>78731730</v>
      </c>
      <c r="R69">
        <v>80682335</v>
      </c>
      <c r="S69">
        <v>82593959</v>
      </c>
      <c r="T69">
        <v>84478613</v>
      </c>
      <c r="U69">
        <v>85645846</v>
      </c>
      <c r="V69">
        <v>86544997</v>
      </c>
      <c r="W69">
        <v>87402828</v>
      </c>
      <c r="X69">
        <v>88213150</v>
      </c>
      <c r="Y69">
        <v>88977732</v>
      </c>
      <c r="Z69">
        <v>89743575</v>
      </c>
      <c r="AA69">
        <v>90498578</v>
      </c>
      <c r="AB69">
        <v>91261504</v>
      </c>
      <c r="AC69">
        <v>91987180</v>
      </c>
      <c r="AD69">
        <v>92696479</v>
      </c>
      <c r="AE69">
        <v>93340695</v>
      </c>
      <c r="AF69">
        <v>93946744</v>
      </c>
      <c r="AG69">
        <v>94492929</v>
      </c>
      <c r="AH69">
        <v>95025267</v>
      </c>
      <c r="AI69">
        <v>95496650</v>
      </c>
      <c r="AJ69">
        <v>96038630</v>
      </c>
      <c r="AK69">
        <v>96566243</v>
      </c>
      <c r="AL69">
        <v>97049554</v>
      </c>
      <c r="AM69">
        <v>97489878</v>
      </c>
      <c r="AN69">
        <v>97888236</v>
      </c>
      <c r="AO69">
        <v>98272808</v>
      </c>
      <c r="AP69">
        <v>98667335</v>
      </c>
      <c r="AQ69">
        <v>99095072</v>
      </c>
      <c r="AR69">
        <v>99434460</v>
      </c>
      <c r="AS69">
        <v>99760751</v>
      </c>
      <c r="AT69">
        <v>101706485</v>
      </c>
      <c r="AU69">
        <v>104055019</v>
      </c>
      <c r="AV69">
        <v>106256267</v>
      </c>
      <c r="AW69">
        <v>108136910</v>
      </c>
      <c r="AX69">
        <v>109856670</v>
      </c>
      <c r="AY69">
        <v>111383848</v>
      </c>
      <c r="AZ69">
        <v>112827761</v>
      </c>
      <c r="BA69">
        <v>114107975</v>
      </c>
      <c r="BB69">
        <v>115228215</v>
      </c>
      <c r="BC69">
        <v>116302928</v>
      </c>
      <c r="BD69">
        <v>116416235</v>
      </c>
      <c r="BE69">
        <v>116331281</v>
      </c>
      <c r="BF69">
        <v>116262976</v>
      </c>
      <c r="BG69">
        <v>116208079</v>
      </c>
      <c r="BH69">
        <v>116182717</v>
      </c>
      <c r="BI69">
        <v>116145370</v>
      </c>
      <c r="BJ69">
        <v>116053379</v>
      </c>
      <c r="BK69">
        <v>115920900</v>
      </c>
      <c r="BL69">
        <v>115782416</v>
      </c>
      <c r="BM69">
        <v>115494817</v>
      </c>
    </row>
    <row r="70" spans="1:65" x14ac:dyDescent="0.3">
      <c r="A70" t="s">
        <v>3192</v>
      </c>
      <c r="B70" t="s">
        <v>1118</v>
      </c>
      <c r="C70" t="s">
        <v>683</v>
      </c>
      <c r="D70" t="s">
        <v>2983</v>
      </c>
      <c r="AO70">
        <v>662.53386</v>
      </c>
      <c r="AP70">
        <v>658.34343000000001</v>
      </c>
      <c r="AQ70">
        <v>683.00624000000005</v>
      </c>
      <c r="AR70">
        <v>663.86248000000001</v>
      </c>
      <c r="AS70">
        <v>619.10614999999996</v>
      </c>
      <c r="AT70">
        <v>538.34420999999998</v>
      </c>
      <c r="AU70">
        <v>524.18786999999998</v>
      </c>
      <c r="AV70">
        <v>526.23658</v>
      </c>
      <c r="AW70">
        <v>570.23095000000001</v>
      </c>
      <c r="AX70">
        <v>558.93533000000002</v>
      </c>
      <c r="AY70">
        <v>575.24082999999996</v>
      </c>
      <c r="AZ70">
        <v>583.83244999999999</v>
      </c>
      <c r="BA70">
        <v>587.52757999999994</v>
      </c>
      <c r="BB70">
        <v>581.89016000000004</v>
      </c>
      <c r="BC70">
        <v>582.35280999999998</v>
      </c>
      <c r="BD70">
        <v>559.13291000000004</v>
      </c>
      <c r="BE70">
        <v>512.58502999999996</v>
      </c>
      <c r="BF70">
        <v>513.84027000000003</v>
      </c>
      <c r="BG70">
        <v>536.96442999999999</v>
      </c>
      <c r="BH70">
        <v>521.95124999999996</v>
      </c>
      <c r="BI70">
        <v>502.55446999999998</v>
      </c>
      <c r="BJ70">
        <v>520.66337999999996</v>
      </c>
      <c r="BK70">
        <v>524.29128000000003</v>
      </c>
    </row>
    <row r="71" spans="1:65" x14ac:dyDescent="0.3">
      <c r="A71" t="s">
        <v>3192</v>
      </c>
      <c r="B71" t="s">
        <v>1118</v>
      </c>
      <c r="C71" t="s">
        <v>419</v>
      </c>
      <c r="D71" t="s">
        <v>2124</v>
      </c>
      <c r="E71">
        <v>2271535</v>
      </c>
      <c r="F71">
        <v>2345958</v>
      </c>
      <c r="G71">
        <v>2419659</v>
      </c>
      <c r="H71">
        <v>2494861</v>
      </c>
      <c r="I71">
        <v>2570467</v>
      </c>
      <c r="J71">
        <v>2647170</v>
      </c>
      <c r="K71">
        <v>2738329</v>
      </c>
      <c r="L71">
        <v>2833502</v>
      </c>
      <c r="M71">
        <v>2930436</v>
      </c>
      <c r="N71">
        <v>3025917</v>
      </c>
      <c r="O71">
        <v>3116207</v>
      </c>
      <c r="P71">
        <v>3263594</v>
      </c>
      <c r="Q71">
        <v>3379051</v>
      </c>
      <c r="R71">
        <v>3491542</v>
      </c>
      <c r="S71">
        <v>3604871</v>
      </c>
      <c r="T71">
        <v>3724013</v>
      </c>
      <c r="U71">
        <v>3860616</v>
      </c>
      <c r="V71">
        <v>4005791</v>
      </c>
      <c r="W71">
        <v>4154294</v>
      </c>
      <c r="X71">
        <v>4293227</v>
      </c>
      <c r="Y71">
        <v>4416620</v>
      </c>
      <c r="Z71">
        <v>4553709</v>
      </c>
      <c r="AA71">
        <v>4671643</v>
      </c>
      <c r="AB71">
        <v>4782125</v>
      </c>
      <c r="AC71">
        <v>4896948</v>
      </c>
      <c r="AD71">
        <v>5025525</v>
      </c>
      <c r="AE71">
        <v>5168506</v>
      </c>
      <c r="AF71">
        <v>5320957</v>
      </c>
      <c r="AG71">
        <v>5489227</v>
      </c>
      <c r="AH71">
        <v>5684039</v>
      </c>
      <c r="AI71">
        <v>5907651</v>
      </c>
      <c r="AJ71">
        <v>6163454</v>
      </c>
      <c r="AK71">
        <v>6445219</v>
      </c>
      <c r="AL71">
        <v>6743667</v>
      </c>
      <c r="AM71">
        <v>7048606</v>
      </c>
      <c r="AN71">
        <v>7353521</v>
      </c>
      <c r="AO71">
        <v>7675938</v>
      </c>
      <c r="AP71">
        <v>7998767</v>
      </c>
      <c r="AQ71">
        <v>8323814</v>
      </c>
      <c r="AR71">
        <v>8640719</v>
      </c>
      <c r="AS71">
        <v>8956200</v>
      </c>
      <c r="AT71">
        <v>9282301</v>
      </c>
      <c r="AU71">
        <v>9608821</v>
      </c>
      <c r="AV71">
        <v>9936892</v>
      </c>
      <c r="AW71">
        <v>10251173</v>
      </c>
      <c r="AX71">
        <v>10568710</v>
      </c>
      <c r="AY71">
        <v>10885517</v>
      </c>
      <c r="AZ71">
        <v>11201906</v>
      </c>
      <c r="BA71">
        <v>11520347</v>
      </c>
      <c r="BB71">
        <v>11864448</v>
      </c>
      <c r="BC71">
        <v>12257292</v>
      </c>
      <c r="BD71">
        <v>12640688</v>
      </c>
      <c r="BE71">
        <v>13061619</v>
      </c>
      <c r="BF71">
        <v>13497300</v>
      </c>
      <c r="BG71">
        <v>13914095</v>
      </c>
      <c r="BH71">
        <v>14294734</v>
      </c>
      <c r="BI71">
        <v>14634284</v>
      </c>
      <c r="BJ71">
        <v>14930064</v>
      </c>
      <c r="BK71">
        <v>15185127</v>
      </c>
      <c r="BL71">
        <v>15407952</v>
      </c>
      <c r="BM71">
        <v>15583297</v>
      </c>
    </row>
    <row r="72" spans="1:65" x14ac:dyDescent="0.3">
      <c r="A72" t="s">
        <v>3192</v>
      </c>
      <c r="B72" t="s">
        <v>1118</v>
      </c>
      <c r="C72" t="s">
        <v>3606</v>
      </c>
      <c r="D72" t="s">
        <v>1660</v>
      </c>
      <c r="E72">
        <v>6.85777774815719</v>
      </c>
      <c r="F72">
        <v>7.0071081971506999</v>
      </c>
      <c r="G72">
        <v>7.1501183416838998</v>
      </c>
      <c r="H72">
        <v>7.28376541394924</v>
      </c>
      <c r="I72">
        <v>7.4037206404938196</v>
      </c>
      <c r="J72">
        <v>7.5068757504642898</v>
      </c>
      <c r="K72">
        <v>7.5809045021373196</v>
      </c>
      <c r="L72">
        <v>7.6476156083231102</v>
      </c>
      <c r="M72">
        <v>7.6973592385965999</v>
      </c>
      <c r="N72">
        <v>7.7169062168657003</v>
      </c>
      <c r="O72">
        <v>7.7008520117099204</v>
      </c>
      <c r="P72">
        <v>7.6568671343784303</v>
      </c>
      <c r="Q72">
        <v>7.5798230531212702</v>
      </c>
      <c r="R72">
        <v>7.4922848456310502</v>
      </c>
      <c r="S72">
        <v>7.42720043568898</v>
      </c>
      <c r="T72">
        <v>7.4037083935666503</v>
      </c>
      <c r="U72">
        <v>7.3918198742468402</v>
      </c>
      <c r="V72">
        <v>7.4138430285667702</v>
      </c>
      <c r="W72">
        <v>7.4742512673525603</v>
      </c>
      <c r="X72">
        <v>7.5791470269505998</v>
      </c>
      <c r="Y72">
        <v>7.7281279136933501</v>
      </c>
      <c r="Z72">
        <v>7.9472764292366502</v>
      </c>
      <c r="AA72">
        <v>8.2075169183336207</v>
      </c>
      <c r="AB72">
        <v>8.4545506378922095</v>
      </c>
      <c r="AC72">
        <v>8.6085250781767897</v>
      </c>
      <c r="AD72">
        <v>8.6212996804199999</v>
      </c>
      <c r="AE72">
        <v>8.4904745037883007</v>
      </c>
      <c r="AF72">
        <v>8.2288629385844096</v>
      </c>
      <c r="AG72">
        <v>7.8802878803807799</v>
      </c>
      <c r="AH72">
        <v>7.51672746657571</v>
      </c>
      <c r="AI72">
        <v>7.1886558121499</v>
      </c>
      <c r="AJ72">
        <v>6.8940135349607097</v>
      </c>
      <c r="AK72">
        <v>6.62949994760866</v>
      </c>
      <c r="AL72">
        <v>6.4029441068845401</v>
      </c>
      <c r="AM72">
        <v>6.2200986544394503</v>
      </c>
      <c r="AN72">
        <v>6.0841689107470103</v>
      </c>
      <c r="AO72">
        <v>6.0040353506527397</v>
      </c>
      <c r="AP72">
        <v>5.9813350950834598</v>
      </c>
      <c r="AQ72">
        <v>6.0033867635694902</v>
      </c>
      <c r="AR72">
        <v>6.0490079113458401</v>
      </c>
      <c r="AS72">
        <v>6.1044910048438501</v>
      </c>
      <c r="AT72">
        <v>6.1663731016210797</v>
      </c>
      <c r="AU72">
        <v>6.2295040242317103</v>
      </c>
      <c r="AV72">
        <v>6.3062495066261297</v>
      </c>
      <c r="AW72">
        <v>6.4194617699221599</v>
      </c>
      <c r="AX72">
        <v>6.5786494482647004</v>
      </c>
      <c r="AY72">
        <v>6.7956388591783696</v>
      </c>
      <c r="AZ72">
        <v>7.0587920442721304</v>
      </c>
      <c r="BA72">
        <v>7.3148359636157299</v>
      </c>
      <c r="BB72">
        <v>7.4820009521630304</v>
      </c>
      <c r="BC72">
        <v>7.5111378720542703</v>
      </c>
      <c r="BD72">
        <v>7.4190507623879602</v>
      </c>
      <c r="BE72">
        <v>7.1943412420873099</v>
      </c>
      <c r="BF72">
        <v>6.8906653011994896</v>
      </c>
      <c r="BG72">
        <v>6.5946545563616601</v>
      </c>
      <c r="BH72">
        <v>6.35973435803482</v>
      </c>
      <c r="BI72">
        <v>6.1743938665888303</v>
      </c>
      <c r="BJ72">
        <v>6.04812667132052</v>
      </c>
      <c r="BK72">
        <v>5.9643801285081901</v>
      </c>
      <c r="BL72">
        <v>5.8867318557086801</v>
      </c>
      <c r="BM72">
        <v>5.7901551019875903</v>
      </c>
    </row>
    <row r="73" spans="1:65" x14ac:dyDescent="0.3">
      <c r="A73" t="s">
        <v>3192</v>
      </c>
      <c r="B73" t="s">
        <v>1118</v>
      </c>
      <c r="C73" t="s">
        <v>1265</v>
      </c>
      <c r="D73" t="s">
        <v>47</v>
      </c>
      <c r="E73">
        <v>11.2667700896965</v>
      </c>
      <c r="F73">
        <v>11.061100978588</v>
      </c>
      <c r="G73">
        <v>10.6793409738774</v>
      </c>
      <c r="H73">
        <v>10.174707259857501</v>
      </c>
      <c r="I73">
        <v>9.6391609749388696</v>
      </c>
      <c r="J73">
        <v>9.14353264896552</v>
      </c>
      <c r="K73">
        <v>8.6756958245090008</v>
      </c>
      <c r="L73">
        <v>8.2616765106973897</v>
      </c>
      <c r="M73">
        <v>7.9023286204689196</v>
      </c>
      <c r="N73">
        <v>7.6009939085177001</v>
      </c>
      <c r="O73">
        <v>7.3697698269907503</v>
      </c>
      <c r="P73">
        <v>7.2025918236412201</v>
      </c>
      <c r="Q73">
        <v>7.1027790222404699</v>
      </c>
      <c r="R73">
        <v>7.0595957754476402</v>
      </c>
      <c r="S73">
        <v>7.0524663777519701</v>
      </c>
      <c r="T73">
        <v>7.0634855129420799</v>
      </c>
      <c r="U73">
        <v>7.0853080124141101</v>
      </c>
      <c r="V73">
        <v>7.1282245571241099</v>
      </c>
      <c r="W73">
        <v>7.1855229480323297</v>
      </c>
      <c r="X73">
        <v>7.2645820196742203</v>
      </c>
      <c r="Y73">
        <v>7.3795730972115097</v>
      </c>
      <c r="Z73">
        <v>7.5478518093474198</v>
      </c>
      <c r="AA73">
        <v>7.7300800904600804</v>
      </c>
      <c r="AB73">
        <v>7.9064955729321502</v>
      </c>
      <c r="AC73">
        <v>8.01983623193256</v>
      </c>
      <c r="AD73">
        <v>8.0071041535681609</v>
      </c>
      <c r="AE73">
        <v>7.8579704574406204</v>
      </c>
      <c r="AF73">
        <v>7.5994310449537599</v>
      </c>
      <c r="AG73">
        <v>7.2628757140253297</v>
      </c>
      <c r="AH73">
        <v>6.9191029354200202</v>
      </c>
      <c r="AI73">
        <v>6.63163392100968</v>
      </c>
      <c r="AJ73">
        <v>6.4064830631228702</v>
      </c>
      <c r="AK73">
        <v>6.2262737353843596</v>
      </c>
      <c r="AL73">
        <v>6.0780938616580196</v>
      </c>
      <c r="AM73">
        <v>5.9359436799656002</v>
      </c>
      <c r="AN73">
        <v>5.7826755818124296</v>
      </c>
      <c r="AO73">
        <v>5.6341709485868501</v>
      </c>
      <c r="AP73">
        <v>5.4891998014557899</v>
      </c>
      <c r="AQ73">
        <v>5.34589612321194</v>
      </c>
      <c r="AR73">
        <v>5.2068995213594196</v>
      </c>
      <c r="AS73">
        <v>5.0754414557526699</v>
      </c>
      <c r="AT73">
        <v>4.9507505240094503</v>
      </c>
      <c r="AU73">
        <v>4.8345829696840701</v>
      </c>
      <c r="AV73">
        <v>4.7273488960279204</v>
      </c>
      <c r="AW73">
        <v>4.6332097140531703</v>
      </c>
      <c r="AX73">
        <v>4.5577947574354098</v>
      </c>
      <c r="AY73">
        <v>4.5073367198287304</v>
      </c>
      <c r="AZ73">
        <v>4.4746055238291396</v>
      </c>
      <c r="BA73">
        <v>4.4546811018378003</v>
      </c>
      <c r="BB73">
        <v>4.4359976966165897</v>
      </c>
      <c r="BC73">
        <v>4.4072958696372497</v>
      </c>
      <c r="BD73">
        <v>4.3798335710941299</v>
      </c>
      <c r="BE73">
        <v>4.3416589153810703</v>
      </c>
      <c r="BF73">
        <v>4.2952608129517902</v>
      </c>
      <c r="BG73">
        <v>4.2500922604837896</v>
      </c>
      <c r="BH73">
        <v>4.2152462900770304</v>
      </c>
      <c r="BI73">
        <v>4.2000057265591897</v>
      </c>
      <c r="BJ73">
        <v>4.1934677326728602</v>
      </c>
      <c r="BK73">
        <v>4.1912773644010697</v>
      </c>
      <c r="BL73">
        <v>4.1886526894959104</v>
      </c>
      <c r="BM73">
        <v>4.1833980541168296</v>
      </c>
    </row>
    <row r="74" spans="1:65" x14ac:dyDescent="0.3">
      <c r="A74" t="s">
        <v>3192</v>
      </c>
      <c r="B74" t="s">
        <v>1118</v>
      </c>
      <c r="C74" t="s">
        <v>373</v>
      </c>
      <c r="D74" t="s">
        <v>346</v>
      </c>
      <c r="E74">
        <v>65.453308000000007</v>
      </c>
      <c r="F74">
        <v>66.321572000000003</v>
      </c>
      <c r="G74">
        <v>67.189836</v>
      </c>
      <c r="H74">
        <v>67.954656400000005</v>
      </c>
      <c r="I74">
        <v>68.719476799999995</v>
      </c>
      <c r="J74">
        <v>69.4842972</v>
      </c>
      <c r="K74">
        <v>70.249117600000005</v>
      </c>
      <c r="L74">
        <v>71.013937999999996</v>
      </c>
      <c r="M74">
        <v>71.758066600000006</v>
      </c>
      <c r="N74">
        <v>72.502195200000003</v>
      </c>
      <c r="O74">
        <v>73.246323799999999</v>
      </c>
      <c r="P74">
        <v>73.990452399999995</v>
      </c>
      <c r="Q74">
        <v>74.734581000000006</v>
      </c>
      <c r="R74">
        <v>75.471969400000006</v>
      </c>
      <c r="S74">
        <v>76.209357800000006</v>
      </c>
      <c r="T74">
        <v>76.946746200000007</v>
      </c>
      <c r="U74">
        <v>77.684134599999993</v>
      </c>
      <c r="V74">
        <v>78.421522999999993</v>
      </c>
      <c r="W74">
        <v>78.811167600000005</v>
      </c>
      <c r="X74">
        <v>79.200812200000001</v>
      </c>
      <c r="Y74">
        <v>79.590456799999998</v>
      </c>
      <c r="Z74">
        <v>79.980101399999995</v>
      </c>
      <c r="AA74">
        <v>80.369746000000006</v>
      </c>
      <c r="AB74">
        <v>80.7096394</v>
      </c>
      <c r="AC74">
        <v>81.049532799999994</v>
      </c>
      <c r="AD74">
        <v>81.389426200000003</v>
      </c>
      <c r="AE74">
        <v>81.729319599999997</v>
      </c>
      <c r="AF74">
        <v>82.069213000000005</v>
      </c>
      <c r="AG74">
        <v>82.250557200000003</v>
      </c>
      <c r="AH74">
        <v>82.431901400000001</v>
      </c>
      <c r="AI74">
        <v>82.613245599999999</v>
      </c>
      <c r="AJ74">
        <v>82.794589799999997</v>
      </c>
      <c r="AK74">
        <v>82.975933999999995</v>
      </c>
      <c r="AL74">
        <v>83.200917399999994</v>
      </c>
      <c r="AM74">
        <v>83.425900799999994</v>
      </c>
      <c r="AN74">
        <v>83.650884199999993</v>
      </c>
      <c r="AO74">
        <v>83.875867600000007</v>
      </c>
      <c r="AP74">
        <v>84.100851000000006</v>
      </c>
      <c r="AQ74">
        <v>84.348073799999995</v>
      </c>
      <c r="AR74">
        <v>84.595296599999998</v>
      </c>
      <c r="AS74">
        <v>84.8425194</v>
      </c>
      <c r="AT74">
        <v>85.089742200000003</v>
      </c>
      <c r="AU74">
        <v>85.336965000000006</v>
      </c>
      <c r="AV74">
        <v>85.564412799999999</v>
      </c>
      <c r="AW74">
        <v>85.791860600000007</v>
      </c>
      <c r="AX74">
        <v>86.0193084</v>
      </c>
      <c r="AY74">
        <v>86.246756199999993</v>
      </c>
      <c r="AZ74">
        <v>86.474204</v>
      </c>
      <c r="BA74">
        <v>86.743742800000007</v>
      </c>
      <c r="BB74">
        <v>87.013281599999999</v>
      </c>
      <c r="BC74">
        <v>87.282820400000006</v>
      </c>
      <c r="BD74">
        <v>87.552359199999998</v>
      </c>
      <c r="BE74">
        <v>87.821898000000004</v>
      </c>
      <c r="BF74">
        <v>88.077893000000003</v>
      </c>
      <c r="BG74">
        <v>88.333888000000002</v>
      </c>
      <c r="BH74">
        <v>88.589883</v>
      </c>
      <c r="BI74">
        <v>88.845877999999999</v>
      </c>
      <c r="BJ74">
        <v>89.101872999999998</v>
      </c>
      <c r="BK74">
        <v>89.235010200000005</v>
      </c>
      <c r="BL74">
        <v>89.368147399999998</v>
      </c>
    </row>
    <row r="75" spans="1:65" x14ac:dyDescent="0.3">
      <c r="A75" t="s">
        <v>3192</v>
      </c>
      <c r="B75" t="s">
        <v>1118</v>
      </c>
      <c r="C75" t="s">
        <v>186</v>
      </c>
      <c r="D75" t="s">
        <v>139</v>
      </c>
    </row>
    <row r="76" spans="1:65" x14ac:dyDescent="0.3">
      <c r="A76" t="s">
        <v>3192</v>
      </c>
      <c r="B76" t="s">
        <v>1118</v>
      </c>
      <c r="C76" t="s">
        <v>342</v>
      </c>
      <c r="D76" t="s">
        <v>380</v>
      </c>
      <c r="E76">
        <v>1.6</v>
      </c>
      <c r="F76">
        <v>1.4</v>
      </c>
      <c r="G76">
        <v>1.2</v>
      </c>
      <c r="H76">
        <v>1.2</v>
      </c>
      <c r="I76">
        <v>1.1000000000000001</v>
      </c>
      <c r="J76">
        <v>1.1000000000000001</v>
      </c>
      <c r="K76">
        <v>1.3</v>
      </c>
      <c r="L76">
        <v>1.2</v>
      </c>
      <c r="M76">
        <v>1.2</v>
      </c>
      <c r="N76">
        <v>1.2</v>
      </c>
      <c r="O76">
        <v>1.2</v>
      </c>
      <c r="P76">
        <v>1.3</v>
      </c>
      <c r="Q76">
        <v>1.5</v>
      </c>
      <c r="R76">
        <v>1.3</v>
      </c>
      <c r="S76">
        <v>1.4</v>
      </c>
      <c r="T76">
        <v>2</v>
      </c>
      <c r="U76">
        <v>2.2000000000000002</v>
      </c>
      <c r="V76">
        <v>2.1</v>
      </c>
      <c r="W76">
        <v>2.4</v>
      </c>
      <c r="X76">
        <v>2.2000000000000002</v>
      </c>
      <c r="Y76">
        <v>2</v>
      </c>
      <c r="Z76">
        <v>2.2999999999999998</v>
      </c>
      <c r="AA76">
        <v>2.4</v>
      </c>
      <c r="AB76">
        <v>2.7</v>
      </c>
      <c r="AC76">
        <v>2.7</v>
      </c>
      <c r="AD76">
        <v>2.6</v>
      </c>
      <c r="AE76">
        <v>2.7</v>
      </c>
      <c r="AF76">
        <v>2.8</v>
      </c>
      <c r="AG76">
        <v>2.5</v>
      </c>
      <c r="AH76">
        <v>2.2000000000000002</v>
      </c>
      <c r="AI76">
        <v>2</v>
      </c>
      <c r="AJ76">
        <v>2</v>
      </c>
      <c r="AK76">
        <v>2.1</v>
      </c>
      <c r="AL76">
        <v>2.4</v>
      </c>
      <c r="AM76">
        <v>2.8</v>
      </c>
      <c r="AN76">
        <v>3.1</v>
      </c>
      <c r="AO76">
        <v>3.4</v>
      </c>
      <c r="AP76">
        <v>3.4</v>
      </c>
      <c r="AQ76">
        <v>4.2</v>
      </c>
      <c r="AR76">
        <v>4.8</v>
      </c>
      <c r="AS76">
        <v>4.9099998474121103</v>
      </c>
      <c r="AT76">
        <v>5.2199997901916504</v>
      </c>
      <c r="AU76">
        <v>5.5700001716613796</v>
      </c>
      <c r="AV76">
        <v>5.5</v>
      </c>
      <c r="AW76">
        <v>4.96000003814697</v>
      </c>
      <c r="AX76">
        <v>4.6100001335143999</v>
      </c>
      <c r="AY76">
        <v>4.3800001144409197</v>
      </c>
      <c r="AZ76">
        <v>3.9700000286102299</v>
      </c>
      <c r="BA76">
        <v>4.1100001335143999</v>
      </c>
      <c r="BB76">
        <v>5.2699999809265101</v>
      </c>
      <c r="BC76">
        <v>5.46000003814697</v>
      </c>
      <c r="BD76">
        <v>4.8400001525878897</v>
      </c>
      <c r="BE76">
        <v>4.5799999237060502</v>
      </c>
      <c r="BF76">
        <v>4.3</v>
      </c>
      <c r="BG76">
        <v>3.7</v>
      </c>
      <c r="BH76">
        <v>3.6</v>
      </c>
      <c r="BI76">
        <v>3.3</v>
      </c>
      <c r="BJ76">
        <v>3</v>
      </c>
      <c r="BK76">
        <v>2.6</v>
      </c>
      <c r="BL76">
        <v>2.5</v>
      </c>
      <c r="BM76">
        <v>3</v>
      </c>
    </row>
    <row r="77" spans="1:65" x14ac:dyDescent="0.3">
      <c r="A77" t="s">
        <v>3192</v>
      </c>
      <c r="B77" t="s">
        <v>1118</v>
      </c>
      <c r="C77" t="s">
        <v>175</v>
      </c>
      <c r="D77" t="s">
        <v>1124</v>
      </c>
      <c r="M77">
        <v>1.8</v>
      </c>
      <c r="N77">
        <v>1.9</v>
      </c>
      <c r="O77">
        <v>2</v>
      </c>
      <c r="P77">
        <v>2</v>
      </c>
      <c r="Q77">
        <v>2.5</v>
      </c>
      <c r="R77">
        <v>2.2000000000000002</v>
      </c>
      <c r="S77">
        <v>2.4</v>
      </c>
      <c r="T77">
        <v>3.1</v>
      </c>
      <c r="U77">
        <v>3.1</v>
      </c>
      <c r="V77">
        <v>3.5</v>
      </c>
      <c r="W77">
        <v>3.8</v>
      </c>
      <c r="X77">
        <v>3.7</v>
      </c>
      <c r="Y77">
        <v>3.6</v>
      </c>
      <c r="Z77">
        <v>3.9</v>
      </c>
      <c r="AA77">
        <v>4.4000000000000004</v>
      </c>
      <c r="AB77">
        <v>4.5</v>
      </c>
      <c r="AC77">
        <v>4.9000000000000004</v>
      </c>
      <c r="AD77">
        <v>4.8</v>
      </c>
      <c r="AE77">
        <v>5.2</v>
      </c>
      <c r="AF77">
        <v>5.2</v>
      </c>
      <c r="AG77">
        <v>4.9000000000000004</v>
      </c>
      <c r="AH77">
        <v>4.5999999999999996</v>
      </c>
      <c r="AI77">
        <v>4.3</v>
      </c>
      <c r="AJ77">
        <v>4.5</v>
      </c>
      <c r="AK77">
        <v>4.4000000000000004</v>
      </c>
      <c r="AL77">
        <v>5</v>
      </c>
      <c r="AM77">
        <v>5.6</v>
      </c>
      <c r="AN77">
        <v>6.1</v>
      </c>
      <c r="AO77">
        <v>6.6</v>
      </c>
      <c r="AP77">
        <v>6.7</v>
      </c>
      <c r="AQ77">
        <v>7.7</v>
      </c>
      <c r="AR77">
        <v>9.1</v>
      </c>
      <c r="AS77">
        <v>9.1899995803833008</v>
      </c>
      <c r="AT77">
        <v>9.5799999237060494</v>
      </c>
      <c r="AU77">
        <v>10.039999961853001</v>
      </c>
      <c r="AV77">
        <v>10.170000076293899</v>
      </c>
      <c r="AW77">
        <v>9.5399999618530291</v>
      </c>
      <c r="AX77">
        <v>8.6800003051757795</v>
      </c>
      <c r="AY77">
        <v>8.2700004577636701</v>
      </c>
      <c r="AZ77">
        <v>7.8400001525878897</v>
      </c>
      <c r="BA77">
        <v>7.28999996185303</v>
      </c>
      <c r="BB77">
        <v>9.1800003051757795</v>
      </c>
      <c r="BC77">
        <v>9.4300003051757795</v>
      </c>
      <c r="BD77">
        <v>8.3000001907348597</v>
      </c>
      <c r="BE77">
        <v>8.2200002670288104</v>
      </c>
      <c r="BF77">
        <v>6.9</v>
      </c>
      <c r="BG77">
        <v>6.3</v>
      </c>
      <c r="BH77">
        <v>5.5</v>
      </c>
      <c r="BI77">
        <v>5.0999999999999996</v>
      </c>
      <c r="BJ77">
        <v>4.5999999999999996</v>
      </c>
      <c r="BK77">
        <v>3.6</v>
      </c>
      <c r="BL77">
        <v>3.8</v>
      </c>
      <c r="BM77">
        <v>4.5999999999999996</v>
      </c>
    </row>
    <row r="78" spans="1:65" x14ac:dyDescent="0.3">
      <c r="A78" t="s">
        <v>3192</v>
      </c>
      <c r="B78" t="s">
        <v>1118</v>
      </c>
      <c r="C78" t="s">
        <v>4126</v>
      </c>
      <c r="D78" t="s">
        <v>3166</v>
      </c>
      <c r="E78">
        <v>84.8</v>
      </c>
      <c r="F78">
        <v>84.9</v>
      </c>
      <c r="G78">
        <v>84.3</v>
      </c>
      <c r="H78">
        <v>83.1</v>
      </c>
      <c r="I78">
        <v>82.1</v>
      </c>
      <c r="J78">
        <v>81.7</v>
      </c>
      <c r="K78">
        <v>81.7</v>
      </c>
      <c r="L78">
        <v>81.599999999999994</v>
      </c>
      <c r="M78">
        <v>82.1</v>
      </c>
      <c r="N78">
        <v>81.900000000000006</v>
      </c>
      <c r="O78">
        <v>81.8</v>
      </c>
      <c r="P78">
        <v>82.2</v>
      </c>
      <c r="Q78">
        <v>82.1</v>
      </c>
      <c r="R78">
        <v>82.1</v>
      </c>
      <c r="S78">
        <v>81.8</v>
      </c>
      <c r="T78">
        <v>81.400000000000006</v>
      </c>
      <c r="U78">
        <v>81.2</v>
      </c>
      <c r="V78">
        <v>80.599999999999994</v>
      </c>
      <c r="W78">
        <v>80.3</v>
      </c>
      <c r="X78">
        <v>80.2</v>
      </c>
      <c r="Y78">
        <v>79.8</v>
      </c>
      <c r="Z78">
        <v>79.8</v>
      </c>
      <c r="AA78">
        <v>79.5</v>
      </c>
      <c r="AB78">
        <v>79.400000000000006</v>
      </c>
      <c r="AC78">
        <v>78.8</v>
      </c>
      <c r="AD78">
        <v>78.099999999999994</v>
      </c>
      <c r="AE78">
        <v>77.8</v>
      </c>
      <c r="AF78">
        <v>77.3</v>
      </c>
      <c r="AG78">
        <v>77.099999999999994</v>
      </c>
      <c r="AH78">
        <v>77</v>
      </c>
      <c r="AI78">
        <v>77.2</v>
      </c>
      <c r="AJ78">
        <v>77.599999999999994</v>
      </c>
      <c r="AK78">
        <v>77.900000000000006</v>
      </c>
      <c r="AL78">
        <v>78</v>
      </c>
      <c r="AM78">
        <v>77.8</v>
      </c>
      <c r="AN78">
        <v>77.599999999999994</v>
      </c>
      <c r="AO78">
        <v>77.7</v>
      </c>
      <c r="AP78">
        <v>77.7</v>
      </c>
      <c r="AQ78">
        <v>77.3</v>
      </c>
      <c r="AR78">
        <v>76.900000000000006</v>
      </c>
      <c r="AS78">
        <v>76.470001220703097</v>
      </c>
      <c r="AT78">
        <v>75.709999084472699</v>
      </c>
      <c r="AU78">
        <v>74.769996643066406</v>
      </c>
      <c r="AV78">
        <v>74.150001525878906</v>
      </c>
      <c r="AW78">
        <v>73.449996948242202</v>
      </c>
      <c r="AX78">
        <v>73.330001831054702</v>
      </c>
      <c r="AY78">
        <v>73.230003356933594</v>
      </c>
      <c r="AZ78">
        <v>73.169998168945298</v>
      </c>
      <c r="BA78">
        <v>72.720001220703097</v>
      </c>
      <c r="BB78">
        <v>72.050003051757798</v>
      </c>
      <c r="BC78">
        <v>71.580001831054702</v>
      </c>
      <c r="BD78">
        <v>71.169998168945298</v>
      </c>
      <c r="BE78">
        <v>70.75</v>
      </c>
      <c r="BF78">
        <v>70.5</v>
      </c>
      <c r="BG78">
        <v>70.400000000000006</v>
      </c>
      <c r="BH78">
        <v>70.3</v>
      </c>
      <c r="BI78">
        <v>70.400000000000006</v>
      </c>
      <c r="BJ78">
        <v>70.5</v>
      </c>
      <c r="BK78">
        <v>71.2</v>
      </c>
      <c r="BL78">
        <v>71.400000000000006</v>
      </c>
      <c r="BM78">
        <v>71.400000000000006</v>
      </c>
    </row>
    <row r="79" spans="1:65" x14ac:dyDescent="0.3">
      <c r="A79" t="s">
        <v>3192</v>
      </c>
      <c r="B79" t="s">
        <v>1118</v>
      </c>
      <c r="C79" t="s">
        <v>2941</v>
      </c>
      <c r="D79" t="s">
        <v>3267</v>
      </c>
      <c r="AI79">
        <v>43.13</v>
      </c>
      <c r="AJ79">
        <v>44.62</v>
      </c>
      <c r="AK79">
        <v>46.49</v>
      </c>
      <c r="AL79">
        <v>47.73</v>
      </c>
      <c r="AM79">
        <v>48.19</v>
      </c>
      <c r="AN79">
        <v>48.15</v>
      </c>
      <c r="AO79">
        <v>49.08</v>
      </c>
      <c r="AP79">
        <v>49.5</v>
      </c>
      <c r="AQ79">
        <v>48.62</v>
      </c>
      <c r="AR79">
        <v>47.34</v>
      </c>
      <c r="AS79">
        <v>46.91</v>
      </c>
      <c r="AT79">
        <v>46.11</v>
      </c>
      <c r="AU79">
        <v>45.82</v>
      </c>
      <c r="AV79">
        <v>45.07</v>
      </c>
      <c r="AW79">
        <v>43.85</v>
      </c>
      <c r="AX79">
        <v>43.91</v>
      </c>
      <c r="AY79">
        <v>44.29</v>
      </c>
      <c r="AZ79">
        <v>44.76</v>
      </c>
      <c r="BA79">
        <v>44.09</v>
      </c>
      <c r="BB79">
        <v>42.55</v>
      </c>
      <c r="BC79">
        <v>42.07</v>
      </c>
      <c r="BD79">
        <v>41.79</v>
      </c>
      <c r="BE79">
        <v>41.98</v>
      </c>
      <c r="BF79">
        <v>42.24</v>
      </c>
      <c r="BG79">
        <v>42.7</v>
      </c>
      <c r="BH79">
        <v>42.74</v>
      </c>
      <c r="BI79">
        <v>44.37</v>
      </c>
      <c r="BJ79">
        <v>44.05</v>
      </c>
      <c r="BK79">
        <v>46.64</v>
      </c>
      <c r="BL79">
        <v>47.89</v>
      </c>
    </row>
    <row r="80" spans="1:65" x14ac:dyDescent="0.3">
      <c r="A80" t="s">
        <v>3192</v>
      </c>
      <c r="B80" t="s">
        <v>1118</v>
      </c>
      <c r="C80" t="s">
        <v>1934</v>
      </c>
      <c r="D80" t="s">
        <v>1847</v>
      </c>
    </row>
    <row r="81" spans="1:65" x14ac:dyDescent="0.3">
      <c r="A81" t="s">
        <v>3192</v>
      </c>
      <c r="B81" t="s">
        <v>1118</v>
      </c>
      <c r="C81" t="s">
        <v>1365</v>
      </c>
      <c r="D81" t="s">
        <v>1804</v>
      </c>
      <c r="AJ81">
        <v>39.290000915527301</v>
      </c>
      <c r="AK81">
        <v>39.75</v>
      </c>
      <c r="AL81">
        <v>39.659999847412102</v>
      </c>
      <c r="AM81">
        <v>39.840000152587898</v>
      </c>
      <c r="AN81">
        <v>39.490001678466797</v>
      </c>
      <c r="AO81">
        <v>39.340000152587898</v>
      </c>
      <c r="AP81">
        <v>39.389999389648402</v>
      </c>
      <c r="AQ81">
        <v>38.659999847412102</v>
      </c>
      <c r="AR81">
        <v>38.470001220703097</v>
      </c>
      <c r="AS81">
        <v>38.119998931884801</v>
      </c>
      <c r="AT81">
        <v>37.509998321533203</v>
      </c>
      <c r="AU81">
        <v>36.919998168945298</v>
      </c>
      <c r="AV81">
        <v>36.209999084472699</v>
      </c>
      <c r="AW81">
        <v>35.549999237060497</v>
      </c>
      <c r="AX81">
        <v>35.25</v>
      </c>
      <c r="AY81">
        <v>35.119998931884801</v>
      </c>
      <c r="AZ81">
        <v>34.950000762939503</v>
      </c>
      <c r="BA81">
        <v>34.75</v>
      </c>
      <c r="BB81">
        <v>33.919998168945298</v>
      </c>
      <c r="BC81">
        <v>33.330001831054702</v>
      </c>
      <c r="BD81">
        <v>33.159999847412102</v>
      </c>
      <c r="BE81">
        <v>33.189998626708999</v>
      </c>
      <c r="BF81">
        <v>33.319999694824197</v>
      </c>
      <c r="BG81">
        <v>33.049999237060497</v>
      </c>
      <c r="BH81">
        <v>32.880001068115199</v>
      </c>
      <c r="BI81">
        <v>32.700000762939503</v>
      </c>
      <c r="BJ81">
        <v>32.7299995422363</v>
      </c>
      <c r="BK81">
        <v>32.5200004577637</v>
      </c>
      <c r="BL81">
        <v>32.360000610351598</v>
      </c>
    </row>
    <row r="82" spans="1:65" x14ac:dyDescent="0.3">
      <c r="A82" t="s">
        <v>3192</v>
      </c>
      <c r="B82" t="s">
        <v>1118</v>
      </c>
      <c r="C82" t="s">
        <v>1062</v>
      </c>
      <c r="D82" t="s">
        <v>1959</v>
      </c>
      <c r="E82">
        <v>68.040000000000006</v>
      </c>
      <c r="F82">
        <v>68.12</v>
      </c>
      <c r="G82">
        <v>67.45</v>
      </c>
      <c r="H82">
        <v>66.23</v>
      </c>
      <c r="I82">
        <v>65.36</v>
      </c>
      <c r="J82">
        <v>64.91</v>
      </c>
      <c r="K82">
        <v>64.95</v>
      </c>
      <c r="L82">
        <v>65.11</v>
      </c>
      <c r="M82">
        <v>65.150000000000006</v>
      </c>
      <c r="N82">
        <v>64.760000000000005</v>
      </c>
      <c r="O82">
        <v>64.599999999999994</v>
      </c>
      <c r="P82">
        <v>64.180000000000007</v>
      </c>
      <c r="Q82">
        <v>63.52</v>
      </c>
      <c r="R82">
        <v>63.84</v>
      </c>
      <c r="S82">
        <v>62.79</v>
      </c>
      <c r="T82">
        <v>61.86</v>
      </c>
      <c r="U82">
        <v>61.72</v>
      </c>
      <c r="V82">
        <v>61.89</v>
      </c>
      <c r="W82">
        <v>61.98</v>
      </c>
      <c r="X82">
        <v>62.09</v>
      </c>
      <c r="Y82">
        <v>61.98</v>
      </c>
      <c r="Z82">
        <v>61.89</v>
      </c>
      <c r="AA82">
        <v>61.85</v>
      </c>
      <c r="AB82">
        <v>62.1</v>
      </c>
      <c r="AC82">
        <v>61.69</v>
      </c>
      <c r="AD82">
        <v>61.35</v>
      </c>
      <c r="AE82">
        <v>61.05</v>
      </c>
      <c r="AF82">
        <v>60.81</v>
      </c>
      <c r="AG82">
        <v>61.03</v>
      </c>
      <c r="AH82">
        <v>61.44</v>
      </c>
      <c r="AI82">
        <v>61.94</v>
      </c>
      <c r="AJ82">
        <v>62.45</v>
      </c>
      <c r="AK82">
        <v>62.59</v>
      </c>
      <c r="AL82">
        <v>62.2</v>
      </c>
      <c r="AM82">
        <v>61.79</v>
      </c>
      <c r="AN82">
        <v>61.44</v>
      </c>
      <c r="AO82">
        <v>61.36</v>
      </c>
      <c r="AP82">
        <v>61.5</v>
      </c>
      <c r="AQ82">
        <v>60.72</v>
      </c>
      <c r="AR82">
        <v>59.93</v>
      </c>
      <c r="AS82">
        <v>59.4799995422363</v>
      </c>
      <c r="AT82">
        <v>58.880001068115199</v>
      </c>
      <c r="AU82">
        <v>57.939998626708999</v>
      </c>
      <c r="AV82">
        <v>57.569999694824197</v>
      </c>
      <c r="AW82">
        <v>57.560001373291001</v>
      </c>
      <c r="AX82">
        <v>57.7299995422363</v>
      </c>
      <c r="AY82">
        <v>57.889999389648402</v>
      </c>
      <c r="AZ82">
        <v>58.049999237060497</v>
      </c>
      <c r="BA82">
        <v>57.75</v>
      </c>
      <c r="BB82">
        <v>56.830001831054702</v>
      </c>
      <c r="BC82">
        <v>56.540000915527301</v>
      </c>
      <c r="BD82">
        <v>56.549999237060497</v>
      </c>
      <c r="BE82">
        <v>56.439998626708999</v>
      </c>
      <c r="BF82">
        <v>56.92</v>
      </c>
      <c r="BG82">
        <v>57.31</v>
      </c>
      <c r="BH82">
        <v>57.56</v>
      </c>
      <c r="BI82">
        <v>58.13</v>
      </c>
      <c r="BJ82">
        <v>58.79</v>
      </c>
      <c r="BK82">
        <v>60.03</v>
      </c>
      <c r="BL82">
        <v>60.62</v>
      </c>
      <c r="BM82">
        <v>60.25</v>
      </c>
    </row>
    <row r="83" spans="1:65" x14ac:dyDescent="0.3">
      <c r="A83" t="s">
        <v>3192</v>
      </c>
      <c r="B83" t="s">
        <v>1118</v>
      </c>
      <c r="C83" t="s">
        <v>1758</v>
      </c>
      <c r="D83" t="s">
        <v>3773</v>
      </c>
      <c r="AJ83">
        <v>43.53</v>
      </c>
      <c r="AK83">
        <v>44.32</v>
      </c>
      <c r="AL83">
        <v>44.31</v>
      </c>
      <c r="AM83">
        <v>44.68</v>
      </c>
      <c r="AN83">
        <v>44.49</v>
      </c>
      <c r="AO83">
        <v>44.67</v>
      </c>
      <c r="AP83">
        <v>44.59</v>
      </c>
      <c r="AQ83">
        <v>44.21</v>
      </c>
      <c r="AR83">
        <v>42.6</v>
      </c>
      <c r="AS83">
        <v>42.52</v>
      </c>
      <c r="AT83">
        <v>42.24</v>
      </c>
      <c r="AU83">
        <v>40.82</v>
      </c>
      <c r="AV83">
        <v>40.590000000000003</v>
      </c>
      <c r="AW83">
        <v>40.5</v>
      </c>
      <c r="AX83">
        <v>41.45</v>
      </c>
      <c r="AY83">
        <v>41.71</v>
      </c>
      <c r="AZ83">
        <v>41.22</v>
      </c>
      <c r="BA83">
        <v>41.51</v>
      </c>
      <c r="BB83">
        <v>40.94</v>
      </c>
      <c r="BC83">
        <v>40.32</v>
      </c>
      <c r="BD83">
        <v>40.119999999999997</v>
      </c>
      <c r="BE83">
        <v>39.450000000000003</v>
      </c>
      <c r="BF83">
        <v>40.98</v>
      </c>
      <c r="BG83">
        <v>41.11</v>
      </c>
      <c r="BH83">
        <v>40.79</v>
      </c>
      <c r="BI83">
        <v>42.57</v>
      </c>
      <c r="BJ83">
        <v>43.01</v>
      </c>
      <c r="BK83">
        <v>46.68</v>
      </c>
      <c r="BL83">
        <v>47.94</v>
      </c>
    </row>
    <row r="84" spans="1:65" x14ac:dyDescent="0.3">
      <c r="A84" t="s">
        <v>3192</v>
      </c>
      <c r="B84" t="s">
        <v>1118</v>
      </c>
      <c r="C84" t="s">
        <v>2427</v>
      </c>
      <c r="D84" t="s">
        <v>106</v>
      </c>
    </row>
    <row r="85" spans="1:65" x14ac:dyDescent="0.3">
      <c r="A85" t="s">
        <v>3192</v>
      </c>
      <c r="B85" t="s">
        <v>1118</v>
      </c>
      <c r="C85" t="s">
        <v>2959</v>
      </c>
      <c r="D85" t="s">
        <v>3856</v>
      </c>
      <c r="BA85">
        <v>15.7</v>
      </c>
      <c r="BC85">
        <v>8.6999999999999993</v>
      </c>
      <c r="BF85">
        <v>9.1</v>
      </c>
    </row>
    <row r="86" spans="1:65" x14ac:dyDescent="0.3">
      <c r="A86" t="s">
        <v>3192</v>
      </c>
      <c r="B86" t="s">
        <v>1118</v>
      </c>
      <c r="C86" t="s">
        <v>1893</v>
      </c>
      <c r="D86" t="s">
        <v>285</v>
      </c>
      <c r="AS86">
        <v>80.430534359999996</v>
      </c>
      <c r="AT86">
        <v>80.96407318</v>
      </c>
      <c r="AU86">
        <v>80.752975460000002</v>
      </c>
      <c r="AV86">
        <v>79.963806149999996</v>
      </c>
      <c r="AW86">
        <v>80.274200440000001</v>
      </c>
      <c r="AX86">
        <v>81.167961120000001</v>
      </c>
      <c r="AY86">
        <v>80.321533200000005</v>
      </c>
      <c r="AZ86">
        <v>81.249282840000006</v>
      </c>
      <c r="BA86">
        <v>81.170616150000001</v>
      </c>
      <c r="BB86">
        <v>81.294181820000006</v>
      </c>
      <c r="BC86">
        <v>81.927246089999997</v>
      </c>
      <c r="BD86">
        <v>83.740623470000003</v>
      </c>
      <c r="BE86">
        <v>83.930686949999995</v>
      </c>
      <c r="BF86">
        <v>84.260910030000005</v>
      </c>
      <c r="BG86">
        <v>84.117858889999994</v>
      </c>
      <c r="BH86">
        <v>84.082984920000001</v>
      </c>
      <c r="BI86">
        <v>84.037208559999996</v>
      </c>
      <c r="BJ86">
        <v>84.214691160000001</v>
      </c>
      <c r="BK86">
        <v>84.089195250000003</v>
      </c>
    </row>
    <row r="87" spans="1:65" x14ac:dyDescent="0.3">
      <c r="A87" t="s">
        <v>3192</v>
      </c>
      <c r="B87" t="s">
        <v>1118</v>
      </c>
      <c r="C87" t="s">
        <v>3941</v>
      </c>
      <c r="D87" t="s">
        <v>724</v>
      </c>
      <c r="BB87">
        <v>0.39348319172859197</v>
      </c>
      <c r="BC87">
        <v>0.72993582487106301</v>
      </c>
      <c r="BD87">
        <v>0.172649681568146</v>
      </c>
      <c r="BE87">
        <v>0.39313939213752802</v>
      </c>
      <c r="BF87">
        <v>0.68879628181457497</v>
      </c>
      <c r="BG87">
        <v>0.37104213237762501</v>
      </c>
      <c r="BH87">
        <v>0.34595230221748402</v>
      </c>
    </row>
    <row r="88" spans="1:65" x14ac:dyDescent="0.3">
      <c r="A88" t="s">
        <v>3192</v>
      </c>
      <c r="B88" t="s">
        <v>1118</v>
      </c>
      <c r="C88" t="s">
        <v>3099</v>
      </c>
      <c r="D88" t="s">
        <v>1596</v>
      </c>
      <c r="AS88">
        <v>23.9</v>
      </c>
      <c r="AT88">
        <v>23.2</v>
      </c>
      <c r="AU88">
        <v>23.8</v>
      </c>
      <c r="AV88">
        <v>25.6</v>
      </c>
      <c r="AW88">
        <v>24.1</v>
      </c>
      <c r="AX88">
        <v>24.3</v>
      </c>
      <c r="AY88">
        <v>23.9</v>
      </c>
      <c r="AZ88">
        <v>25</v>
      </c>
      <c r="BA88">
        <v>24.4</v>
      </c>
      <c r="BB88">
        <v>24.9</v>
      </c>
      <c r="BC88">
        <v>24.1</v>
      </c>
      <c r="BD88">
        <v>23.4</v>
      </c>
      <c r="BE88">
        <v>21.6</v>
      </c>
      <c r="BF88">
        <v>21.4</v>
      </c>
      <c r="BG88">
        <v>20.100000000000001</v>
      </c>
      <c r="BH88">
        <v>19.100000000000001</v>
      </c>
      <c r="BI88">
        <v>17.5</v>
      </c>
      <c r="BJ88">
        <v>17</v>
      </c>
      <c r="BK88">
        <v>16.7</v>
      </c>
      <c r="BL88">
        <v>15.3</v>
      </c>
    </row>
    <row r="89" spans="1:65" x14ac:dyDescent="0.3">
      <c r="A89" t="s">
        <v>3192</v>
      </c>
      <c r="B89" t="s">
        <v>1118</v>
      </c>
      <c r="C89" t="s">
        <v>3489</v>
      </c>
      <c r="D89" t="s">
        <v>979</v>
      </c>
      <c r="BC89">
        <v>1.1000000000000001</v>
      </c>
    </row>
    <row r="90" spans="1:65" x14ac:dyDescent="0.3">
      <c r="A90" t="s">
        <v>3192</v>
      </c>
      <c r="B90" t="s">
        <v>1118</v>
      </c>
      <c r="C90" t="s">
        <v>4199</v>
      </c>
      <c r="D90" t="s">
        <v>3729</v>
      </c>
      <c r="AS90">
        <v>8.5819711999999893</v>
      </c>
      <c r="AT90">
        <v>8.8410844999999902</v>
      </c>
      <c r="AU90">
        <v>9.0559750000000001</v>
      </c>
      <c r="AV90">
        <v>9.2302923000000003</v>
      </c>
      <c r="AW90">
        <v>9.3676995999999892</v>
      </c>
      <c r="AX90">
        <v>9.4718485000000001</v>
      </c>
      <c r="AY90">
        <v>9.5464009999999906</v>
      </c>
      <c r="AZ90">
        <v>9.5950079000000006</v>
      </c>
      <c r="BA90">
        <v>9.6213292999999904</v>
      </c>
      <c r="BB90">
        <v>9.6290159000000006</v>
      </c>
      <c r="BC90">
        <v>9.6217337000000001</v>
      </c>
      <c r="BD90">
        <v>9.6031283999999904</v>
      </c>
      <c r="BE90">
        <v>9.5768652000000003</v>
      </c>
      <c r="BF90">
        <v>9.5466002999999908</v>
      </c>
      <c r="BG90">
        <v>9.5159825999999903</v>
      </c>
      <c r="BH90">
        <v>9.4886722999999904</v>
      </c>
    </row>
    <row r="91" spans="1:65" x14ac:dyDescent="0.3">
      <c r="A91" t="s">
        <v>3192</v>
      </c>
      <c r="B91" t="s">
        <v>1118</v>
      </c>
      <c r="C91" t="s">
        <v>3667</v>
      </c>
      <c r="D91" t="s">
        <v>2461</v>
      </c>
      <c r="AZ91">
        <v>28.3</v>
      </c>
      <c r="BC91">
        <v>26.4</v>
      </c>
      <c r="BE91">
        <v>25.1</v>
      </c>
      <c r="BG91">
        <v>23.9</v>
      </c>
      <c r="BI91">
        <v>22.8</v>
      </c>
      <c r="BK91">
        <v>21.9</v>
      </c>
    </row>
    <row r="92" spans="1:65" x14ac:dyDescent="0.3">
      <c r="A92" t="s">
        <v>3192</v>
      </c>
      <c r="B92" t="s">
        <v>1118</v>
      </c>
      <c r="C92" t="s">
        <v>125</v>
      </c>
      <c r="D92" t="s">
        <v>1323</v>
      </c>
    </row>
    <row r="93" spans="1:65" x14ac:dyDescent="0.3">
      <c r="A93" t="s">
        <v>3192</v>
      </c>
      <c r="B93" t="s">
        <v>1118</v>
      </c>
      <c r="C93" t="s">
        <v>2466</v>
      </c>
      <c r="D93" t="s">
        <v>542</v>
      </c>
    </row>
    <row r="94" spans="1:65" x14ac:dyDescent="0.3">
      <c r="A94" t="s">
        <v>3192</v>
      </c>
      <c r="B94" t="s">
        <v>1118</v>
      </c>
      <c r="C94" t="s">
        <v>442</v>
      </c>
      <c r="D94" t="s">
        <v>2152</v>
      </c>
      <c r="N94">
        <v>17572</v>
      </c>
      <c r="O94">
        <v>17074</v>
      </c>
      <c r="P94">
        <v>16530</v>
      </c>
      <c r="Q94">
        <v>15805</v>
      </c>
      <c r="R94">
        <v>14881</v>
      </c>
      <c r="S94">
        <v>13896</v>
      </c>
      <c r="T94">
        <v>12965</v>
      </c>
      <c r="U94">
        <v>12031</v>
      </c>
      <c r="V94">
        <v>11005</v>
      </c>
      <c r="W94">
        <v>9905</v>
      </c>
      <c r="X94">
        <v>8878</v>
      </c>
      <c r="Y94">
        <v>8017</v>
      </c>
      <c r="Z94">
        <v>7294</v>
      </c>
      <c r="AA94">
        <v>6632</v>
      </c>
      <c r="AB94">
        <v>6002</v>
      </c>
      <c r="AC94">
        <v>5416</v>
      </c>
      <c r="AD94">
        <v>4896</v>
      </c>
      <c r="AE94">
        <v>4439</v>
      </c>
      <c r="AF94">
        <v>4054</v>
      </c>
      <c r="AG94">
        <v>3736</v>
      </c>
      <c r="AH94">
        <v>3481</v>
      </c>
      <c r="AI94">
        <v>3281</v>
      </c>
      <c r="AJ94">
        <v>3122</v>
      </c>
      <c r="AK94">
        <v>2987</v>
      </c>
      <c r="AL94">
        <v>2865</v>
      </c>
      <c r="AM94">
        <v>2744</v>
      </c>
      <c r="AN94">
        <v>2616</v>
      </c>
      <c r="AO94">
        <v>2485</v>
      </c>
      <c r="AP94">
        <v>2358</v>
      </c>
      <c r="AQ94">
        <v>2242</v>
      </c>
      <c r="AR94">
        <v>2143</v>
      </c>
      <c r="AS94">
        <v>2061</v>
      </c>
      <c r="AT94">
        <v>1987</v>
      </c>
      <c r="AU94">
        <v>1903</v>
      </c>
      <c r="AV94">
        <v>1804</v>
      </c>
      <c r="AW94">
        <v>1700</v>
      </c>
      <c r="AX94">
        <v>1601</v>
      </c>
      <c r="AY94">
        <v>1511</v>
      </c>
      <c r="AZ94">
        <v>1429</v>
      </c>
      <c r="BA94">
        <v>1354</v>
      </c>
      <c r="BB94">
        <v>1282</v>
      </c>
      <c r="BC94">
        <v>1211</v>
      </c>
      <c r="BD94">
        <v>1145</v>
      </c>
      <c r="BE94">
        <v>1083</v>
      </c>
      <c r="BF94">
        <v>1033</v>
      </c>
      <c r="BG94">
        <v>986</v>
      </c>
      <c r="BH94">
        <v>940</v>
      </c>
      <c r="BI94">
        <v>894</v>
      </c>
      <c r="BJ94">
        <v>853</v>
      </c>
      <c r="BK94">
        <v>816</v>
      </c>
      <c r="BL94">
        <v>782</v>
      </c>
    </row>
    <row r="95" spans="1:65" x14ac:dyDescent="0.3">
      <c r="A95" t="s">
        <v>3192</v>
      </c>
      <c r="B95" t="s">
        <v>1118</v>
      </c>
      <c r="C95" t="s">
        <v>3518</v>
      </c>
      <c r="D95" t="s">
        <v>371</v>
      </c>
      <c r="AS95">
        <v>8.23</v>
      </c>
      <c r="AX95">
        <v>7.99</v>
      </c>
      <c r="BC95">
        <v>7.2</v>
      </c>
      <c r="BH95">
        <v>7.87</v>
      </c>
      <c r="BK95">
        <v>7.96</v>
      </c>
    </row>
    <row r="96" spans="1:65" x14ac:dyDescent="0.3">
      <c r="A96" t="s">
        <v>3192</v>
      </c>
      <c r="B96" t="s">
        <v>1118</v>
      </c>
      <c r="C96" t="s">
        <v>1443</v>
      </c>
      <c r="D96" t="s">
        <v>1547</v>
      </c>
      <c r="Z96">
        <v>16.125490188598601</v>
      </c>
      <c r="AA96">
        <v>15.677149772644</v>
      </c>
      <c r="AB96">
        <v>14.886050224304199</v>
      </c>
      <c r="AF96">
        <v>18.0542392730713</v>
      </c>
      <c r="AG96">
        <v>17.796659469604499</v>
      </c>
      <c r="AH96">
        <v>17.6432590484619</v>
      </c>
      <c r="AL96">
        <v>11.1149702072144</v>
      </c>
      <c r="AM96">
        <v>11.1064195632935</v>
      </c>
      <c r="AN96">
        <v>10.3809700012207</v>
      </c>
      <c r="AQ96">
        <v>9.9659004211425799</v>
      </c>
      <c r="AR96">
        <v>8.7418498992919904</v>
      </c>
      <c r="AS96">
        <v>9.7243299484252894</v>
      </c>
      <c r="AT96">
        <v>9.4574003219604492</v>
      </c>
      <c r="AU96">
        <v>9.6171302795410192</v>
      </c>
      <c r="AV96">
        <v>9.6713304519653303</v>
      </c>
      <c r="AW96">
        <v>9.6394300460815394</v>
      </c>
      <c r="AX96">
        <v>9.6899595260620099</v>
      </c>
      <c r="AY96">
        <v>9.6221399307250994</v>
      </c>
      <c r="AZ96">
        <v>9.7748203277587908</v>
      </c>
      <c r="BA96">
        <v>9.7598695755004901</v>
      </c>
      <c r="BC96">
        <v>9.2112903594970703</v>
      </c>
      <c r="BD96">
        <v>9.4491701126098597</v>
      </c>
      <c r="BE96">
        <v>9.3668603897094709</v>
      </c>
      <c r="BF96">
        <v>9.3092498779296893</v>
      </c>
      <c r="BG96">
        <v>9.0933198928833008</v>
      </c>
      <c r="BI96">
        <v>8.3799104690551793</v>
      </c>
      <c r="BJ96">
        <v>8.3788795471191406</v>
      </c>
    </row>
    <row r="97" spans="1:65" x14ac:dyDescent="0.3">
      <c r="A97" t="s">
        <v>3192</v>
      </c>
      <c r="B97" t="s">
        <v>1118</v>
      </c>
      <c r="C97" t="s">
        <v>628</v>
      </c>
      <c r="D97" t="s">
        <v>17</v>
      </c>
      <c r="O97">
        <v>9.4781198501586896</v>
      </c>
      <c r="Y97">
        <v>14.3146095275879</v>
      </c>
      <c r="AI97">
        <v>21.134889602661101</v>
      </c>
      <c r="BC97">
        <v>34.395618438720703</v>
      </c>
    </row>
    <row r="98" spans="1:65" x14ac:dyDescent="0.3">
      <c r="A98" t="s">
        <v>3192</v>
      </c>
      <c r="B98" t="s">
        <v>1118</v>
      </c>
      <c r="C98" t="s">
        <v>2314</v>
      </c>
      <c r="D98" t="s">
        <v>2322</v>
      </c>
      <c r="P98">
        <v>124533</v>
      </c>
      <c r="Q98">
        <v>127281</v>
      </c>
      <c r="R98">
        <v>130244</v>
      </c>
      <c r="S98">
        <v>134643</v>
      </c>
      <c r="T98">
        <v>120265</v>
      </c>
      <c r="U98">
        <v>124792</v>
      </c>
      <c r="V98">
        <v>128999</v>
      </c>
      <c r="W98">
        <v>134115</v>
      </c>
      <c r="X98">
        <v>138499</v>
      </c>
      <c r="Y98">
        <v>140562</v>
      </c>
      <c r="Z98">
        <v>145943</v>
      </c>
      <c r="AA98">
        <v>145330</v>
      </c>
      <c r="AB98">
        <v>156690</v>
      </c>
      <c r="AC98">
        <v>160860</v>
      </c>
      <c r="AD98">
        <v>165952</v>
      </c>
      <c r="AE98">
        <v>173420</v>
      </c>
      <c r="AF98">
        <v>178391</v>
      </c>
      <c r="AG98">
        <v>183413</v>
      </c>
      <c r="AH98">
        <v>187047</v>
      </c>
      <c r="AI98">
        <v>191442</v>
      </c>
      <c r="AJ98">
        <v>197486</v>
      </c>
      <c r="AK98">
        <v>203280</v>
      </c>
      <c r="AM98">
        <v>230677</v>
      </c>
      <c r="AN98">
        <v>229645</v>
      </c>
    </row>
    <row r="99" spans="1:65" x14ac:dyDescent="0.3">
      <c r="A99" t="s">
        <v>3192</v>
      </c>
      <c r="B99" t="s">
        <v>1118</v>
      </c>
      <c r="C99" t="s">
        <v>2862</v>
      </c>
      <c r="D99" t="s">
        <v>1433</v>
      </c>
    </row>
    <row r="100" spans="1:65" x14ac:dyDescent="0.3">
      <c r="A100" t="s">
        <v>3192</v>
      </c>
      <c r="B100" t="s">
        <v>1118</v>
      </c>
      <c r="C100" t="s">
        <v>2741</v>
      </c>
      <c r="D100" t="s">
        <v>1203</v>
      </c>
      <c r="O100">
        <v>41.772991180419901</v>
      </c>
      <c r="Y100">
        <v>56.586208343505902</v>
      </c>
      <c r="BC100">
        <v>81.730072021484403</v>
      </c>
    </row>
    <row r="101" spans="1:65" x14ac:dyDescent="0.3">
      <c r="A101" t="s">
        <v>3192</v>
      </c>
      <c r="B101" t="s">
        <v>1118</v>
      </c>
      <c r="C101" t="s">
        <v>3962</v>
      </c>
      <c r="D101" t="s">
        <v>4222</v>
      </c>
    </row>
    <row r="102" spans="1:65" x14ac:dyDescent="0.3">
      <c r="A102" t="s">
        <v>3192</v>
      </c>
      <c r="B102" t="s">
        <v>1118</v>
      </c>
      <c r="C102" t="s">
        <v>1236</v>
      </c>
      <c r="D102" t="s">
        <v>1322</v>
      </c>
      <c r="P102">
        <v>99.745162963867202</v>
      </c>
      <c r="Q102">
        <v>99.757766723632798</v>
      </c>
      <c r="R102">
        <v>99.776527404785199</v>
      </c>
      <c r="S102">
        <v>99.825546264648395</v>
      </c>
      <c r="T102">
        <v>99.789230346679702</v>
      </c>
      <c r="U102">
        <v>99.755760192871094</v>
      </c>
      <c r="V102">
        <v>99.810852050781307</v>
      </c>
      <c r="W102">
        <v>99.852256774902301</v>
      </c>
      <c r="X102">
        <v>99.646087646484403</v>
      </c>
      <c r="Y102">
        <v>99.841201782226605</v>
      </c>
      <c r="Z102">
        <v>99.871788024902301</v>
      </c>
      <c r="AA102">
        <v>99.861839294433594</v>
      </c>
      <c r="AB102">
        <v>99.855239868164105</v>
      </c>
      <c r="AC102">
        <v>99.884559631347699</v>
      </c>
      <c r="AD102">
        <v>99.857849121093807</v>
      </c>
      <c r="AE102">
        <v>99.910499572753906</v>
      </c>
      <c r="AF102">
        <v>99.925140380859403</v>
      </c>
      <c r="AG102">
        <v>99.876350402832003</v>
      </c>
      <c r="AH102">
        <v>99.888328552246094</v>
      </c>
      <c r="AI102">
        <v>99.922126770019503</v>
      </c>
      <c r="AJ102">
        <v>99.969261169433594</v>
      </c>
      <c r="AQ102">
        <v>99.980857849121094</v>
      </c>
      <c r="AR102">
        <v>99.977287292480497</v>
      </c>
      <c r="AS102">
        <v>99.951942443847699</v>
      </c>
      <c r="AT102">
        <v>99.967369079589801</v>
      </c>
      <c r="AU102">
        <v>99.961143493652301</v>
      </c>
      <c r="AV102">
        <v>99.968399047851605</v>
      </c>
      <c r="AW102">
        <v>99.936607360839801</v>
      </c>
      <c r="AX102">
        <v>99.923591613769503</v>
      </c>
      <c r="AY102">
        <v>99.977180480957003</v>
      </c>
      <c r="BA102">
        <v>99.988479614257798</v>
      </c>
      <c r="BB102">
        <v>99.953857421875</v>
      </c>
      <c r="BC102">
        <v>99.936759948730497</v>
      </c>
      <c r="BD102">
        <v>99.845817565917997</v>
      </c>
      <c r="BF102">
        <v>99.945617675781307</v>
      </c>
      <c r="BG102">
        <v>99.967399597167997</v>
      </c>
      <c r="BH102">
        <v>99.940376281738295</v>
      </c>
      <c r="BI102">
        <v>99.979919433593807</v>
      </c>
    </row>
    <row r="103" spans="1:65" x14ac:dyDescent="0.3">
      <c r="A103" t="s">
        <v>3192</v>
      </c>
      <c r="B103" t="s">
        <v>1118</v>
      </c>
      <c r="C103" t="s">
        <v>103</v>
      </c>
      <c r="D103" t="s">
        <v>4020</v>
      </c>
    </row>
    <row r="104" spans="1:65" x14ac:dyDescent="0.3">
      <c r="A104" t="s">
        <v>3192</v>
      </c>
      <c r="B104" t="s">
        <v>1118</v>
      </c>
      <c r="C104" t="s">
        <v>197</v>
      </c>
      <c r="D104" t="s">
        <v>3334</v>
      </c>
    </row>
    <row r="105" spans="1:65" x14ac:dyDescent="0.3">
      <c r="A105" t="s">
        <v>3192</v>
      </c>
      <c r="B105" t="s">
        <v>1118</v>
      </c>
      <c r="C105" t="s">
        <v>2944</v>
      </c>
      <c r="D105" t="s">
        <v>3994</v>
      </c>
    </row>
    <row r="106" spans="1:65" x14ac:dyDescent="0.3">
      <c r="A106" t="s">
        <v>3192</v>
      </c>
      <c r="B106" t="s">
        <v>1118</v>
      </c>
      <c r="C106" t="s">
        <v>199</v>
      </c>
      <c r="D106" t="s">
        <v>3345</v>
      </c>
    </row>
    <row r="107" spans="1:65" x14ac:dyDescent="0.3">
      <c r="A107" t="s">
        <v>3192</v>
      </c>
      <c r="B107" t="s">
        <v>1118</v>
      </c>
      <c r="C107" t="s">
        <v>2698</v>
      </c>
      <c r="D107" t="s">
        <v>3406</v>
      </c>
      <c r="AI107">
        <v>187.71051399999999</v>
      </c>
      <c r="AJ107">
        <v>186.88635400000001</v>
      </c>
      <c r="AK107">
        <v>185.76760200000001</v>
      </c>
      <c r="AL107">
        <v>182.499528</v>
      </c>
      <c r="AM107">
        <v>179.15838400000001</v>
      </c>
      <c r="AN107">
        <v>174.542779</v>
      </c>
      <c r="AO107">
        <v>170.55331100000001</v>
      </c>
      <c r="AP107">
        <v>168.50694100000001</v>
      </c>
      <c r="AQ107">
        <v>166.55626100000001</v>
      </c>
      <c r="AR107">
        <v>162.03574</v>
      </c>
      <c r="AS107">
        <v>154.717851</v>
      </c>
      <c r="AT107">
        <v>149.72487699999999</v>
      </c>
      <c r="AU107">
        <v>143.77420499999999</v>
      </c>
      <c r="AV107">
        <v>139.51609099999999</v>
      </c>
      <c r="AW107">
        <v>134.363066</v>
      </c>
      <c r="AX107">
        <v>129.55195499999999</v>
      </c>
      <c r="AY107">
        <v>124.536829</v>
      </c>
      <c r="AZ107">
        <v>120.394201</v>
      </c>
      <c r="BA107">
        <v>116.845814</v>
      </c>
      <c r="BB107">
        <v>115.150066</v>
      </c>
      <c r="BC107">
        <v>111.66658700000001</v>
      </c>
      <c r="BD107">
        <v>107.45428099999999</v>
      </c>
      <c r="BE107">
        <v>104.273972</v>
      </c>
      <c r="BF107">
        <v>101.302673</v>
      </c>
      <c r="BG107">
        <v>103.052076</v>
      </c>
      <c r="BH107">
        <v>103.469437</v>
      </c>
      <c r="BI107">
        <v>105.519502</v>
      </c>
      <c r="BJ107">
        <v>105.101901</v>
      </c>
      <c r="BK107">
        <v>103.706485</v>
      </c>
      <c r="BL107">
        <v>103.625494</v>
      </c>
      <c r="BM107">
        <v>102.835436</v>
      </c>
    </row>
    <row r="108" spans="1:65" x14ac:dyDescent="0.3">
      <c r="A108" t="s">
        <v>3192</v>
      </c>
      <c r="B108" t="s">
        <v>1118</v>
      </c>
      <c r="C108" t="s">
        <v>2650</v>
      </c>
      <c r="D108" t="s">
        <v>527</v>
      </c>
      <c r="AO108">
        <v>1560882261633.9893</v>
      </c>
      <c r="AP108">
        <v>1416585573404.2913</v>
      </c>
      <c r="AQ108">
        <v>1263142863803.5042</v>
      </c>
      <c r="AR108">
        <v>1350829726221.5122</v>
      </c>
      <c r="AS108">
        <v>1464487113173.5068</v>
      </c>
      <c r="AT108">
        <v>1229136283463.0159</v>
      </c>
      <c r="AU108">
        <v>1123592081280.0603</v>
      </c>
      <c r="AV108">
        <v>1222684363705.1082</v>
      </c>
      <c r="AW108">
        <v>1352375437705.1694</v>
      </c>
      <c r="AX108">
        <v>1344232842066.314</v>
      </c>
      <c r="AY108">
        <v>1293232924598.667</v>
      </c>
      <c r="AZ108">
        <v>1314999513127.0718</v>
      </c>
      <c r="BA108">
        <v>1378281238936.303</v>
      </c>
      <c r="BB108">
        <v>1259819298828.3706</v>
      </c>
      <c r="BC108">
        <v>1432075835466.5271</v>
      </c>
      <c r="BD108">
        <v>1488161960378.4192</v>
      </c>
      <c r="BE108">
        <v>1461176323484.9368</v>
      </c>
      <c r="BF108">
        <v>1239174352833.1611</v>
      </c>
      <c r="BG108">
        <v>1196054486908.6768</v>
      </c>
      <c r="BH108">
        <v>1188419404354.9609</v>
      </c>
      <c r="BI108">
        <v>1347511040020.9182</v>
      </c>
      <c r="BJ108">
        <v>1368345558064.6448</v>
      </c>
      <c r="BK108">
        <v>1379277607739.0215</v>
      </c>
      <c r="BL108">
        <v>1426368699980.6279</v>
      </c>
    </row>
    <row r="109" spans="1:65" x14ac:dyDescent="0.3">
      <c r="A109" t="s">
        <v>3192</v>
      </c>
      <c r="B109" t="s">
        <v>1118</v>
      </c>
      <c r="C109" t="s">
        <v>1440</v>
      </c>
      <c r="D109" t="s">
        <v>3430</v>
      </c>
      <c r="G109">
        <v>58263336690.821838</v>
      </c>
      <c r="H109">
        <v>66780643407.423073</v>
      </c>
      <c r="I109">
        <v>78212137589.828568</v>
      </c>
      <c r="J109">
        <v>87873945268.913589</v>
      </c>
      <c r="K109">
        <v>102987555979.42197</v>
      </c>
      <c r="L109">
        <v>120524588631.58861</v>
      </c>
      <c r="M109">
        <v>144524620852.05966</v>
      </c>
      <c r="N109">
        <v>171679803567.23135</v>
      </c>
      <c r="O109">
        <v>191366407448.367</v>
      </c>
      <c r="P109">
        <v>224389189861.48825</v>
      </c>
      <c r="Q109">
        <v>291828386054.50024</v>
      </c>
      <c r="R109">
        <v>393149705362.31635</v>
      </c>
      <c r="S109">
        <v>488054937511.37646</v>
      </c>
      <c r="T109">
        <v>576400581156.32166</v>
      </c>
      <c r="U109">
        <v>609684837650.04236</v>
      </c>
      <c r="V109">
        <v>676949066543.45703</v>
      </c>
      <c r="W109">
        <v>856521836434.92212</v>
      </c>
      <c r="X109">
        <v>1094763741429.1578</v>
      </c>
      <c r="Y109">
        <v>1267915379186.5669</v>
      </c>
      <c r="Z109">
        <v>1308734870904.6931</v>
      </c>
      <c r="AA109">
        <v>1249533553166.1389</v>
      </c>
      <c r="AB109">
        <v>1224823443724.8774</v>
      </c>
      <c r="AC109">
        <v>1263117770420.9287</v>
      </c>
      <c r="AD109">
        <v>1385972790149.5757</v>
      </c>
      <c r="AE109">
        <v>1683216325765.8118</v>
      </c>
      <c r="AF109">
        <v>2219081890499.4326</v>
      </c>
      <c r="AG109">
        <v>3054340349655.1558</v>
      </c>
      <c r="AH109">
        <v>3323755093707.0649</v>
      </c>
      <c r="AI109">
        <v>3435420129114.8989</v>
      </c>
      <c r="AJ109">
        <v>3542901684921.8887</v>
      </c>
      <c r="AK109">
        <v>3799595876028.9648</v>
      </c>
      <c r="AL109">
        <v>4163356685616.333</v>
      </c>
      <c r="AM109">
        <v>4620997162741.7148</v>
      </c>
      <c r="AN109">
        <v>5281637806415.3242</v>
      </c>
      <c r="AO109">
        <v>5425795417767.4326</v>
      </c>
      <c r="AP109">
        <v>5047726014346.9355</v>
      </c>
      <c r="AQ109">
        <v>4354197527201.5972</v>
      </c>
      <c r="AR109">
        <v>4277591058059.3447</v>
      </c>
      <c r="AS109">
        <v>4595162800782.9346</v>
      </c>
      <c r="AT109">
        <v>4675882499300.7119</v>
      </c>
      <c r="AU109">
        <v>4434184873544.1768</v>
      </c>
      <c r="AV109">
        <v>4479549240353.543</v>
      </c>
      <c r="AW109">
        <v>4899554578630.5576</v>
      </c>
      <c r="AX109">
        <v>5182637712716.5029</v>
      </c>
      <c r="AY109">
        <v>5105064678228.3447</v>
      </c>
      <c r="AZ109">
        <v>4959300110558.5967</v>
      </c>
      <c r="BA109">
        <v>4975181428114.0791</v>
      </c>
      <c r="BB109">
        <v>4967603590413.7617</v>
      </c>
      <c r="BC109">
        <v>5562857597245.5273</v>
      </c>
      <c r="BD109">
        <v>5992371028551.4756</v>
      </c>
      <c r="BE109">
        <v>6315107709542.3887</v>
      </c>
      <c r="BF109">
        <v>6152741865333.1221</v>
      </c>
      <c r="BG109">
        <v>5593496700018.0811</v>
      </c>
      <c r="BH109">
        <v>4937689540395.4209</v>
      </c>
      <c r="BI109">
        <v>4807378684695.5693</v>
      </c>
      <c r="BJ109">
        <v>4880259852107.3154</v>
      </c>
      <c r="BK109">
        <v>5206950777523.1563</v>
      </c>
      <c r="BL109">
        <v>5250686674459.3887</v>
      </c>
    </row>
    <row r="110" spans="1:65" x14ac:dyDescent="0.3">
      <c r="A110" t="s">
        <v>3192</v>
      </c>
      <c r="B110" t="s">
        <v>1118</v>
      </c>
      <c r="C110" t="s">
        <v>2387</v>
      </c>
      <c r="D110" t="s">
        <v>3068</v>
      </c>
      <c r="AI110">
        <v>2416532192757.1943</v>
      </c>
      <c r="AJ110">
        <v>2583631119477.0269</v>
      </c>
      <c r="AK110">
        <v>2664920011186.8804</v>
      </c>
      <c r="AL110">
        <v>2713930306712.9028</v>
      </c>
      <c r="AM110">
        <v>2799409599497.1689</v>
      </c>
      <c r="AN110">
        <v>2936481835206.7148</v>
      </c>
      <c r="AO110">
        <v>3082947477929.6426</v>
      </c>
      <c r="AP110">
        <v>3169854587770.3633</v>
      </c>
      <c r="AQ110">
        <v>3169360892413.4048</v>
      </c>
      <c r="AR110">
        <v>3207019636532.0391</v>
      </c>
      <c r="AS110">
        <v>3404300128237.9497</v>
      </c>
      <c r="AT110">
        <v>3493106893652.6831</v>
      </c>
      <c r="AU110">
        <v>3588864914954.668</v>
      </c>
      <c r="AV110">
        <v>3694202556176.8359</v>
      </c>
      <c r="AW110">
        <v>3877296161134.0425</v>
      </c>
      <c r="AX110">
        <v>4045734392815.6084</v>
      </c>
      <c r="AY110">
        <v>4230713952095.2476</v>
      </c>
      <c r="AZ110">
        <v>4416227655350.2773</v>
      </c>
      <c r="BA110">
        <v>4456434357160.625</v>
      </c>
      <c r="BB110">
        <v>4250983234347.4297</v>
      </c>
      <c r="BC110">
        <v>4480784390768.5654</v>
      </c>
      <c r="BD110">
        <v>4573186804907.2891</v>
      </c>
      <c r="BE110">
        <v>4746699396854.2793</v>
      </c>
      <c r="BF110">
        <v>4967051560426.249</v>
      </c>
      <c r="BG110">
        <v>4986566209495.8672</v>
      </c>
      <c r="BH110">
        <v>5135040987997.2578</v>
      </c>
      <c r="BI110">
        <v>5075243816067.2803</v>
      </c>
      <c r="BJ110">
        <v>5193982171645.0215</v>
      </c>
      <c r="BK110">
        <v>5275711543014.8848</v>
      </c>
      <c r="BL110">
        <v>5328033466359.1465</v>
      </c>
    </row>
    <row r="111" spans="1:65" x14ac:dyDescent="0.3">
      <c r="A111" t="s">
        <v>3192</v>
      </c>
      <c r="B111" t="s">
        <v>1118</v>
      </c>
      <c r="C111" t="s">
        <v>3755</v>
      </c>
      <c r="D111" t="s">
        <v>2189</v>
      </c>
      <c r="E111">
        <v>22.57995950373633</v>
      </c>
      <c r="F111">
        <v>24.337971388536307</v>
      </c>
      <c r="G111">
        <v>25.36006337586824</v>
      </c>
      <c r="H111">
        <v>26.757521821575303</v>
      </c>
      <c r="I111">
        <v>28.183351461178241</v>
      </c>
      <c r="J111">
        <v>29.631090003767262</v>
      </c>
      <c r="K111">
        <v>31.104012714700279</v>
      </c>
      <c r="L111">
        <v>32.813299542688256</v>
      </c>
      <c r="M111">
        <v>34.427340852623317</v>
      </c>
      <c r="N111">
        <v>35.95364213604627</v>
      </c>
      <c r="O111">
        <v>44.213162005091782</v>
      </c>
      <c r="P111">
        <v>46.464209685739498</v>
      </c>
      <c r="Q111">
        <v>49.068259898904969</v>
      </c>
      <c r="R111">
        <v>55.302576707841581</v>
      </c>
      <c r="S111">
        <v>66.811070806278508</v>
      </c>
      <c r="T111">
        <v>71.606395896990918</v>
      </c>
      <c r="U111">
        <v>77.340554796483701</v>
      </c>
      <c r="V111">
        <v>82.560351308566382</v>
      </c>
      <c r="W111">
        <v>86.361230326166094</v>
      </c>
      <c r="X111">
        <v>88.737572737520111</v>
      </c>
      <c r="Y111">
        <v>93.563107653638383</v>
      </c>
      <c r="Z111">
        <v>96.30154315706568</v>
      </c>
      <c r="AA111">
        <v>97.981974965783166</v>
      </c>
      <c r="AB111">
        <v>98.908550969607361</v>
      </c>
      <c r="AC111">
        <v>100.36585158827276</v>
      </c>
      <c r="AD111">
        <v>101.63061142954513</v>
      </c>
      <c r="AE111">
        <v>103.2691023333963</v>
      </c>
      <c r="AF111">
        <v>103.10604671766743</v>
      </c>
      <c r="AG111">
        <v>103.75076205425739</v>
      </c>
      <c r="AH111">
        <v>105.93875151590606</v>
      </c>
      <c r="AI111">
        <v>108.6987792949988</v>
      </c>
      <c r="AJ111">
        <v>111.88131437153102</v>
      </c>
      <c r="AK111">
        <v>113.7459716861013</v>
      </c>
      <c r="AL111">
        <v>114.39247348891455</v>
      </c>
      <c r="AM111">
        <v>114.6962027204673</v>
      </c>
      <c r="AN111">
        <v>114.08434470470019</v>
      </c>
      <c r="AO111">
        <v>113.51793068156235</v>
      </c>
      <c r="AP111">
        <v>114.08986822295952</v>
      </c>
      <c r="AQ111">
        <v>114.03839131522314</v>
      </c>
      <c r="AR111">
        <v>112.54506723243193</v>
      </c>
      <c r="AS111">
        <v>110.98779742087304</v>
      </c>
      <c r="AT111">
        <v>109.76191844624293</v>
      </c>
      <c r="AU111">
        <v>108.16127570860287</v>
      </c>
      <c r="AV111">
        <v>106.41232827580819</v>
      </c>
      <c r="AW111">
        <v>105.24100960083709</v>
      </c>
      <c r="AX111">
        <v>104.14920289880571</v>
      </c>
      <c r="AY111">
        <v>103.22917196399398</v>
      </c>
      <c r="AZ111">
        <v>102.47613603663459</v>
      </c>
      <c r="BA111">
        <v>101.47095232285072</v>
      </c>
      <c r="BB111">
        <v>100.85068823543706</v>
      </c>
      <c r="BC111">
        <v>98.939402766900344</v>
      </c>
      <c r="BD111">
        <v>97.282834845415792</v>
      </c>
      <c r="BE111">
        <v>96.541972575845975</v>
      </c>
      <c r="BF111">
        <v>96.220316916205164</v>
      </c>
      <c r="BG111">
        <v>97.899663767276351</v>
      </c>
      <c r="BH111">
        <v>100</v>
      </c>
      <c r="BI111">
        <v>100.27040342760219</v>
      </c>
      <c r="BJ111">
        <v>100.04099828283901</v>
      </c>
      <c r="BK111">
        <v>99.943036303535749</v>
      </c>
      <c r="BL111">
        <v>100.5835105664971</v>
      </c>
    </row>
    <row r="112" spans="1:65" x14ac:dyDescent="0.3">
      <c r="A112" t="s">
        <v>3192</v>
      </c>
      <c r="B112" t="s">
        <v>1118</v>
      </c>
      <c r="C112" t="s">
        <v>2534</v>
      </c>
      <c r="D112" t="s">
        <v>2896</v>
      </c>
      <c r="AO112">
        <v>530434512120.62201</v>
      </c>
      <c r="AP112">
        <v>456568318613.25201</v>
      </c>
      <c r="AQ112">
        <v>363408547099.612</v>
      </c>
      <c r="AR112">
        <v>324754405789.99402</v>
      </c>
      <c r="AS112">
        <v>369791713590.79999</v>
      </c>
      <c r="AT112">
        <v>264149089096.922</v>
      </c>
      <c r="AU112">
        <v>193599845969.84799</v>
      </c>
      <c r="AV112">
        <v>226742241945.63199</v>
      </c>
      <c r="AW112">
        <v>284685902757.29498</v>
      </c>
      <c r="AX112">
        <v>285983861742.03198</v>
      </c>
      <c r="AY112">
        <v>267758883139.664</v>
      </c>
      <c r="AZ112">
        <v>283847816621.526</v>
      </c>
      <c r="BA112">
        <v>174387392809.04901</v>
      </c>
      <c r="BB112">
        <v>-40496423738.332001</v>
      </c>
      <c r="BC112">
        <v>76264223945.610107</v>
      </c>
      <c r="BD112">
        <v>27487644210.016102</v>
      </c>
      <c r="BE112">
        <v>19221290553.575901</v>
      </c>
      <c r="BF112">
        <v>51153358169.928001</v>
      </c>
      <c r="BG112">
        <v>77561552995.8311</v>
      </c>
      <c r="BH112">
        <v>196362613538.19601</v>
      </c>
      <c r="BI112">
        <v>246272279546.82199</v>
      </c>
      <c r="BJ112">
        <v>287211887010.508</v>
      </c>
      <c r="BK112">
        <v>261243144382.65399</v>
      </c>
    </row>
    <row r="113" spans="1:64" x14ac:dyDescent="0.3">
      <c r="A113" t="s">
        <v>3192</v>
      </c>
      <c r="B113" t="s">
        <v>1118</v>
      </c>
      <c r="C113" t="s">
        <v>4123</v>
      </c>
      <c r="D113" t="s">
        <v>951</v>
      </c>
      <c r="O113">
        <v>6090684793.6560001</v>
      </c>
      <c r="P113">
        <v>6482052000</v>
      </c>
      <c r="Q113">
        <v>9233165000</v>
      </c>
      <c r="R113">
        <v>12545835000</v>
      </c>
      <c r="S113">
        <v>13891000000</v>
      </c>
      <c r="T113">
        <v>17748000000</v>
      </c>
      <c r="U113">
        <v>21096000000</v>
      </c>
      <c r="V113">
        <v>26714000000</v>
      </c>
      <c r="W113">
        <v>36720000000</v>
      </c>
      <c r="X113">
        <v>38160000000</v>
      </c>
      <c r="Y113">
        <v>38850000000</v>
      </c>
      <c r="Z113">
        <v>43920000000</v>
      </c>
      <c r="AA113">
        <v>41040000000</v>
      </c>
      <c r="AB113">
        <v>43750000000</v>
      </c>
      <c r="AC113">
        <v>63938872800</v>
      </c>
      <c r="AD113">
        <v>60630000000</v>
      </c>
      <c r="AE113">
        <v>87780000000</v>
      </c>
      <c r="AF113">
        <v>107100000000</v>
      </c>
      <c r="AG113">
        <v>126690000000</v>
      </c>
      <c r="AH113">
        <v>123200000000</v>
      </c>
      <c r="AI113">
        <v>129000066960</v>
      </c>
      <c r="AJ113">
        <v>147370329660</v>
      </c>
      <c r="AK113">
        <v>140755731700</v>
      </c>
      <c r="AL113">
        <v>152660000000</v>
      </c>
      <c r="AM113">
        <v>178200000000</v>
      </c>
      <c r="AN113">
        <v>192500000000</v>
      </c>
      <c r="AO113">
        <v>160389413190</v>
      </c>
      <c r="AP113">
        <v>144755563650</v>
      </c>
      <c r="AQ113">
        <v>119334295382.09599</v>
      </c>
      <c r="AR113">
        <v>137059536490.22501</v>
      </c>
      <c r="AS113">
        <v>151419443066.129</v>
      </c>
      <c r="AT113">
        <v>132148773249.55901</v>
      </c>
      <c r="AU113">
        <v>127188311126.20799</v>
      </c>
      <c r="AV113">
        <v>139262342271.02399</v>
      </c>
      <c r="AW113">
        <v>150034319342.211</v>
      </c>
      <c r="AX113">
        <v>145670504150.871</v>
      </c>
      <c r="AY113">
        <v>136552307163.92999</v>
      </c>
      <c r="AZ113">
        <v>136814509369.244</v>
      </c>
      <c r="BA113">
        <v>151668047586.29999</v>
      </c>
      <c r="BB113">
        <v>161049360427.96201</v>
      </c>
      <c r="BC113">
        <v>179927663284.55899</v>
      </c>
      <c r="BD113">
        <v>196236052024.491</v>
      </c>
      <c r="BE113">
        <v>203800829312.86401</v>
      </c>
      <c r="BF113">
        <v>166484303662.53101</v>
      </c>
      <c r="BG113">
        <v>149953427681.51999</v>
      </c>
      <c r="BH113">
        <v>130394405335.174</v>
      </c>
      <c r="BI113">
        <v>139055379125.05701</v>
      </c>
      <c r="BJ113">
        <v>137505426353.612</v>
      </c>
      <c r="BK113">
        <v>140233708622.53299</v>
      </c>
      <c r="BL113">
        <v>143780475572.13</v>
      </c>
    </row>
    <row r="114" spans="1:64" x14ac:dyDescent="0.3">
      <c r="A114" t="s">
        <v>3192</v>
      </c>
      <c r="B114" t="s">
        <v>1118</v>
      </c>
      <c r="C114" t="s">
        <v>3119</v>
      </c>
      <c r="D114" t="s">
        <v>743</v>
      </c>
      <c r="AN114">
        <v>2.5045615638335903</v>
      </c>
      <c r="AO114">
        <v>4.1536760661681171</v>
      </c>
      <c r="AP114">
        <v>-0.33820154676283209</v>
      </c>
      <c r="AQ114">
        <v>-2.8812934525431046</v>
      </c>
      <c r="AR114">
        <v>-0.7412307885105065</v>
      </c>
      <c r="AS114">
        <v>2.6585734537012655</v>
      </c>
      <c r="AT114">
        <v>-3.7855124023289761</v>
      </c>
      <c r="AU114">
        <v>-1.9384930402810312</v>
      </c>
      <c r="AV114">
        <v>1.8039834539514459</v>
      </c>
      <c r="AW114">
        <v>3.0937240815791256</v>
      </c>
      <c r="AX114">
        <v>3.2647472634991175</v>
      </c>
      <c r="AY114">
        <v>2.5829529641931543</v>
      </c>
      <c r="AZ114">
        <v>1.9115627094270025</v>
      </c>
      <c r="BA114">
        <v>-1.0585761668304485</v>
      </c>
      <c r="BB114">
        <v>-14.840646165497404</v>
      </c>
      <c r="BC114">
        <v>11.26927560986708</v>
      </c>
      <c r="BD114">
        <v>-3.0902804935027888</v>
      </c>
      <c r="BE114">
        <v>0.44153689941461494</v>
      </c>
      <c r="BF114">
        <v>2.0885609568468197</v>
      </c>
      <c r="BG114">
        <v>3.0059867245910681</v>
      </c>
      <c r="BH114">
        <v>2.274167989487097</v>
      </c>
      <c r="BI114">
        <v>0.10009499957843104</v>
      </c>
      <c r="BJ114">
        <v>4.7503085776387906</v>
      </c>
      <c r="BK114">
        <v>1.2077946201536349</v>
      </c>
    </row>
    <row r="115" spans="1:64" x14ac:dyDescent="0.3">
      <c r="A115" t="s">
        <v>3192</v>
      </c>
      <c r="B115" t="s">
        <v>1118</v>
      </c>
      <c r="C115" t="s">
        <v>3222</v>
      </c>
      <c r="D115" t="s">
        <v>551</v>
      </c>
      <c r="AM115">
        <v>77504468157.881607</v>
      </c>
      <c r="AN115">
        <v>72158420220.257217</v>
      </c>
      <c r="AO115">
        <v>76819077395.362564</v>
      </c>
      <c r="AP115">
        <v>75242678641.568756</v>
      </c>
      <c r="AQ115">
        <v>76727691960.360031</v>
      </c>
      <c r="AR115">
        <v>76265955027.19313</v>
      </c>
      <c r="AS115">
        <v>81852490942.697296</v>
      </c>
      <c r="AT115">
        <v>75386971436.315979</v>
      </c>
      <c r="AU115">
        <v>79843213814.68602</v>
      </c>
      <c r="AV115">
        <v>72064629911.189682</v>
      </c>
      <c r="AW115">
        <v>64451982709.122414</v>
      </c>
      <c r="AX115">
        <v>64443565634.858597</v>
      </c>
      <c r="AY115">
        <v>63518889326.480179</v>
      </c>
      <c r="AZ115">
        <v>67341445860.031242</v>
      </c>
      <c r="BA115">
        <v>72384478933.698563</v>
      </c>
      <c r="BB115">
        <v>66717379541.544868</v>
      </c>
      <c r="BC115">
        <v>62829891247.851509</v>
      </c>
      <c r="BD115">
        <v>63545343001.340408</v>
      </c>
      <c r="BE115">
        <v>63946957942.543411</v>
      </c>
      <c r="BF115">
        <v>64132133686.613503</v>
      </c>
      <c r="BG115">
        <v>62113237042.293808</v>
      </c>
      <c r="BH115">
        <v>59327183726.785141</v>
      </c>
      <c r="BI115">
        <v>55017639017.227333</v>
      </c>
      <c r="BJ115">
        <v>55515449151.587097</v>
      </c>
      <c r="BK115">
        <v>56339120498.630363</v>
      </c>
    </row>
    <row r="116" spans="1:64" x14ac:dyDescent="0.3">
      <c r="A116" t="s">
        <v>3192</v>
      </c>
      <c r="B116" t="s">
        <v>1118</v>
      </c>
      <c r="C116" t="s">
        <v>1146</v>
      </c>
      <c r="D116" t="s">
        <v>3055</v>
      </c>
      <c r="O116">
        <v>65161581067000</v>
      </c>
      <c r="P116">
        <v>65725048174000</v>
      </c>
      <c r="Q116">
        <v>72195204958000</v>
      </c>
      <c r="R116">
        <v>80765547929000</v>
      </c>
      <c r="S116">
        <v>75555440846000</v>
      </c>
      <c r="T116">
        <v>71627190428000</v>
      </c>
      <c r="U116">
        <v>74257461499000</v>
      </c>
      <c r="V116">
        <v>76514327094000</v>
      </c>
      <c r="W116">
        <v>82254519062000</v>
      </c>
      <c r="X116">
        <v>87521572288000</v>
      </c>
      <c r="Y116">
        <v>86706033230000</v>
      </c>
      <c r="Z116">
        <v>88499723887000</v>
      </c>
      <c r="AA116">
        <v>87803803704000</v>
      </c>
      <c r="AB116">
        <v>84454857439000</v>
      </c>
      <c r="AC116">
        <v>87009117132000</v>
      </c>
      <c r="AD116">
        <v>94662979129000</v>
      </c>
      <c r="AE116">
        <v>99145073425000</v>
      </c>
      <c r="AF116">
        <v>105535132737000</v>
      </c>
      <c r="AG116">
        <v>121260796539000</v>
      </c>
      <c r="AH116">
        <v>131656273899000</v>
      </c>
      <c r="AI116">
        <v>141312699532000</v>
      </c>
      <c r="AJ116">
        <v>145072994719000</v>
      </c>
      <c r="AK116">
        <v>139795438453000</v>
      </c>
      <c r="AL116">
        <v>135160493720000</v>
      </c>
      <c r="AM116">
        <v>132257595462000</v>
      </c>
      <c r="AN116">
        <v>138359099769000</v>
      </c>
      <c r="AO116">
        <v>147849354716000</v>
      </c>
      <c r="AP116">
        <v>145300779106000</v>
      </c>
      <c r="AQ116">
        <v>138589382185000</v>
      </c>
      <c r="AR116">
        <v>132178393986000</v>
      </c>
      <c r="AS116">
        <v>136003990264000</v>
      </c>
      <c r="AT116">
        <v>134044681884000</v>
      </c>
      <c r="AU116">
        <v>125322309994000</v>
      </c>
      <c r="AV116">
        <v>125856919955000</v>
      </c>
      <c r="AW116">
        <v>127954418410000</v>
      </c>
      <c r="AX116">
        <v>130953555540000</v>
      </c>
      <c r="AY116">
        <v>130825781284000</v>
      </c>
      <c r="AZ116">
        <v>130105027230000</v>
      </c>
      <c r="BA116">
        <v>126505691418000</v>
      </c>
      <c r="BB116">
        <v>106100689359000</v>
      </c>
      <c r="BC116">
        <v>109215431767000</v>
      </c>
      <c r="BD116">
        <v>112062353561000</v>
      </c>
      <c r="BE116">
        <v>116241056418000</v>
      </c>
      <c r="BF116">
        <v>119952697448000</v>
      </c>
      <c r="BG116">
        <v>124087261983000</v>
      </c>
      <c r="BH116">
        <v>127637200000000</v>
      </c>
      <c r="BI116">
        <v>126537351383000</v>
      </c>
      <c r="BJ116">
        <v>130909932852000</v>
      </c>
      <c r="BK116">
        <v>131567057596000</v>
      </c>
      <c r="BL116">
        <v>132876563244000</v>
      </c>
    </row>
    <row r="117" spans="1:64" x14ac:dyDescent="0.3">
      <c r="A117" t="s">
        <v>3192</v>
      </c>
      <c r="B117" t="s">
        <v>1118</v>
      </c>
      <c r="C117" t="s">
        <v>3917</v>
      </c>
      <c r="D117" t="s">
        <v>408</v>
      </c>
      <c r="O117">
        <v>10.36022293166954</v>
      </c>
      <c r="P117">
        <v>11.229028009912897</v>
      </c>
      <c r="Q117">
        <v>10.147105736205299</v>
      </c>
      <c r="R117">
        <v>9.6222984925391959</v>
      </c>
      <c r="S117">
        <v>13.038556616968277</v>
      </c>
      <c r="T117">
        <v>12.268646716785222</v>
      </c>
      <c r="U117">
        <v>12.99682706739064</v>
      </c>
      <c r="V117">
        <v>12.554298937171762</v>
      </c>
      <c r="W117">
        <v>10.660099006664668</v>
      </c>
      <c r="X117">
        <v>11.089649746288094</v>
      </c>
      <c r="Y117">
        <v>13.127079459024458</v>
      </c>
      <c r="Z117">
        <v>14.121043467133775</v>
      </c>
      <c r="AA117">
        <v>13.920702663297732</v>
      </c>
      <c r="AB117">
        <v>13.297318457358672</v>
      </c>
      <c r="AC117">
        <v>14.393222571119541</v>
      </c>
      <c r="AD117">
        <v>13.893151046193127</v>
      </c>
      <c r="AE117">
        <v>10.912335504908308</v>
      </c>
      <c r="AF117">
        <v>9.93740498898425</v>
      </c>
      <c r="AG117">
        <v>9.5745010560372972</v>
      </c>
      <c r="AH117">
        <v>10.111789847614086</v>
      </c>
      <c r="AI117">
        <v>10.219759991270006</v>
      </c>
      <c r="AJ117">
        <v>9.7860723121727986</v>
      </c>
      <c r="AK117">
        <v>9.6920791555214585</v>
      </c>
      <c r="AL117">
        <v>9.0778552406565023</v>
      </c>
      <c r="AM117">
        <v>9.0036501742540995</v>
      </c>
      <c r="AN117">
        <v>8.9717968313602583</v>
      </c>
      <c r="AO117">
        <v>9.4790692172354536</v>
      </c>
      <c r="AP117">
        <v>10.548851664115849</v>
      </c>
      <c r="AQ117">
        <v>10.524480233933328</v>
      </c>
      <c r="AR117">
        <v>9.9517600054498025</v>
      </c>
      <c r="AS117">
        <v>10.624485006815947</v>
      </c>
      <c r="AT117">
        <v>10.2290991481917</v>
      </c>
      <c r="AU117">
        <v>11.018221029942273</v>
      </c>
      <c r="AV117">
        <v>11.639293466229285</v>
      </c>
      <c r="AW117">
        <v>12.972032307711798</v>
      </c>
      <c r="AX117">
        <v>14.012441121792035</v>
      </c>
      <c r="AY117">
        <v>15.872902296292683</v>
      </c>
      <c r="AZ117">
        <v>17.493316571629762</v>
      </c>
      <c r="BA117">
        <v>17.424037723464071</v>
      </c>
      <c r="BB117">
        <v>12.520914155435841</v>
      </c>
      <c r="BC117">
        <v>15.036756983407146</v>
      </c>
      <c r="BD117">
        <v>14.924996209874269</v>
      </c>
      <c r="BE117">
        <v>14.544752556382653</v>
      </c>
      <c r="BF117">
        <v>15.915398123438418</v>
      </c>
      <c r="BG117">
        <v>17.540301551347017</v>
      </c>
      <c r="BH117">
        <v>17.610975536767125</v>
      </c>
      <c r="BI117">
        <v>16.266395686424769</v>
      </c>
      <c r="BJ117">
        <v>17.751852271141061</v>
      </c>
      <c r="BK117">
        <v>18.524908818909008</v>
      </c>
      <c r="BL117">
        <v>17.550112738152443</v>
      </c>
    </row>
    <row r="118" spans="1:64" x14ac:dyDescent="0.3">
      <c r="A118" t="s">
        <v>3192</v>
      </c>
      <c r="B118" t="s">
        <v>1118</v>
      </c>
      <c r="C118" t="s">
        <v>1248</v>
      </c>
      <c r="D118" t="s">
        <v>3878</v>
      </c>
      <c r="O118">
        <v>44237586627000</v>
      </c>
      <c r="P118">
        <v>50265119759000</v>
      </c>
      <c r="Q118">
        <v>58195192863000</v>
      </c>
      <c r="R118">
        <v>70647880033000</v>
      </c>
      <c r="S118">
        <v>86760067017000</v>
      </c>
      <c r="T118">
        <v>101786575140000</v>
      </c>
      <c r="U118">
        <v>114441934380000</v>
      </c>
      <c r="V118">
        <v>127793123001000</v>
      </c>
      <c r="W118">
        <v>140255773624000</v>
      </c>
      <c r="X118">
        <v>154294820112000</v>
      </c>
      <c r="Y118">
        <v>167965900000000</v>
      </c>
      <c r="Z118">
        <v>179114600000000</v>
      </c>
      <c r="AA118">
        <v>191746600000000</v>
      </c>
      <c r="AB118">
        <v>201817800000000</v>
      </c>
      <c r="AC118">
        <v>211352500000000</v>
      </c>
      <c r="AD118">
        <v>222895600000000</v>
      </c>
      <c r="AE118">
        <v>232473800000000</v>
      </c>
      <c r="AF118">
        <v>242840100000000</v>
      </c>
      <c r="AG118">
        <v>255819600000000</v>
      </c>
      <c r="AH118">
        <v>273061900000000</v>
      </c>
      <c r="AI118">
        <v>293542000000000</v>
      </c>
      <c r="AJ118">
        <v>310357600000000</v>
      </c>
      <c r="AK118">
        <v>324045200000000</v>
      </c>
      <c r="AL118">
        <v>332732100000000</v>
      </c>
      <c r="AM118">
        <v>343815600000000</v>
      </c>
      <c r="AN118">
        <v>352900600000000</v>
      </c>
      <c r="AO118">
        <v>361235700000000</v>
      </c>
      <c r="AP118">
        <v>368515800000000</v>
      </c>
      <c r="AQ118">
        <v>367760600000000</v>
      </c>
      <c r="AR118">
        <v>370650000000000</v>
      </c>
      <c r="AS118">
        <v>375349400000000</v>
      </c>
      <c r="AT118">
        <v>380639900000000</v>
      </c>
      <c r="AU118">
        <v>381797200000000</v>
      </c>
      <c r="AV118">
        <v>380918800000000</v>
      </c>
      <c r="AW118">
        <v>383585200000000</v>
      </c>
      <c r="AX118">
        <v>386501500000000</v>
      </c>
      <c r="AY118">
        <v>389034000000000</v>
      </c>
      <c r="AZ118">
        <v>391449200000000</v>
      </c>
      <c r="BA118">
        <v>390553000000000</v>
      </c>
      <c r="BB118">
        <v>382424500000000</v>
      </c>
      <c r="BC118">
        <v>386483400000000</v>
      </c>
      <c r="BD118">
        <v>385459400000000</v>
      </c>
      <c r="BE118">
        <v>390482600000000</v>
      </c>
      <c r="BF118">
        <v>398141800000000</v>
      </c>
      <c r="BG118">
        <v>403644800000000</v>
      </c>
      <c r="BH118">
        <v>405909300000000</v>
      </c>
      <c r="BI118">
        <v>404815200000000</v>
      </c>
      <c r="BJ118">
        <v>409748900000000</v>
      </c>
      <c r="BK118">
        <v>412763100000000</v>
      </c>
      <c r="BL118">
        <v>415703800000000</v>
      </c>
    </row>
    <row r="119" spans="1:64" x14ac:dyDescent="0.3">
      <c r="A119" t="s">
        <v>3192</v>
      </c>
      <c r="B119" t="s">
        <v>1118</v>
      </c>
      <c r="C119" t="s">
        <v>3405</v>
      </c>
      <c r="D119" t="s">
        <v>994</v>
      </c>
      <c r="O119">
        <v>306689085283.30609</v>
      </c>
      <c r="P119">
        <v>331347697172.25269</v>
      </c>
      <c r="Q119">
        <v>347800128725.64349</v>
      </c>
      <c r="R119">
        <v>366600045429.02356</v>
      </c>
      <c r="S119">
        <v>365055647303.4342</v>
      </c>
      <c r="T119">
        <v>411021944540.87061</v>
      </c>
      <c r="U119">
        <v>428404354209.99384</v>
      </c>
      <c r="V119">
        <v>446287649754.6239</v>
      </c>
      <c r="W119">
        <v>469535433076.47278</v>
      </c>
      <c r="X119">
        <v>489266997523.70709</v>
      </c>
      <c r="Y119">
        <v>504492258662.84174</v>
      </c>
      <c r="Z119">
        <v>531880188103.56268</v>
      </c>
      <c r="AA119">
        <v>554173193242.19202</v>
      </c>
      <c r="AB119">
        <v>579654664334.7074</v>
      </c>
      <c r="AC119">
        <v>597059373278.0752</v>
      </c>
      <c r="AD119">
        <v>604604153634.51501</v>
      </c>
      <c r="AE119">
        <v>623714400758.97742</v>
      </c>
      <c r="AF119">
        <v>646346458668.27417</v>
      </c>
      <c r="AG119">
        <v>671043656173.51575</v>
      </c>
      <c r="AH119">
        <v>687834188713.44812</v>
      </c>
      <c r="AI119">
        <v>711932050519.71802</v>
      </c>
      <c r="AJ119">
        <v>740504952273.59277</v>
      </c>
      <c r="AK119">
        <v>760488517144.11743</v>
      </c>
      <c r="AL119">
        <v>786741704313.46228</v>
      </c>
      <c r="AM119">
        <v>816816940898.63391</v>
      </c>
      <c r="AN119">
        <v>848331724785.54431</v>
      </c>
      <c r="AO119">
        <v>867741068966.65393</v>
      </c>
      <c r="AP119">
        <v>880314561315.93103</v>
      </c>
      <c r="AQ119">
        <v>891069497878.78137</v>
      </c>
      <c r="AR119">
        <v>922008919479.26733</v>
      </c>
      <c r="AS119">
        <v>957788690415.92407</v>
      </c>
      <c r="AT119">
        <v>990445066122.27173</v>
      </c>
      <c r="AU119">
        <v>1016724509898.1827</v>
      </c>
      <c r="AV119">
        <v>1035526527235.2501</v>
      </c>
      <c r="AW119">
        <v>1047707311992.3856</v>
      </c>
      <c r="AX119">
        <v>1056029516388.0383</v>
      </c>
      <c r="AY119">
        <v>1056738444912.6455</v>
      </c>
      <c r="AZ119">
        <v>1068935211948.5896</v>
      </c>
      <c r="BA119">
        <v>1068091575588.7902</v>
      </c>
      <c r="BB119">
        <v>1089903970562.1667</v>
      </c>
      <c r="BC119">
        <v>1111040543176.8955</v>
      </c>
      <c r="BD119">
        <v>1132510460599.9082</v>
      </c>
      <c r="BE119">
        <v>1151512256507.0769</v>
      </c>
      <c r="BF119">
        <v>1168786823980.6265</v>
      </c>
      <c r="BG119">
        <v>1175126083379.7297</v>
      </c>
      <c r="BH119">
        <v>1193238579250.6951</v>
      </c>
      <c r="BI119">
        <v>1210298527461.012</v>
      </c>
      <c r="BJ119">
        <v>1212239233560.8542</v>
      </c>
      <c r="BK119">
        <v>1222675666008.5522</v>
      </c>
      <c r="BL119">
        <v>1245694723547.6072</v>
      </c>
    </row>
    <row r="120" spans="1:64" x14ac:dyDescent="0.3">
      <c r="A120" t="s">
        <v>3192</v>
      </c>
      <c r="B120" t="s">
        <v>1118</v>
      </c>
      <c r="C120" t="s">
        <v>3320</v>
      </c>
      <c r="D120" t="s">
        <v>3700</v>
      </c>
      <c r="AZ120">
        <v>4.1100000000000003</v>
      </c>
      <c r="BC120">
        <v>4.1900000000000004</v>
      </c>
      <c r="BE120">
        <v>4.1100000000000003</v>
      </c>
      <c r="BG120">
        <v>4.1554250000000001</v>
      </c>
      <c r="BI120">
        <v>4.0968869999999997</v>
      </c>
      <c r="BK120">
        <v>4.25</v>
      </c>
    </row>
    <row r="121" spans="1:64" x14ac:dyDescent="0.3">
      <c r="A121" t="s">
        <v>3192</v>
      </c>
      <c r="B121" t="s">
        <v>1118</v>
      </c>
      <c r="C121" t="s">
        <v>3519</v>
      </c>
      <c r="D121" t="s">
        <v>2718</v>
      </c>
      <c r="AN121">
        <v>400084</v>
      </c>
      <c r="AO121">
        <v>402156</v>
      </c>
      <c r="AP121">
        <v>395278</v>
      </c>
      <c r="AQ121">
        <v>388917</v>
      </c>
      <c r="AR121">
        <v>385098</v>
      </c>
      <c r="AS121">
        <v>384287</v>
      </c>
      <c r="AT121">
        <v>385402</v>
      </c>
      <c r="AU121">
        <v>382239</v>
      </c>
      <c r="AV121">
        <v>385012</v>
      </c>
      <c r="AW121">
        <v>385163</v>
      </c>
      <c r="AX121">
        <v>391215</v>
      </c>
      <c r="AY121">
        <v>395908</v>
      </c>
      <c r="AZ121">
        <v>405544</v>
      </c>
      <c r="BA121">
        <v>404585</v>
      </c>
      <c r="BB121">
        <v>393765</v>
      </c>
      <c r="BC121">
        <v>393466</v>
      </c>
      <c r="BD121">
        <v>395067</v>
      </c>
      <c r="BE121">
        <v>404396</v>
      </c>
      <c r="BF121">
        <v>414387</v>
      </c>
      <c r="BG121">
        <v>413970</v>
      </c>
      <c r="BH121">
        <v>427486</v>
      </c>
      <c r="BI121">
        <v>431799</v>
      </c>
      <c r="BJ121">
        <v>437363</v>
      </c>
    </row>
    <row r="122" spans="1:64" x14ac:dyDescent="0.3">
      <c r="A122" t="s">
        <v>3192</v>
      </c>
      <c r="B122" t="s">
        <v>1118</v>
      </c>
      <c r="C122" t="s">
        <v>2609</v>
      </c>
      <c r="D122" t="s">
        <v>840</v>
      </c>
    </row>
    <row r="123" spans="1:64" x14ac:dyDescent="0.3">
      <c r="A123" t="s">
        <v>3192</v>
      </c>
      <c r="B123" t="s">
        <v>1118</v>
      </c>
      <c r="C123" t="s">
        <v>1066</v>
      </c>
      <c r="D123" t="s">
        <v>610</v>
      </c>
    </row>
    <row r="124" spans="1:64" x14ac:dyDescent="0.3">
      <c r="A124" t="s">
        <v>3192</v>
      </c>
      <c r="B124" t="s">
        <v>1118</v>
      </c>
      <c r="C124" t="s">
        <v>3916</v>
      </c>
      <c r="D124" t="s">
        <v>188</v>
      </c>
    </row>
    <row r="125" spans="1:64" x14ac:dyDescent="0.3">
      <c r="A125" t="s">
        <v>3192</v>
      </c>
      <c r="B125" t="s">
        <v>1118</v>
      </c>
      <c r="C125" t="s">
        <v>4070</v>
      </c>
      <c r="D125" t="s">
        <v>492</v>
      </c>
      <c r="BF125">
        <v>8</v>
      </c>
      <c r="BG125">
        <v>8</v>
      </c>
      <c r="BH125">
        <v>8</v>
      </c>
      <c r="BI125">
        <v>8</v>
      </c>
      <c r="BJ125">
        <v>8</v>
      </c>
      <c r="BK125">
        <v>8</v>
      </c>
      <c r="BL125">
        <v>8</v>
      </c>
    </row>
    <row r="126" spans="1:64" x14ac:dyDescent="0.3">
      <c r="A126" t="s">
        <v>3192</v>
      </c>
      <c r="B126" t="s">
        <v>1118</v>
      </c>
      <c r="C126" t="s">
        <v>3254</v>
      </c>
      <c r="D126" t="s">
        <v>3709</v>
      </c>
      <c r="BG126">
        <v>107</v>
      </c>
      <c r="BH126">
        <v>107</v>
      </c>
      <c r="BI126">
        <v>107</v>
      </c>
      <c r="BJ126">
        <v>107</v>
      </c>
      <c r="BK126">
        <v>107</v>
      </c>
      <c r="BL126">
        <v>107</v>
      </c>
    </row>
    <row r="127" spans="1:64" x14ac:dyDescent="0.3">
      <c r="A127" t="s">
        <v>3192</v>
      </c>
      <c r="B127" t="s">
        <v>1118</v>
      </c>
      <c r="C127" t="s">
        <v>2968</v>
      </c>
      <c r="D127" t="s">
        <v>443</v>
      </c>
    </row>
    <row r="128" spans="1:64" x14ac:dyDescent="0.3">
      <c r="A128" t="s">
        <v>3192</v>
      </c>
      <c r="B128" t="s">
        <v>1118</v>
      </c>
      <c r="C128" t="s">
        <v>4137</v>
      </c>
      <c r="D128" t="s">
        <v>3165</v>
      </c>
      <c r="AY128">
        <v>4.0801057932405099E-2</v>
      </c>
      <c r="AZ128">
        <v>7.3552615709695096E-2</v>
      </c>
      <c r="BA128">
        <v>6.5854402533748996E-2</v>
      </c>
      <c r="BB128">
        <v>7.0988266824240406E-2</v>
      </c>
      <c r="BC128">
        <v>8.8480978068658497E-2</v>
      </c>
      <c r="BD128">
        <v>0.11383948713575</v>
      </c>
      <c r="BE128">
        <v>0.13745352828416299</v>
      </c>
      <c r="BF128">
        <v>0.18578079059924199</v>
      </c>
      <c r="BG128">
        <v>0.25486738709538698</v>
      </c>
      <c r="BH128">
        <v>0.28869715000964202</v>
      </c>
      <c r="BI128">
        <v>0.31167410478792201</v>
      </c>
      <c r="BJ128">
        <v>0.36028253334733701</v>
      </c>
      <c r="BK128">
        <v>0.38695672016844301</v>
      </c>
    </row>
    <row r="129" spans="1:65" x14ac:dyDescent="0.3">
      <c r="A129" t="s">
        <v>3192</v>
      </c>
      <c r="B129" t="s">
        <v>1118</v>
      </c>
      <c r="C129" t="s">
        <v>2302</v>
      </c>
      <c r="D129" t="s">
        <v>1025</v>
      </c>
    </row>
    <row r="130" spans="1:65" x14ac:dyDescent="0.3">
      <c r="A130" t="s">
        <v>3192</v>
      </c>
      <c r="B130" t="s">
        <v>1118</v>
      </c>
      <c r="C130" t="s">
        <v>2991</v>
      </c>
      <c r="D130" t="s">
        <v>2338</v>
      </c>
      <c r="AJ130">
        <v>4.0462535726961946</v>
      </c>
      <c r="AK130">
        <v>4.7215579091219677</v>
      </c>
      <c r="AL130">
        <v>4.9856016754414032</v>
      </c>
    </row>
    <row r="131" spans="1:65" x14ac:dyDescent="0.3">
      <c r="A131" t="s">
        <v>3192</v>
      </c>
      <c r="B131" t="s">
        <v>1118</v>
      </c>
      <c r="C131" t="s">
        <v>4066</v>
      </c>
      <c r="D131" t="s">
        <v>2454</v>
      </c>
      <c r="AJ131">
        <v>18303000000000</v>
      </c>
      <c r="AK131">
        <v>18504000000000</v>
      </c>
      <c r="AL131">
        <v>18731000000000</v>
      </c>
    </row>
    <row r="132" spans="1:65" x14ac:dyDescent="0.3">
      <c r="A132" t="s">
        <v>3192</v>
      </c>
      <c r="B132" t="s">
        <v>1118</v>
      </c>
      <c r="C132" t="s">
        <v>2001</v>
      </c>
      <c r="D132" t="s">
        <v>3361</v>
      </c>
      <c r="BD132">
        <v>97.946052551269503</v>
      </c>
      <c r="BG132">
        <v>98.453048706054702</v>
      </c>
      <c r="BJ132">
        <v>99.239120483398395</v>
      </c>
    </row>
    <row r="133" spans="1:65" x14ac:dyDescent="0.3">
      <c r="A133" t="s">
        <v>3192</v>
      </c>
      <c r="B133" t="s">
        <v>1118</v>
      </c>
      <c r="C133" t="s">
        <v>878</v>
      </c>
      <c r="D133" t="s">
        <v>868</v>
      </c>
      <c r="E133">
        <v>18.970989380989401</v>
      </c>
      <c r="F133">
        <v>19.989439696106398</v>
      </c>
      <c r="G133">
        <v>21.355805922472602</v>
      </c>
      <c r="H133">
        <v>22.788119658119701</v>
      </c>
      <c r="I133">
        <v>23.654156954156999</v>
      </c>
      <c r="J133">
        <v>25.228575498575498</v>
      </c>
      <c r="K133">
        <v>26.5003056203056</v>
      </c>
      <c r="L133">
        <v>27.557627557627601</v>
      </c>
      <c r="M133">
        <v>29.0290486057153</v>
      </c>
      <c r="N133">
        <v>30.553021669688299</v>
      </c>
      <c r="O133">
        <v>32.6685660018993</v>
      </c>
      <c r="P133">
        <v>34.7578347578348</v>
      </c>
      <c r="Q133">
        <v>36.441336441336396</v>
      </c>
      <c r="R133">
        <v>40.671674005007297</v>
      </c>
      <c r="S133">
        <v>50.116550116550101</v>
      </c>
      <c r="T133">
        <v>55.995855995855997</v>
      </c>
      <c r="U133">
        <v>61.244927911594601</v>
      </c>
      <c r="V133">
        <v>66.243632910299596</v>
      </c>
      <c r="W133">
        <v>69.032202365535696</v>
      </c>
      <c r="X133">
        <v>71.587671587671593</v>
      </c>
      <c r="Y133">
        <v>77.156177156177094</v>
      </c>
      <c r="Z133">
        <v>80.946214279547604</v>
      </c>
      <c r="AA133">
        <v>83.164983164983198</v>
      </c>
      <c r="AB133">
        <v>84.7448847448847</v>
      </c>
      <c r="AC133">
        <v>86.661486661486705</v>
      </c>
      <c r="AD133">
        <v>88.422688422688395</v>
      </c>
      <c r="AE133">
        <v>88.949322282655601</v>
      </c>
      <c r="AF133">
        <v>89.061555728222402</v>
      </c>
      <c r="AG133">
        <v>89.665889665889594</v>
      </c>
      <c r="AH133">
        <v>91.703358370025001</v>
      </c>
      <c r="AI133">
        <v>94.526461193127901</v>
      </c>
      <c r="AJ133">
        <v>97.599930933264304</v>
      </c>
      <c r="AK133">
        <v>99.317965984632593</v>
      </c>
      <c r="AL133">
        <v>100.55253388586701</v>
      </c>
      <c r="AM133">
        <v>101.251834585168</v>
      </c>
      <c r="AN133">
        <v>101.122334455668</v>
      </c>
      <c r="AO133">
        <v>101.260467927135</v>
      </c>
      <c r="AP133">
        <v>103.030303030303</v>
      </c>
      <c r="AQ133">
        <v>103.71233704567</v>
      </c>
      <c r="AR133">
        <v>103.358370025037</v>
      </c>
      <c r="AS133">
        <v>102.659069325736</v>
      </c>
      <c r="AT133">
        <v>101.899335232669</v>
      </c>
      <c r="AU133">
        <v>100.958300958301</v>
      </c>
      <c r="AV133">
        <v>100.69930069930101</v>
      </c>
      <c r="AW133">
        <v>100.69066735733399</v>
      </c>
      <c r="AX133">
        <v>100.405767072434</v>
      </c>
      <c r="AY133">
        <v>100.65613398946699</v>
      </c>
      <c r="AZ133">
        <v>100.71656738323399</v>
      </c>
      <c r="BA133">
        <v>102.10653543986901</v>
      </c>
      <c r="BB133">
        <v>100.72520072520101</v>
      </c>
      <c r="BC133">
        <v>100</v>
      </c>
      <c r="BD133">
        <v>99.732366399033097</v>
      </c>
      <c r="BE133">
        <v>99.680566347232997</v>
      </c>
      <c r="BF133">
        <v>100.0259000259</v>
      </c>
      <c r="BG133">
        <v>102.788569455236</v>
      </c>
      <c r="BH133">
        <v>103.60010360010401</v>
      </c>
      <c r="BI133">
        <v>103.47923681256999</v>
      </c>
      <c r="BJ133">
        <v>103.962703962704</v>
      </c>
      <c r="BK133">
        <v>104.98143831477201</v>
      </c>
      <c r="BL133">
        <v>105.482172148839</v>
      </c>
      <c r="BM133">
        <v>105.464905464905</v>
      </c>
    </row>
    <row r="134" spans="1:65" x14ac:dyDescent="0.3">
      <c r="A134" t="s">
        <v>3192</v>
      </c>
      <c r="B134" t="s">
        <v>1118</v>
      </c>
      <c r="C134" t="s">
        <v>1906</v>
      </c>
      <c r="D134" t="s">
        <v>2181</v>
      </c>
      <c r="E134">
        <v>56.311207891500871</v>
      </c>
      <c r="F134">
        <v>56.891147543630524</v>
      </c>
      <c r="G134">
        <v>74.317414970456241</v>
      </c>
      <c r="H134">
        <v>81.688846525800557</v>
      </c>
      <c r="I134">
        <v>78.774317967474062</v>
      </c>
      <c r="J134">
        <v>81.805992464256249</v>
      </c>
      <c r="K134">
        <v>82.1225306518172</v>
      </c>
      <c r="L134">
        <v>81.478448524338503</v>
      </c>
      <c r="M134">
        <v>78.095532857723811</v>
      </c>
      <c r="N134">
        <v>78.063007861022854</v>
      </c>
      <c r="O134">
        <v>100.74039387916072</v>
      </c>
      <c r="P134">
        <v>111.26642162462616</v>
      </c>
      <c r="Q134">
        <v>120.36402591075218</v>
      </c>
      <c r="R134">
        <v>119.222202708813</v>
      </c>
      <c r="S134">
        <v>113.9550209998267</v>
      </c>
      <c r="T134">
        <v>116.89344820946378</v>
      </c>
      <c r="U134">
        <v>117.39033770740603</v>
      </c>
      <c r="V134">
        <v>115.34009190647868</v>
      </c>
      <c r="W134">
        <v>114.82503595498548</v>
      </c>
      <c r="X134">
        <v>116.12949532925931</v>
      </c>
      <c r="Y134">
        <v>117.43479889768473</v>
      </c>
      <c r="Z134">
        <v>119.96583723510746</v>
      </c>
      <c r="AA134">
        <v>124.76449313827491</v>
      </c>
      <c r="AB134">
        <v>129.12799323002506</v>
      </c>
      <c r="AC134">
        <v>131.68679204190514</v>
      </c>
      <c r="AD134">
        <v>135.07369203382822</v>
      </c>
      <c r="AE134">
        <v>140.58036540002877</v>
      </c>
      <c r="AF134">
        <v>154.36736073217409</v>
      </c>
      <c r="AG134">
        <v>161.28105427935171</v>
      </c>
      <c r="AH134">
        <v>167.69212664074783</v>
      </c>
      <c r="AI134">
        <v>170.50694596772325</v>
      </c>
      <c r="AJ134">
        <v>169.25272561362291</v>
      </c>
      <c r="AK134">
        <v>172.54620590244573</v>
      </c>
      <c r="AL134">
        <v>174.93231251930683</v>
      </c>
      <c r="AM134">
        <v>176.34187818782118</v>
      </c>
      <c r="AN134">
        <v>175.00761401462555</v>
      </c>
      <c r="AO134">
        <v>174.16184534664723</v>
      </c>
      <c r="AP134">
        <v>184.51688453923813</v>
      </c>
      <c r="AQ134">
        <v>190.60729878500084</v>
      </c>
      <c r="AR134">
        <v>190.90179231554666</v>
      </c>
      <c r="AS134">
        <v>184.70773068846756</v>
      </c>
      <c r="AT134">
        <v>107.43178363495569</v>
      </c>
      <c r="AU134">
        <v>100.36359499537002</v>
      </c>
      <c r="AV134">
        <v>96.28068025518786</v>
      </c>
      <c r="AW134">
        <v>93.381902137838708</v>
      </c>
      <c r="AX134">
        <v>94.215263765213692</v>
      </c>
      <c r="AY134">
        <v>94.938446100694335</v>
      </c>
      <c r="AZ134">
        <v>94.287968023364073</v>
      </c>
      <c r="BA134">
        <v>97.50147729365564</v>
      </c>
      <c r="BB134">
        <v>102.73445815228162</v>
      </c>
      <c r="BC134">
        <v>100.13214646673086</v>
      </c>
      <c r="BD134">
        <v>100.35756402260034</v>
      </c>
      <c r="BE134">
        <v>101.65678971838372</v>
      </c>
      <c r="BF134">
        <v>104.21977933747183</v>
      </c>
      <c r="BG134">
        <v>103.5345102709603</v>
      </c>
      <c r="BH134">
        <v>102.02305654711155</v>
      </c>
      <c r="BI134">
        <v>104.18919544711368</v>
      </c>
      <c r="BJ134">
        <v>106.29248279988144</v>
      </c>
      <c r="BK134">
        <v>107.11911618083967</v>
      </c>
      <c r="BL134">
        <v>109.64398869014187</v>
      </c>
    </row>
    <row r="135" spans="1:65" x14ac:dyDescent="0.3">
      <c r="A135" t="s">
        <v>3192</v>
      </c>
      <c r="B135" t="s">
        <v>1118</v>
      </c>
      <c r="C135" t="s">
        <v>3344</v>
      </c>
      <c r="D135" t="s">
        <v>3648</v>
      </c>
      <c r="AA135">
        <v>16.0546496519</v>
      </c>
      <c r="AF135">
        <v>17.330750204299999</v>
      </c>
      <c r="AK135">
        <v>18.5995623632</v>
      </c>
      <c r="AP135">
        <v>18.550403895100001</v>
      </c>
      <c r="AU135">
        <v>19.232132309499999</v>
      </c>
      <c r="AZ135">
        <v>18.920221740199999</v>
      </c>
      <c r="BE135">
        <v>18.919582565999999</v>
      </c>
      <c r="BJ135">
        <v>18.919582565999999</v>
      </c>
    </row>
    <row r="136" spans="1:65" x14ac:dyDescent="0.3">
      <c r="A136" t="s">
        <v>3192</v>
      </c>
      <c r="B136" t="s">
        <v>1118</v>
      </c>
      <c r="C136" t="s">
        <v>2291</v>
      </c>
      <c r="D136" t="s">
        <v>782</v>
      </c>
      <c r="F136">
        <v>256.49031906190345</v>
      </c>
      <c r="G136">
        <v>258.88464685028634</v>
      </c>
      <c r="H136">
        <v>261.52167984728663</v>
      </c>
      <c r="I136">
        <v>264.25688573766024</v>
      </c>
      <c r="J136">
        <v>267.11753476956642</v>
      </c>
      <c r="K136">
        <v>269.56913007908372</v>
      </c>
      <c r="L136">
        <v>272.37251158985549</v>
      </c>
      <c r="M136">
        <v>275.45950368148351</v>
      </c>
      <c r="N136">
        <v>278.75374965912192</v>
      </c>
      <c r="O136">
        <v>281.98254704117807</v>
      </c>
      <c r="P136">
        <v>288.23834196891193</v>
      </c>
      <c r="Q136">
        <v>292.38406983087833</v>
      </c>
      <c r="R136">
        <v>296.52755046372067</v>
      </c>
      <c r="S136">
        <v>300.49645390070924</v>
      </c>
      <c r="T136">
        <v>304.42837653478853</v>
      </c>
      <c r="U136">
        <v>307.7080491132333</v>
      </c>
      <c r="V136">
        <v>310.78602620087338</v>
      </c>
      <c r="W136">
        <v>313.62718340611355</v>
      </c>
      <c r="X136">
        <v>316.29366812227073</v>
      </c>
      <c r="Y136">
        <v>318.88342888342891</v>
      </c>
      <c r="Z136">
        <v>321.12718340611355</v>
      </c>
      <c r="AA136">
        <v>323.53904969961769</v>
      </c>
      <c r="AB136">
        <v>325.79737848170396</v>
      </c>
      <c r="AC136">
        <v>329.26514943789414</v>
      </c>
      <c r="AD136">
        <v>331.42347778387273</v>
      </c>
      <c r="AE136">
        <v>333.10117905127504</v>
      </c>
      <c r="AF136">
        <v>334.80252331321998</v>
      </c>
      <c r="AG136">
        <v>336.19857377948438</v>
      </c>
      <c r="AH136">
        <v>337.54525507405378</v>
      </c>
      <c r="AI136">
        <v>338.66703236423479</v>
      </c>
      <c r="AJ136">
        <v>340</v>
      </c>
      <c r="AK136">
        <v>341.26439934174437</v>
      </c>
      <c r="AL136">
        <v>342.37246297312123</v>
      </c>
      <c r="AM136">
        <v>343.3296763576522</v>
      </c>
      <c r="AN136">
        <v>344.13603949533734</v>
      </c>
      <c r="AO136">
        <v>345.01234567901236</v>
      </c>
      <c r="AP136">
        <v>345.83539094650206</v>
      </c>
      <c r="AQ136">
        <v>346.77640603566527</v>
      </c>
      <c r="AR136">
        <v>347.41015089163238</v>
      </c>
      <c r="AS136">
        <v>347.99176954732508</v>
      </c>
      <c r="AT136">
        <v>348.83127572016463</v>
      </c>
      <c r="AU136">
        <v>349.64334705075447</v>
      </c>
      <c r="AV136">
        <v>350.3923182441701</v>
      </c>
      <c r="AW136">
        <v>350.51028806584361</v>
      </c>
      <c r="AX136">
        <v>350.54320987654319</v>
      </c>
      <c r="AY136">
        <v>350.76543209876542</v>
      </c>
      <c r="AZ136">
        <v>351.16872427983537</v>
      </c>
      <c r="BA136">
        <v>351.33882030178324</v>
      </c>
      <c r="BB136">
        <v>351.29492455418381</v>
      </c>
      <c r="BC136">
        <v>351.35802469135803</v>
      </c>
      <c r="BD136">
        <v>350.70781893004113</v>
      </c>
      <c r="BE136">
        <v>350.14814814814815</v>
      </c>
      <c r="BF136">
        <v>349.64334705075447</v>
      </c>
      <c r="BG136">
        <v>349.17969821673523</v>
      </c>
      <c r="BH136">
        <v>348.80932784636491</v>
      </c>
      <c r="BI136">
        <v>348.40743758573387</v>
      </c>
      <c r="BJ136">
        <v>347.83483401920438</v>
      </c>
      <c r="BK136">
        <v>347.13058984910839</v>
      </c>
      <c r="BL136">
        <v>346.40584636488342</v>
      </c>
      <c r="BM136">
        <v>345.22913854595333</v>
      </c>
    </row>
    <row r="137" spans="1:65" x14ac:dyDescent="0.3">
      <c r="A137" t="s">
        <v>3192</v>
      </c>
      <c r="B137" t="s">
        <v>1118</v>
      </c>
      <c r="C137" t="s">
        <v>1153</v>
      </c>
      <c r="D137" t="s">
        <v>1683</v>
      </c>
      <c r="AI137">
        <v>0</v>
      </c>
      <c r="AN137">
        <v>0</v>
      </c>
      <c r="AS137">
        <v>0</v>
      </c>
      <c r="AX137">
        <v>0</v>
      </c>
      <c r="BC137">
        <v>0</v>
      </c>
      <c r="BD137">
        <v>0</v>
      </c>
      <c r="BE137">
        <v>0</v>
      </c>
      <c r="BF137">
        <v>0</v>
      </c>
      <c r="BG137">
        <v>0</v>
      </c>
      <c r="BH137">
        <v>0</v>
      </c>
      <c r="BI137">
        <v>0</v>
      </c>
      <c r="BJ137">
        <v>0</v>
      </c>
    </row>
    <row r="138" spans="1:65" x14ac:dyDescent="0.3">
      <c r="A138" t="s">
        <v>3192</v>
      </c>
      <c r="B138" t="s">
        <v>1118</v>
      </c>
      <c r="C138" t="s">
        <v>3808</v>
      </c>
      <c r="D138" t="s">
        <v>3156</v>
      </c>
      <c r="AI138">
        <v>9154.2999999999993</v>
      </c>
      <c r="AS138">
        <v>34139.800000000003</v>
      </c>
      <c r="AX138">
        <v>40768.5</v>
      </c>
      <c r="BA138">
        <v>52871.9</v>
      </c>
      <c r="BC138">
        <v>60318</v>
      </c>
    </row>
    <row r="139" spans="1:65" x14ac:dyDescent="0.3">
      <c r="A139" t="s">
        <v>3192</v>
      </c>
      <c r="B139" t="s">
        <v>1118</v>
      </c>
      <c r="C139" t="s">
        <v>2076</v>
      </c>
      <c r="D139" t="s">
        <v>504</v>
      </c>
      <c r="E139">
        <v>2.8796290381344711</v>
      </c>
      <c r="F139">
        <v>3.0968505147980303</v>
      </c>
      <c r="G139">
        <v>3.0482983615635573</v>
      </c>
      <c r="H139">
        <v>2.9558869389154445</v>
      </c>
      <c r="I139">
        <v>2.9140097134487291</v>
      </c>
      <c r="J139">
        <v>2.8737824660885987</v>
      </c>
      <c r="K139">
        <v>2.847848233233313</v>
      </c>
      <c r="L139">
        <v>2.8267464289135846</v>
      </c>
      <c r="M139">
        <v>2.8716621705669274</v>
      </c>
      <c r="N139">
        <v>2.8895395256532077</v>
      </c>
      <c r="O139">
        <v>2.9971596727301839</v>
      </c>
      <c r="P139">
        <v>2.9811525438984594</v>
      </c>
      <c r="Q139">
        <v>2.985122952531555</v>
      </c>
      <c r="R139">
        <v>2.8584222595306299</v>
      </c>
      <c r="S139">
        <v>2.8430851109072335</v>
      </c>
      <c r="T139">
        <v>2.8521894533968841</v>
      </c>
      <c r="U139">
        <v>2.8016257791538801</v>
      </c>
      <c r="V139">
        <v>2.8323336981536253</v>
      </c>
      <c r="W139">
        <v>2.7142641883350658</v>
      </c>
      <c r="X139">
        <v>2.7093313793596345</v>
      </c>
      <c r="Y139">
        <v>2.7503880542491732</v>
      </c>
      <c r="Z139">
        <v>2.7585806920293416</v>
      </c>
      <c r="AA139">
        <v>2.6754487552188926</v>
      </c>
      <c r="AB139">
        <v>2.6244363636311809</v>
      </c>
      <c r="AC139">
        <v>2.5956686388104853</v>
      </c>
      <c r="AD139">
        <v>2.5224874488460864</v>
      </c>
      <c r="AE139">
        <v>2.4942767133973063</v>
      </c>
      <c r="AF139">
        <v>2.437003269031075</v>
      </c>
      <c r="AG139">
        <v>2.4876637397269032</v>
      </c>
      <c r="AH139">
        <v>2.4860126955061754</v>
      </c>
      <c r="AI139">
        <v>2.4904497806646271</v>
      </c>
      <c r="AJ139">
        <v>2.4955757001817531</v>
      </c>
      <c r="AK139">
        <v>2.4644876378014455</v>
      </c>
      <c r="AL139">
        <v>2.4314883415441111</v>
      </c>
      <c r="AM139">
        <v>2.4166487569831814</v>
      </c>
      <c r="AN139">
        <v>2.3753803532244198</v>
      </c>
      <c r="AO139">
        <v>2.3531923154657366</v>
      </c>
      <c r="AP139">
        <v>2.3045734828966102</v>
      </c>
      <c r="AQ139">
        <v>2.2625392233799766</v>
      </c>
      <c r="AR139">
        <v>2.2953057327096009</v>
      </c>
      <c r="AS139">
        <v>2.2836631700085697</v>
      </c>
      <c r="AT139">
        <v>2.2969219385912854</v>
      </c>
      <c r="AU139">
        <v>2.3723872529380547</v>
      </c>
      <c r="AV139">
        <v>2.4079962206790664</v>
      </c>
      <c r="AW139">
        <v>2.3243871875119817</v>
      </c>
      <c r="AX139">
        <v>2.338140553032825</v>
      </c>
      <c r="AY139">
        <v>2.2964461289336868</v>
      </c>
      <c r="AZ139">
        <v>2.3876621469977337</v>
      </c>
      <c r="BA139">
        <v>2.3468260009103004</v>
      </c>
      <c r="BB139">
        <v>2.3379147121723944</v>
      </c>
      <c r="BC139">
        <v>2.3186026827256683</v>
      </c>
      <c r="BD139">
        <v>2.6261265651187444</v>
      </c>
      <c r="BE139">
        <v>2.7736497576083239</v>
      </c>
      <c r="BF139">
        <v>2.7731803517816558</v>
      </c>
      <c r="BG139">
        <v>2.7613678020756454</v>
      </c>
      <c r="BH139">
        <v>2.7104206760313128</v>
      </c>
    </row>
    <row r="140" spans="1:65" x14ac:dyDescent="0.3">
      <c r="A140" t="s">
        <v>3192</v>
      </c>
      <c r="B140" t="s">
        <v>1118</v>
      </c>
      <c r="C140" t="s">
        <v>2109</v>
      </c>
      <c r="D140" t="s">
        <v>2327</v>
      </c>
      <c r="E140">
        <v>8.6580086580086577E-2</v>
      </c>
      <c r="F140">
        <v>7.5700227100681305E-2</v>
      </c>
      <c r="G140">
        <v>0.21367521367521369</v>
      </c>
      <c r="H140">
        <v>0.50009376758142154</v>
      </c>
      <c r="I140">
        <v>0.39025478062106261</v>
      </c>
      <c r="J140">
        <v>0.3775355895082651</v>
      </c>
      <c r="K140">
        <v>0.63393064929020249</v>
      </c>
      <c r="L140">
        <v>0.58092307692307699</v>
      </c>
      <c r="M140">
        <v>0.54605626034197463</v>
      </c>
      <c r="N140">
        <v>0.54999205213797486</v>
      </c>
      <c r="O140">
        <v>1.2683201803833146</v>
      </c>
      <c r="P140">
        <v>1.4364063724209977</v>
      </c>
      <c r="Q140">
        <v>1.2919896640826873</v>
      </c>
      <c r="R140">
        <v>2.2561867864809284</v>
      </c>
      <c r="S140">
        <v>3.3581632295787962</v>
      </c>
      <c r="T140">
        <v>4.2862034129000355</v>
      </c>
      <c r="U140">
        <v>4.7984978066715058</v>
      </c>
      <c r="V140">
        <v>6.8383043272109729</v>
      </c>
      <c r="W140">
        <v>9.7097021722137349</v>
      </c>
      <c r="X140">
        <v>12.467967335223973</v>
      </c>
      <c r="Y140">
        <v>14.166394483442819</v>
      </c>
      <c r="Z140">
        <v>13.528045275007067</v>
      </c>
      <c r="AA140">
        <v>13.655449842236406</v>
      </c>
      <c r="AB140">
        <v>14.757353611375148</v>
      </c>
      <c r="AC140">
        <v>19.111569123926145</v>
      </c>
      <c r="AD140">
        <v>19.198549796758634</v>
      </c>
      <c r="AE140">
        <v>19.356165363341599</v>
      </c>
      <c r="AF140">
        <v>18.975303326316144</v>
      </c>
      <c r="AG140">
        <v>18.778161695415935</v>
      </c>
      <c r="AH140">
        <v>18.958654881974589</v>
      </c>
      <c r="AI140">
        <v>19.556544730029099</v>
      </c>
      <c r="AJ140">
        <v>20.296781884517237</v>
      </c>
      <c r="AK140">
        <v>20.055122091466981</v>
      </c>
      <c r="AL140">
        <v>19.9012421864144</v>
      </c>
      <c r="AM140">
        <v>20.12514981857586</v>
      </c>
      <c r="AN140">
        <v>19.98925803422026</v>
      </c>
      <c r="AO140">
        <v>20.728470257598371</v>
      </c>
      <c r="AP140">
        <v>21.199102577881501</v>
      </c>
      <c r="AQ140">
        <v>21.834458907856931</v>
      </c>
      <c r="AR140">
        <v>23.025667100210402</v>
      </c>
      <c r="AS140">
        <v>23.310712697088114</v>
      </c>
      <c r="AT140">
        <v>23.625651640744135</v>
      </c>
      <c r="AU140">
        <v>23.534131323002637</v>
      </c>
      <c r="AV140">
        <v>24.664933671298268</v>
      </c>
      <c r="AW140">
        <v>23.096702350212894</v>
      </c>
      <c r="AX140">
        <v>21.587794911299714</v>
      </c>
      <c r="AY140">
        <v>23.913753126152816</v>
      </c>
      <c r="AZ140">
        <v>25.58212927921484</v>
      </c>
      <c r="BA140">
        <v>26.505747272577011</v>
      </c>
      <c r="BB140">
        <v>28.273751859142298</v>
      </c>
      <c r="BC140">
        <v>27.946939820922335</v>
      </c>
      <c r="BD140">
        <v>36.108481719445308</v>
      </c>
      <c r="BE140">
        <v>38.718588874840059</v>
      </c>
      <c r="BF140">
        <v>38.468144946275125</v>
      </c>
      <c r="BG140">
        <v>41.514935644545794</v>
      </c>
      <c r="BH140">
        <v>39.587217198285273</v>
      </c>
    </row>
    <row r="141" spans="1:65" x14ac:dyDescent="0.3">
      <c r="A141" t="s">
        <v>3192</v>
      </c>
      <c r="B141" t="s">
        <v>1118</v>
      </c>
      <c r="C141" t="s">
        <v>2448</v>
      </c>
      <c r="D141" t="s">
        <v>166</v>
      </c>
    </row>
    <row r="142" spans="1:65" x14ac:dyDescent="0.3">
      <c r="A142" t="s">
        <v>3192</v>
      </c>
      <c r="B142" t="s">
        <v>1118</v>
      </c>
      <c r="C142" t="s">
        <v>2928</v>
      </c>
      <c r="D142" t="s">
        <v>3371</v>
      </c>
    </row>
    <row r="143" spans="1:65" x14ac:dyDescent="0.3">
      <c r="A143" t="s">
        <v>3192</v>
      </c>
      <c r="B143" t="s">
        <v>1118</v>
      </c>
      <c r="C143" t="s">
        <v>1723</v>
      </c>
      <c r="D143" t="s">
        <v>698</v>
      </c>
    </row>
    <row r="144" spans="1:65" x14ac:dyDescent="0.3">
      <c r="A144" t="s">
        <v>3192</v>
      </c>
      <c r="B144" t="s">
        <v>1118</v>
      </c>
      <c r="C144" t="s">
        <v>4027</v>
      </c>
      <c r="D144" t="s">
        <v>3190</v>
      </c>
    </row>
    <row r="145" spans="1:65" x14ac:dyDescent="0.3">
      <c r="A145" t="s">
        <v>3192</v>
      </c>
      <c r="B145" t="s">
        <v>1118</v>
      </c>
      <c r="C145" t="s">
        <v>1778</v>
      </c>
      <c r="D145" t="s">
        <v>2791</v>
      </c>
    </row>
    <row r="146" spans="1:65" x14ac:dyDescent="0.3">
      <c r="A146" t="s">
        <v>3192</v>
      </c>
      <c r="B146" t="s">
        <v>1118</v>
      </c>
      <c r="C146" t="s">
        <v>589</v>
      </c>
      <c r="D146" t="s">
        <v>3418</v>
      </c>
    </row>
    <row r="147" spans="1:65" x14ac:dyDescent="0.3">
      <c r="A147" t="s">
        <v>3192</v>
      </c>
      <c r="B147" t="s">
        <v>1118</v>
      </c>
      <c r="C147" t="s">
        <v>1637</v>
      </c>
      <c r="D147" t="s">
        <v>469</v>
      </c>
    </row>
    <row r="148" spans="1:65" x14ac:dyDescent="0.3">
      <c r="A148" t="s">
        <v>3192</v>
      </c>
      <c r="B148" t="s">
        <v>1118</v>
      </c>
      <c r="C148" t="s">
        <v>236</v>
      </c>
      <c r="D148" t="s">
        <v>2163</v>
      </c>
      <c r="V148">
        <v>1.2475537782942393E-2</v>
      </c>
      <c r="W148">
        <v>1.2825418182251486E-2</v>
      </c>
      <c r="X148">
        <v>1.5165702558169221E-2</v>
      </c>
      <c r="Y148">
        <v>1.2665259314200948E-2</v>
      </c>
      <c r="Z148">
        <v>1.5586687829924185E-2</v>
      </c>
      <c r="AA148">
        <v>1.8510063273669237E-2</v>
      </c>
      <c r="AB148">
        <v>1.4477325223269995E-2</v>
      </c>
      <c r="AC148">
        <v>1.5928620036768874E-2</v>
      </c>
      <c r="AJ148">
        <v>1.4175636182993766E-2</v>
      </c>
      <c r="AK148">
        <v>1.4889358218659601E-2</v>
      </c>
      <c r="AL148">
        <v>1.7434214168946662E-2</v>
      </c>
      <c r="AM148">
        <v>1.7814149641158267E-2</v>
      </c>
      <c r="AN148">
        <v>2.1122034630604067E-2</v>
      </c>
      <c r="AO148">
        <v>1.0347440457911444E-2</v>
      </c>
      <c r="AP148">
        <v>1.3927956189474495E-2</v>
      </c>
      <c r="AQ148">
        <v>1.3732356461086765E-2</v>
      </c>
      <c r="AR148">
        <v>1.2417012435091782E-2</v>
      </c>
      <c r="AS148">
        <v>1.5824114561984223E-2</v>
      </c>
      <c r="AT148">
        <v>2.9035287116153566E-2</v>
      </c>
      <c r="AU148">
        <v>2.7383601251168566E-2</v>
      </c>
      <c r="AV148">
        <v>1.8245692934575137E-2</v>
      </c>
      <c r="AW148">
        <v>1.6065437112482379E-2</v>
      </c>
      <c r="AX148">
        <v>1.9030559312466701E-2</v>
      </c>
      <c r="AY148">
        <v>2.5979922236891436E-2</v>
      </c>
      <c r="AZ148">
        <v>3.0650045861978503E-2</v>
      </c>
      <c r="BA148">
        <v>3.4386867774535167E-2</v>
      </c>
      <c r="BB148">
        <v>3.0480128806018969E-2</v>
      </c>
      <c r="BC148">
        <v>2.9551578260317558E-2</v>
      </c>
      <c r="BD148">
        <v>3.4620271437609818E-2</v>
      </c>
      <c r="BE148">
        <v>4.0939713257295673E-2</v>
      </c>
      <c r="BF148">
        <v>4.5849168458178435E-2</v>
      </c>
      <c r="BG148">
        <v>7.6981323634260523E-2</v>
      </c>
      <c r="BH148">
        <v>7.575159743034296E-2</v>
      </c>
      <c r="BI148">
        <v>7.7814501630554533E-2</v>
      </c>
      <c r="BJ148">
        <v>9.1291402459522594E-2</v>
      </c>
      <c r="BK148">
        <v>8.8186160515552336E-2</v>
      </c>
      <c r="BL148">
        <v>8.665021558312376E-2</v>
      </c>
    </row>
    <row r="149" spans="1:65" x14ac:dyDescent="0.3">
      <c r="A149" t="s">
        <v>3192</v>
      </c>
      <c r="B149" t="s">
        <v>1118</v>
      </c>
      <c r="C149" t="s">
        <v>1297</v>
      </c>
      <c r="D149" t="s">
        <v>638</v>
      </c>
      <c r="AO149">
        <v>57.478218377292855</v>
      </c>
      <c r="AP149">
        <v>59.324067159888038</v>
      </c>
      <c r="AQ149">
        <v>57.455981917432361</v>
      </c>
      <c r="AR149">
        <v>53.69073003368301</v>
      </c>
      <c r="AS149">
        <v>53.890268325087177</v>
      </c>
      <c r="AT149">
        <v>53.765601268812077</v>
      </c>
      <c r="AU149">
        <v>54.103882709986252</v>
      </c>
      <c r="AV149">
        <v>49.64373490311479</v>
      </c>
      <c r="AW149">
        <v>50.019244368190385</v>
      </c>
      <c r="AX149">
        <v>46.940616231220702</v>
      </c>
      <c r="AY149">
        <v>50.757527506611389</v>
      </c>
      <c r="AZ149">
        <v>51.541383725232826</v>
      </c>
      <c r="BA149">
        <v>54.596764392107268</v>
      </c>
      <c r="BB149">
        <v>60.629134057347201</v>
      </c>
      <c r="BC149">
        <v>55.116340728243642</v>
      </c>
      <c r="BD149">
        <v>58.457586368844886</v>
      </c>
      <c r="BE149">
        <v>54.911623102550152</v>
      </c>
      <c r="BF149">
        <v>56.164904293596344</v>
      </c>
      <c r="BG149">
        <v>58.937067636152975</v>
      </c>
      <c r="BH149">
        <v>55.595929564320812</v>
      </c>
      <c r="BI149">
        <v>56.511124294218604</v>
      </c>
      <c r="BJ149">
        <v>56.535986324347732</v>
      </c>
      <c r="BK149">
        <v>31.89297493883052</v>
      </c>
      <c r="BL149">
        <v>31.712899427276653</v>
      </c>
      <c r="BM149">
        <v>36.057004768419098</v>
      </c>
    </row>
    <row r="150" spans="1:65" x14ac:dyDescent="0.3">
      <c r="A150" t="s">
        <v>3192</v>
      </c>
      <c r="B150" t="s">
        <v>1118</v>
      </c>
      <c r="C150" t="s">
        <v>1529</v>
      </c>
      <c r="D150" t="s">
        <v>2693</v>
      </c>
      <c r="AO150">
        <v>68994126647.295197</v>
      </c>
      <c r="AP150">
        <v>95455879688.360992</v>
      </c>
      <c r="AQ150">
        <v>114685034700.84599</v>
      </c>
      <c r="AR150">
        <v>114126431432.297</v>
      </c>
      <c r="AS150">
        <v>130690474028.48801</v>
      </c>
      <c r="AT150">
        <v>86219920754.329102</v>
      </c>
      <c r="AU150">
        <v>108861295892.01801</v>
      </c>
      <c r="AV150">
        <v>139380520054.08401</v>
      </c>
      <c r="AW150">
        <v>181993749574.64001</v>
      </c>
      <c r="AX150">
        <v>170122750083.948</v>
      </c>
      <c r="AY150">
        <v>174672769353.091</v>
      </c>
      <c r="AZ150">
        <v>211735646402.30099</v>
      </c>
      <c r="BA150">
        <v>142115935666.06699</v>
      </c>
      <c r="BB150">
        <v>145677709652.33801</v>
      </c>
      <c r="BC150">
        <v>220887986144.05399</v>
      </c>
      <c r="BD150">
        <v>129596684408.633</v>
      </c>
      <c r="BE150">
        <v>60116999697.111603</v>
      </c>
      <c r="BF150">
        <v>46378535980.112099</v>
      </c>
      <c r="BG150">
        <v>36351469239.969299</v>
      </c>
      <c r="BH150">
        <v>136471801667.015</v>
      </c>
      <c r="BI150">
        <v>197049392532.181</v>
      </c>
      <c r="BJ150">
        <v>203168727082.39499</v>
      </c>
      <c r="BK150">
        <v>177268535276.423</v>
      </c>
      <c r="BL150">
        <v>176811231596.871</v>
      </c>
      <c r="BM150">
        <v>164496624662.01401</v>
      </c>
    </row>
    <row r="151" spans="1:65" x14ac:dyDescent="0.3">
      <c r="A151" t="s">
        <v>3192</v>
      </c>
      <c r="B151" t="s">
        <v>1118</v>
      </c>
      <c r="C151" t="s">
        <v>3</v>
      </c>
      <c r="D151" t="s">
        <v>2840</v>
      </c>
      <c r="F151">
        <v>4173.5</v>
      </c>
      <c r="G151">
        <v>4339.6000000000004</v>
      </c>
      <c r="H151">
        <v>4224</v>
      </c>
      <c r="I151">
        <v>4318.3999999999996</v>
      </c>
      <c r="J151">
        <v>4398.2</v>
      </c>
      <c r="K151">
        <v>4509.3</v>
      </c>
      <c r="L151">
        <v>5136.6000000000004</v>
      </c>
      <c r="M151">
        <v>5227.3</v>
      </c>
      <c r="N151">
        <v>5072.2</v>
      </c>
      <c r="O151">
        <v>5125.3999999999996</v>
      </c>
      <c r="P151">
        <v>4917</v>
      </c>
      <c r="Q151">
        <v>5507.2</v>
      </c>
      <c r="R151">
        <v>5748.1</v>
      </c>
      <c r="S151">
        <v>5630</v>
      </c>
      <c r="T151">
        <v>5933.3</v>
      </c>
      <c r="U151">
        <v>5276.2</v>
      </c>
      <c r="V151">
        <v>5931.6</v>
      </c>
      <c r="W151">
        <v>5897</v>
      </c>
      <c r="X151">
        <v>5705.6</v>
      </c>
      <c r="Y151">
        <v>4843.2</v>
      </c>
      <c r="Z151">
        <v>5206.8999999999996</v>
      </c>
      <c r="AA151">
        <v>5308.4</v>
      </c>
      <c r="AB151">
        <v>5300.5</v>
      </c>
      <c r="AC151">
        <v>5957.7</v>
      </c>
      <c r="AD151">
        <v>5847.2</v>
      </c>
      <c r="AE151">
        <v>5898.9</v>
      </c>
      <c r="AF151">
        <v>5683.5</v>
      </c>
      <c r="AG151">
        <v>5469.2</v>
      </c>
      <c r="AH151">
        <v>5673.7</v>
      </c>
      <c r="AI151">
        <v>5846.3</v>
      </c>
      <c r="AJ151">
        <v>5415.6</v>
      </c>
      <c r="AK151">
        <v>5876.7</v>
      </c>
      <c r="AL151">
        <v>4429.3999999999996</v>
      </c>
      <c r="AM151">
        <v>6448.7</v>
      </c>
      <c r="AN151">
        <v>6003.2</v>
      </c>
      <c r="AO151">
        <v>6154.5</v>
      </c>
      <c r="AP151">
        <v>6061.5</v>
      </c>
      <c r="AQ151">
        <v>5809.5</v>
      </c>
      <c r="AR151">
        <v>5998.9</v>
      </c>
      <c r="AS151">
        <v>6256.6</v>
      </c>
      <c r="AT151">
        <v>6107</v>
      </c>
      <c r="AU151">
        <v>6085.5</v>
      </c>
      <c r="AV151">
        <v>5451</v>
      </c>
      <c r="AW151">
        <v>5942.3</v>
      </c>
      <c r="AX151">
        <v>6154</v>
      </c>
      <c r="AY151">
        <v>5852.4</v>
      </c>
      <c r="AZ151">
        <v>6062.1</v>
      </c>
      <c r="BA151">
        <v>6262.4</v>
      </c>
      <c r="BB151">
        <v>5919.5</v>
      </c>
      <c r="BC151">
        <v>5853.6</v>
      </c>
      <c r="BD151">
        <v>6012.3</v>
      </c>
      <c r="BE151">
        <v>6134.3</v>
      </c>
      <c r="BF151">
        <v>6105.4</v>
      </c>
      <c r="BG151">
        <v>6080.5</v>
      </c>
      <c r="BH151">
        <v>6091.2</v>
      </c>
      <c r="BI151">
        <v>6082.9</v>
      </c>
      <c r="BJ151">
        <v>6048.9</v>
      </c>
      <c r="BK151">
        <v>5918.8</v>
      </c>
    </row>
    <row r="152" spans="1:65" x14ac:dyDescent="0.3">
      <c r="A152" t="s">
        <v>3192</v>
      </c>
      <c r="B152" t="s">
        <v>1118</v>
      </c>
      <c r="C152" t="s">
        <v>3193</v>
      </c>
      <c r="D152" t="s">
        <v>3868</v>
      </c>
      <c r="AI152">
        <v>9225.2958980000003</v>
      </c>
      <c r="AS152">
        <v>9225.2958980000003</v>
      </c>
      <c r="BC152">
        <v>9225.2958980000003</v>
      </c>
    </row>
    <row r="153" spans="1:65" x14ac:dyDescent="0.3">
      <c r="A153" t="s">
        <v>3192</v>
      </c>
      <c r="B153" t="s">
        <v>1118</v>
      </c>
      <c r="C153" t="s">
        <v>2524</v>
      </c>
      <c r="D153" t="s">
        <v>980</v>
      </c>
      <c r="AO153">
        <v>66870911035.055382</v>
      </c>
      <c r="AP153">
        <v>68528084777.109322</v>
      </c>
      <c r="AQ153">
        <v>62054342805.237465</v>
      </c>
      <c r="AR153">
        <v>60470384812.465233</v>
      </c>
      <c r="AS153">
        <v>68487248766.183746</v>
      </c>
      <c r="AT153">
        <v>63869496123.927452</v>
      </c>
      <c r="AU153">
        <v>65140600157.278481</v>
      </c>
      <c r="AV153">
        <v>76146293529.628693</v>
      </c>
      <c r="AW153">
        <v>95131548909.832321</v>
      </c>
      <c r="AX153">
        <v>99626361969.031815</v>
      </c>
      <c r="AY153">
        <v>107187188742.59454</v>
      </c>
      <c r="AZ153">
        <v>119522241999.25252</v>
      </c>
      <c r="BA153">
        <v>138725165871.50784</v>
      </c>
      <c r="BB153">
        <v>118494313701.46632</v>
      </c>
      <c r="BC153">
        <v>131971330790.85014</v>
      </c>
      <c r="BD153">
        <v>137758074587.97604</v>
      </c>
      <c r="BE153">
        <v>133871789181.33473</v>
      </c>
      <c r="BF153">
        <v>132819637583.27417</v>
      </c>
      <c r="BG153">
        <v>159331288650.17828</v>
      </c>
      <c r="BH153">
        <v>158334647446.38217</v>
      </c>
      <c r="BI153">
        <v>170572739925.80624</v>
      </c>
      <c r="BJ153">
        <v>181994112163.04987</v>
      </c>
      <c r="BK153">
        <v>189521058074.16519</v>
      </c>
      <c r="BL153">
        <v>204923901375.30579</v>
      </c>
      <c r="BM153">
        <v>157908208842.20367</v>
      </c>
    </row>
    <row r="154" spans="1:65" x14ac:dyDescent="0.3">
      <c r="A154" t="s">
        <v>3192</v>
      </c>
      <c r="B154" t="s">
        <v>1118</v>
      </c>
      <c r="C154" t="s">
        <v>1036</v>
      </c>
      <c r="D154" t="s">
        <v>1158</v>
      </c>
      <c r="G154">
        <v>0.79639304820989176</v>
      </c>
      <c r="H154">
        <v>0.87291861014251304</v>
      </c>
      <c r="I154">
        <v>0.92929157950972474</v>
      </c>
      <c r="J154">
        <v>1.5918964329600314</v>
      </c>
      <c r="K154">
        <v>1.3109615821200242</v>
      </c>
      <c r="L154">
        <v>1.0840063029399347</v>
      </c>
      <c r="M154">
        <v>1.3507227938422737</v>
      </c>
      <c r="N154">
        <v>1.2827119734963059</v>
      </c>
      <c r="O154">
        <v>1.3799581491369424</v>
      </c>
      <c r="P154">
        <v>0.99462179633539716</v>
      </c>
      <c r="Q154">
        <v>1.0221379785345099</v>
      </c>
      <c r="R154">
        <v>0.96895182210868169</v>
      </c>
      <c r="S154">
        <v>2.2022842273406509</v>
      </c>
      <c r="T154">
        <v>1.0849558625825355</v>
      </c>
      <c r="U154">
        <v>1.0803965910640629</v>
      </c>
      <c r="V154">
        <v>1.1676468620221698</v>
      </c>
      <c r="W154">
        <v>1.1875579587328873</v>
      </c>
      <c r="X154">
        <v>1.2571900325600893</v>
      </c>
      <c r="Y154">
        <v>1.6137898231572734</v>
      </c>
      <c r="Z154">
        <v>1.070338190570489</v>
      </c>
      <c r="AA154">
        <v>1.0283215820227758</v>
      </c>
      <c r="AB154">
        <v>1.1742145330368634</v>
      </c>
      <c r="AC154">
        <v>0.98065305664500524</v>
      </c>
      <c r="AD154">
        <v>0.92577678776113292</v>
      </c>
      <c r="AE154">
        <v>0.85370886857673145</v>
      </c>
      <c r="AF154">
        <v>0.86859038878207651</v>
      </c>
      <c r="AG154">
        <v>0.89113341512253053</v>
      </c>
      <c r="AH154">
        <v>0.91359882968826078</v>
      </c>
      <c r="AI154">
        <v>0.90294655485645625</v>
      </c>
      <c r="AJ154">
        <v>0.81026173273689006</v>
      </c>
      <c r="AK154">
        <v>0.84952745757695647</v>
      </c>
      <c r="AL154">
        <v>0.8429859161209321</v>
      </c>
      <c r="AM154">
        <v>0.87103264648680734</v>
      </c>
      <c r="AN154">
        <v>1.0492487533406081</v>
      </c>
      <c r="AO154">
        <v>1.0793888618853265</v>
      </c>
      <c r="AP154">
        <v>1.1457869092668116</v>
      </c>
      <c r="AQ154">
        <v>1.2255798880762201</v>
      </c>
      <c r="AR154">
        <v>1.215604905216112</v>
      </c>
      <c r="AS154">
        <v>1.2344261061107107</v>
      </c>
      <c r="AT154">
        <v>1.3601905611586775</v>
      </c>
      <c r="AU154">
        <v>1.3045845524523556</v>
      </c>
      <c r="AV154">
        <v>1.3284048529545793</v>
      </c>
      <c r="AW154">
        <v>1.5531582697931705</v>
      </c>
      <c r="AX154">
        <v>1.746729488686382</v>
      </c>
      <c r="AY154">
        <v>2.2336241303363207</v>
      </c>
      <c r="AZ154">
        <v>2.4220629381622305</v>
      </c>
      <c r="BA154">
        <v>2.4147697023678765</v>
      </c>
      <c r="BB154">
        <v>2.6302919230424857</v>
      </c>
      <c r="BC154">
        <v>2.572831272166499</v>
      </c>
      <c r="BD154">
        <v>2.5745339095165636</v>
      </c>
      <c r="BE154">
        <v>2.7433734465341311</v>
      </c>
      <c r="BF154">
        <v>2.8066476842631092</v>
      </c>
      <c r="BG154">
        <v>2.6737841352861964</v>
      </c>
      <c r="BH154">
        <v>2.4748739593116413</v>
      </c>
      <c r="BI154">
        <v>2.3128043966331431</v>
      </c>
      <c r="BJ154">
        <v>2.4241803997840998</v>
      </c>
      <c r="BK154">
        <v>2.5163457508498603</v>
      </c>
      <c r="BL154">
        <v>2.4226234015475936</v>
      </c>
      <c r="BM154">
        <v>3.1277143653373232</v>
      </c>
    </row>
    <row r="155" spans="1:65" x14ac:dyDescent="0.3">
      <c r="A155" t="s">
        <v>3192</v>
      </c>
      <c r="B155" t="s">
        <v>1118</v>
      </c>
      <c r="C155" t="s">
        <v>1658</v>
      </c>
      <c r="D155" t="s">
        <v>3256</v>
      </c>
    </row>
    <row r="156" spans="1:65" x14ac:dyDescent="0.3">
      <c r="A156" t="s">
        <v>3192</v>
      </c>
      <c r="B156" t="s">
        <v>1118</v>
      </c>
      <c r="C156" t="s">
        <v>3035</v>
      </c>
      <c r="D156" t="s">
        <v>797</v>
      </c>
      <c r="AS156">
        <v>16.192604989199999</v>
      </c>
      <c r="AT156">
        <v>15.243571147700001</v>
      </c>
      <c r="AU156">
        <v>14.823837448400001</v>
      </c>
      <c r="AV156">
        <v>14.5052331607</v>
      </c>
      <c r="AW156">
        <v>14.4891248818</v>
      </c>
      <c r="AX156">
        <v>13.471978121699999</v>
      </c>
      <c r="AY156">
        <v>12.382758945599999</v>
      </c>
      <c r="AZ156">
        <v>11.4619416938</v>
      </c>
      <c r="BA156">
        <v>9.6836666910000009</v>
      </c>
      <c r="BB156">
        <v>11.363768217400001</v>
      </c>
      <c r="BC156">
        <v>11.9820825183</v>
      </c>
      <c r="BD156">
        <v>10.1385986386</v>
      </c>
      <c r="BE156">
        <v>10.240178614</v>
      </c>
      <c r="BF156">
        <v>10.891277216700001</v>
      </c>
      <c r="BG156">
        <v>11.264223337900001</v>
      </c>
      <c r="BH156">
        <v>12.7905361396</v>
      </c>
      <c r="BI156">
        <v>13.0107674347</v>
      </c>
      <c r="BJ156">
        <v>13.009372173499999</v>
      </c>
      <c r="BK156">
        <v>11.9365777736</v>
      </c>
      <c r="BL156">
        <v>12.2454154986</v>
      </c>
    </row>
    <row r="157" spans="1:65" x14ac:dyDescent="0.3">
      <c r="A157" t="s">
        <v>3192</v>
      </c>
      <c r="B157" t="s">
        <v>1118</v>
      </c>
      <c r="C157" t="s">
        <v>15</v>
      </c>
      <c r="D157" t="s">
        <v>1705</v>
      </c>
      <c r="AG157">
        <v>5.74</v>
      </c>
      <c r="AH157">
        <v>5.62</v>
      </c>
      <c r="AI157">
        <v>5.01</v>
      </c>
      <c r="AJ157">
        <v>5.04</v>
      </c>
      <c r="AK157">
        <v>5.03</v>
      </c>
      <c r="AL157">
        <v>5.1100000000000003</v>
      </c>
      <c r="AM157">
        <v>5.15</v>
      </c>
      <c r="AN157">
        <v>5.49</v>
      </c>
      <c r="AO157">
        <v>5.68</v>
      </c>
      <c r="AP157">
        <v>5.18</v>
      </c>
      <c r="AQ157">
        <v>4.9800000000000004</v>
      </c>
      <c r="AR157">
        <v>5.22</v>
      </c>
      <c r="AS157">
        <v>6.04</v>
      </c>
      <c r="AT157">
        <v>6.39</v>
      </c>
      <c r="AU157">
        <v>6.15</v>
      </c>
      <c r="AV157">
        <v>5.82</v>
      </c>
      <c r="AW157">
        <v>5.38</v>
      </c>
      <c r="AX157">
        <v>5.24</v>
      </c>
      <c r="AY157">
        <v>5.3</v>
      </c>
      <c r="AZ157">
        <v>5.1100000000000003</v>
      </c>
      <c r="BA157">
        <v>4.91</v>
      </c>
      <c r="BB157">
        <v>4.91</v>
      </c>
      <c r="BC157">
        <v>4.41</v>
      </c>
      <c r="BD157">
        <v>5.1100000000000003</v>
      </c>
      <c r="BE157">
        <v>4.88</v>
      </c>
      <c r="BF157">
        <v>3.08</v>
      </c>
      <c r="BG157">
        <v>5.09</v>
      </c>
      <c r="BH157">
        <v>4.47</v>
      </c>
      <c r="BI157">
        <v>4.8</v>
      </c>
      <c r="BJ157">
        <v>4.99</v>
      </c>
      <c r="BK157">
        <v>5.17</v>
      </c>
      <c r="BL157">
        <v>8.4600000000000009</v>
      </c>
    </row>
    <row r="158" spans="1:65" x14ac:dyDescent="0.3">
      <c r="A158" t="s">
        <v>3192</v>
      </c>
      <c r="B158" t="s">
        <v>1118</v>
      </c>
      <c r="C158" t="s">
        <v>2530</v>
      </c>
      <c r="D158" t="s">
        <v>5</v>
      </c>
      <c r="AN158">
        <v>46966000000</v>
      </c>
      <c r="AO158">
        <v>46800000000</v>
      </c>
      <c r="AP158">
        <v>41381000000</v>
      </c>
      <c r="AQ158">
        <v>35334000000</v>
      </c>
      <c r="AR158">
        <v>41213000000</v>
      </c>
      <c r="AS158">
        <v>42643000000</v>
      </c>
      <c r="AT158">
        <v>35526000000</v>
      </c>
      <c r="AU158">
        <v>34977000000</v>
      </c>
      <c r="AV158">
        <v>36505000000</v>
      </c>
      <c r="AW158">
        <v>48175000000</v>
      </c>
      <c r="AX158">
        <v>48096000000</v>
      </c>
      <c r="AY158">
        <v>37655000000</v>
      </c>
      <c r="AZ158">
        <v>37258000000</v>
      </c>
      <c r="BA158">
        <v>38971000000</v>
      </c>
      <c r="BB158">
        <v>34787000000</v>
      </c>
      <c r="BC158">
        <v>39306000000</v>
      </c>
      <c r="BD158">
        <v>39760000000</v>
      </c>
      <c r="BE158">
        <v>40967000000</v>
      </c>
      <c r="BF158">
        <v>32244000000</v>
      </c>
      <c r="BG158">
        <v>28609000000</v>
      </c>
      <c r="BH158">
        <v>23252000000</v>
      </c>
      <c r="BI158">
        <v>25968000000</v>
      </c>
      <c r="BJ158">
        <v>25774000000</v>
      </c>
      <c r="BK158">
        <v>28097000000</v>
      </c>
      <c r="BL158">
        <v>29145000000</v>
      </c>
    </row>
    <row r="159" spans="1:65" x14ac:dyDescent="0.3">
      <c r="A159" t="s">
        <v>3192</v>
      </c>
      <c r="B159" t="s">
        <v>1118</v>
      </c>
      <c r="C159" t="s">
        <v>717</v>
      </c>
      <c r="D159" t="s">
        <v>2353</v>
      </c>
      <c r="AK159">
        <v>100</v>
      </c>
      <c r="AP159">
        <v>99.5</v>
      </c>
      <c r="AU159">
        <v>99.2</v>
      </c>
      <c r="BC159">
        <v>100</v>
      </c>
      <c r="BD159">
        <v>100</v>
      </c>
      <c r="BI159">
        <v>100</v>
      </c>
    </row>
    <row r="160" spans="1:65" x14ac:dyDescent="0.3">
      <c r="A160" t="s">
        <v>3192</v>
      </c>
      <c r="B160" t="s">
        <v>1118</v>
      </c>
      <c r="C160" t="s">
        <v>2079</v>
      </c>
      <c r="D160" t="s">
        <v>1450</v>
      </c>
      <c r="E160">
        <v>55.969004372924736</v>
      </c>
      <c r="F160">
        <v>54.173852799745859</v>
      </c>
      <c r="G160">
        <v>52.241879668664915</v>
      </c>
      <c r="H160">
        <v>50.299640902973273</v>
      </c>
      <c r="I160">
        <v>48.557168225620359</v>
      </c>
      <c r="J160">
        <v>47.129501945036331</v>
      </c>
      <c r="K160">
        <v>46.293090427396159</v>
      </c>
      <c r="L160">
        <v>45.584866601866082</v>
      </c>
      <c r="M160">
        <v>45.084586880863654</v>
      </c>
      <c r="N160">
        <v>44.85586933821746</v>
      </c>
      <c r="O160">
        <v>44.905165193752133</v>
      </c>
      <c r="P160">
        <v>45.096184891557769</v>
      </c>
      <c r="Q160">
        <v>45.589822827503006</v>
      </c>
      <c r="R160">
        <v>46.257869464956975</v>
      </c>
      <c r="S160">
        <v>46.873164952048704</v>
      </c>
      <c r="T160">
        <v>47.295048713059124</v>
      </c>
      <c r="U160">
        <v>47.946358920398652</v>
      </c>
      <c r="V160">
        <v>48.203762784074399</v>
      </c>
      <c r="W160">
        <v>48.198263232888245</v>
      </c>
      <c r="X160">
        <v>48.14659520416145</v>
      </c>
      <c r="Y160">
        <v>48.145197587975467</v>
      </c>
      <c r="Z160">
        <v>47.724294320540061</v>
      </c>
      <c r="AA160">
        <v>47.535271863125921</v>
      </c>
      <c r="AB160">
        <v>47.407441187727365</v>
      </c>
      <c r="AC160">
        <v>47.098435193739469</v>
      </c>
      <c r="AD160">
        <v>46.527757635032735</v>
      </c>
      <c r="AE160">
        <v>46.112970649096063</v>
      </c>
      <c r="AF160">
        <v>45.423303399062576</v>
      </c>
      <c r="AG160">
        <v>44.616522588129151</v>
      </c>
      <c r="AH160">
        <v>43.951883864379774</v>
      </c>
      <c r="AI160">
        <v>43.561654898307509</v>
      </c>
      <c r="AJ160">
        <v>43.325034639233998</v>
      </c>
      <c r="AK160">
        <v>43.299348382707485</v>
      </c>
      <c r="AL160">
        <v>43.451980590353699</v>
      </c>
      <c r="AM160">
        <v>43.692877567017327</v>
      </c>
      <c r="AN160">
        <v>43.975429992515167</v>
      </c>
      <c r="AO160">
        <v>44.360731360207041</v>
      </c>
      <c r="AP160">
        <v>44.837951819909314</v>
      </c>
      <c r="AQ160">
        <v>45.377403419718185</v>
      </c>
      <c r="AR160">
        <v>45.953315777734275</v>
      </c>
      <c r="AS160">
        <v>46.559491584161208</v>
      </c>
      <c r="AT160">
        <v>47.24598622697809</v>
      </c>
      <c r="AU160">
        <v>47.922296160737126</v>
      </c>
      <c r="AV160">
        <v>48.628652296165917</v>
      </c>
      <c r="AW160">
        <v>49.421864362101168</v>
      </c>
      <c r="AX160">
        <v>50.335774366421717</v>
      </c>
      <c r="AY160">
        <v>51.20517277941218</v>
      </c>
      <c r="AZ160">
        <v>52.170816825752283</v>
      </c>
      <c r="BA160">
        <v>53.252994472562243</v>
      </c>
      <c r="BB160">
        <v>54.483932733574171</v>
      </c>
      <c r="BC160">
        <v>55.891578776352993</v>
      </c>
      <c r="BD160">
        <v>57.391771133726422</v>
      </c>
      <c r="BE160">
        <v>59.034143426520203</v>
      </c>
      <c r="BF160">
        <v>60.749766064914247</v>
      </c>
      <c r="BG160">
        <v>62.419896929801254</v>
      </c>
      <c r="BH160">
        <v>63.957850809303082</v>
      </c>
      <c r="BI160">
        <v>65.3061318795137</v>
      </c>
      <c r="BJ160">
        <v>66.455462924062601</v>
      </c>
      <c r="BK160">
        <v>67.429080220297635</v>
      </c>
      <c r="BL160">
        <v>68.279570780973032</v>
      </c>
      <c r="BM160">
        <v>69.049789235911362</v>
      </c>
    </row>
    <row r="161" spans="1:65" x14ac:dyDescent="0.3">
      <c r="A161" t="s">
        <v>3192</v>
      </c>
      <c r="B161" t="s">
        <v>1118</v>
      </c>
      <c r="C161" t="s">
        <v>2037</v>
      </c>
      <c r="D161" t="s">
        <v>2721</v>
      </c>
      <c r="E161">
        <v>3.05374039779963</v>
      </c>
      <c r="F161">
        <v>3.09996948282246</v>
      </c>
      <c r="G161">
        <v>3.14843879200953</v>
      </c>
      <c r="H161">
        <v>3.1982935600133802</v>
      </c>
      <c r="I161">
        <v>3.2472488178166099</v>
      </c>
      <c r="J161">
        <v>3.2939560598841902</v>
      </c>
      <c r="K161">
        <v>3.3113264076073601</v>
      </c>
      <c r="L161">
        <v>3.3294728618764999</v>
      </c>
      <c r="M161">
        <v>3.3495931320047898</v>
      </c>
      <c r="N161">
        <v>3.3739050127011199</v>
      </c>
      <c r="O161">
        <v>3.40305207280664</v>
      </c>
      <c r="P161">
        <v>3.4236474779481298</v>
      </c>
      <c r="Q161">
        <v>3.4521222576839801</v>
      </c>
      <c r="R161">
        <v>3.4797283148340199</v>
      </c>
      <c r="S161">
        <v>3.4947643589620498</v>
      </c>
      <c r="T161">
        <v>3.49230103254123</v>
      </c>
      <c r="U161">
        <v>3.4571581943652401</v>
      </c>
      <c r="V161">
        <v>3.4154860342078499</v>
      </c>
      <c r="W161">
        <v>3.3797266916695001</v>
      </c>
      <c r="X161">
        <v>3.3675049119257401</v>
      </c>
      <c r="Y161">
        <v>3.3901645415245398</v>
      </c>
      <c r="Z161">
        <v>3.4365581500631199</v>
      </c>
      <c r="AA161">
        <v>3.5034234115342402</v>
      </c>
      <c r="AB161">
        <v>3.600631245707</v>
      </c>
      <c r="AC161">
        <v>3.7434244447843499</v>
      </c>
      <c r="AD161">
        <v>3.9374162645569801</v>
      </c>
      <c r="AE161">
        <v>4.1585290776205701</v>
      </c>
      <c r="AF161">
        <v>4.4301684220642503</v>
      </c>
      <c r="AG161">
        <v>4.7231167730478703</v>
      </c>
      <c r="AH161">
        <v>4.9936488874760796</v>
      </c>
      <c r="AI161">
        <v>5.2161963643888001</v>
      </c>
      <c r="AJ161">
        <v>5.3754698125880402</v>
      </c>
      <c r="AK161">
        <v>5.4963500561223304</v>
      </c>
      <c r="AL161">
        <v>5.5870117941105502</v>
      </c>
      <c r="AM161">
        <v>5.6618563936928803</v>
      </c>
      <c r="AN161">
        <v>5.7300846339191196</v>
      </c>
      <c r="AO161">
        <v>5.7776739058535398</v>
      </c>
      <c r="AP161">
        <v>5.8193103797749304</v>
      </c>
      <c r="AQ161">
        <v>5.8632875901702199</v>
      </c>
      <c r="AR161">
        <v>5.9198337042597098</v>
      </c>
      <c r="AS161">
        <v>5.9954262042701103</v>
      </c>
      <c r="AT161">
        <v>6.0666447514880604</v>
      </c>
      <c r="AU161">
        <v>6.1454352740031402</v>
      </c>
      <c r="AV161">
        <v>6.2476816554002204</v>
      </c>
      <c r="AW161">
        <v>6.3993103251644303</v>
      </c>
      <c r="AX161">
        <v>6.6116391123396703</v>
      </c>
      <c r="AY161">
        <v>6.8653373375794597</v>
      </c>
      <c r="AZ161">
        <v>7.18309605075076</v>
      </c>
      <c r="BA161">
        <v>7.5049795695194597</v>
      </c>
      <c r="BB161">
        <v>7.7412374943507896</v>
      </c>
      <c r="BC161">
        <v>7.8391975991414897</v>
      </c>
      <c r="BD161">
        <v>7.7958271722217303</v>
      </c>
      <c r="BE161">
        <v>7.6297367665718001</v>
      </c>
      <c r="BF161">
        <v>7.3825918651806299</v>
      </c>
      <c r="BG161">
        <v>7.1200656508822604</v>
      </c>
      <c r="BH161">
        <v>6.8842198294778498</v>
      </c>
      <c r="BI161">
        <v>6.6531783834111797</v>
      </c>
      <c r="BJ161">
        <v>6.4410550304895198</v>
      </c>
      <c r="BK161">
        <v>6.2602762119580104</v>
      </c>
      <c r="BL161">
        <v>6.1254059907044898</v>
      </c>
      <c r="BM161">
        <v>6.0457812242295104</v>
      </c>
    </row>
    <row r="162" spans="1:65" x14ac:dyDescent="0.3">
      <c r="A162" t="s">
        <v>3192</v>
      </c>
      <c r="B162" t="s">
        <v>1118</v>
      </c>
      <c r="C162" t="s">
        <v>3674</v>
      </c>
      <c r="D162" t="s">
        <v>3743</v>
      </c>
      <c r="E162">
        <v>9.2990616839936493</v>
      </c>
      <c r="F162">
        <v>9.2953432247945091</v>
      </c>
      <c r="G162">
        <v>9.3057810755895201</v>
      </c>
      <c r="H162">
        <v>9.3487457477258307</v>
      </c>
      <c r="I162">
        <v>9.4511670925304205</v>
      </c>
      <c r="J162">
        <v>9.6241900631905306</v>
      </c>
      <c r="K162">
        <v>9.8586119680386606</v>
      </c>
      <c r="L162">
        <v>10.175672295294101</v>
      </c>
      <c r="M162">
        <v>10.4854890022939</v>
      </c>
      <c r="N162">
        <v>10.6589267139155</v>
      </c>
      <c r="O162">
        <v>10.625451668605001</v>
      </c>
      <c r="P162">
        <v>10.441473346686299</v>
      </c>
      <c r="Q162">
        <v>10.0694228887885</v>
      </c>
      <c r="R162">
        <v>9.5770895748709801</v>
      </c>
      <c r="S162">
        <v>9.0716466431170204</v>
      </c>
      <c r="T162">
        <v>8.6200332360806904</v>
      </c>
      <c r="U162">
        <v>8.1913820075155304</v>
      </c>
      <c r="V162">
        <v>7.8169406687535199</v>
      </c>
      <c r="W162">
        <v>7.49980540006643</v>
      </c>
      <c r="X162">
        <v>7.2402268151116704</v>
      </c>
      <c r="Y162">
        <v>7.0418449653305704</v>
      </c>
      <c r="Z162">
        <v>6.9415539905733201</v>
      </c>
      <c r="AA162">
        <v>6.9038045595151498</v>
      </c>
      <c r="AB162">
        <v>6.9166309813982698</v>
      </c>
      <c r="AC162">
        <v>6.9590824936611604</v>
      </c>
      <c r="AD162">
        <v>7.0152943996192798</v>
      </c>
      <c r="AE162">
        <v>7.05130270001436</v>
      </c>
      <c r="AF162">
        <v>7.0821915626098404</v>
      </c>
      <c r="AG162">
        <v>7.1208701716080398</v>
      </c>
      <c r="AH162">
        <v>7.1937190702128202</v>
      </c>
      <c r="AI162">
        <v>7.3184604870659502</v>
      </c>
      <c r="AJ162">
        <v>7.5334903506058604</v>
      </c>
      <c r="AK162">
        <v>7.8102889663363904</v>
      </c>
      <c r="AL162">
        <v>8.0894167691254708</v>
      </c>
      <c r="AM162">
        <v>8.2797431681351998</v>
      </c>
      <c r="AN162">
        <v>8.3256148676293993</v>
      </c>
      <c r="AO162">
        <v>8.2288184068554298</v>
      </c>
      <c r="AP162">
        <v>7.9662959686038803</v>
      </c>
      <c r="AQ162">
        <v>7.5916132034014998</v>
      </c>
      <c r="AR162">
        <v>7.2074062951513804</v>
      </c>
      <c r="AS162">
        <v>6.8893293194882004</v>
      </c>
      <c r="AT162">
        <v>6.66489467219336</v>
      </c>
      <c r="AU162">
        <v>6.5140808821818696</v>
      </c>
      <c r="AV162">
        <v>6.4125079257790301</v>
      </c>
      <c r="AW162">
        <v>6.3142019760563803</v>
      </c>
      <c r="AX162">
        <v>6.1913138568828803</v>
      </c>
      <c r="AY162">
        <v>6.0618127438531602</v>
      </c>
      <c r="AZ162">
        <v>5.9213522854234899</v>
      </c>
      <c r="BA162">
        <v>5.7755504189609503</v>
      </c>
      <c r="BB162">
        <v>5.6342183627140603</v>
      </c>
      <c r="BC162">
        <v>5.50327160407726</v>
      </c>
      <c r="BD162">
        <v>5.38656822341036</v>
      </c>
      <c r="BE162">
        <v>5.27546572949585</v>
      </c>
      <c r="BF162">
        <v>5.17527551474506</v>
      </c>
      <c r="BG162">
        <v>5.0934305660849599</v>
      </c>
      <c r="BH162">
        <v>5.0341906986044798</v>
      </c>
      <c r="BI162">
        <v>4.9985294451729096</v>
      </c>
      <c r="BJ162">
        <v>4.9872548696442598</v>
      </c>
      <c r="BK162">
        <v>4.9903815589652103</v>
      </c>
      <c r="BL162">
        <v>4.9915327300218504</v>
      </c>
      <c r="BM162">
        <v>4.9804507615778304</v>
      </c>
    </row>
    <row r="163" spans="1:65" x14ac:dyDescent="0.3">
      <c r="A163" t="s">
        <v>3192</v>
      </c>
      <c r="B163" t="s">
        <v>1118</v>
      </c>
      <c r="C163" t="s">
        <v>2224</v>
      </c>
      <c r="D163" t="s">
        <v>1780</v>
      </c>
      <c r="E163">
        <v>31.4199956177841</v>
      </c>
      <c r="F163">
        <v>30.5411873942681</v>
      </c>
      <c r="G163">
        <v>29.5841055530163</v>
      </c>
      <c r="H163">
        <v>28.597985413451902</v>
      </c>
      <c r="I163">
        <v>27.679369176203899</v>
      </c>
      <c r="J163">
        <v>26.888658942079701</v>
      </c>
      <c r="K163">
        <v>26.343732797796299</v>
      </c>
      <c r="L163">
        <v>25.8493455092148</v>
      </c>
      <c r="M163">
        <v>25.452016029117399</v>
      </c>
      <c r="N163">
        <v>25.1924010945216</v>
      </c>
      <c r="O163">
        <v>25.076637082326702</v>
      </c>
      <c r="P163">
        <v>24.986838809668502</v>
      </c>
      <c r="Q163">
        <v>25.060188398842701</v>
      </c>
      <c r="R163">
        <v>25.221372457323799</v>
      </c>
      <c r="S163">
        <v>25.342830658262599</v>
      </c>
      <c r="T163">
        <v>25.348759584112599</v>
      </c>
      <c r="U163">
        <v>25.429352230768199</v>
      </c>
      <c r="V163">
        <v>25.292749065732401</v>
      </c>
      <c r="W163">
        <v>25.016760591179001</v>
      </c>
      <c r="X163">
        <v>24.728556078853799</v>
      </c>
      <c r="Y163">
        <v>24.485457542760901</v>
      </c>
      <c r="Z163">
        <v>24.023777248019002</v>
      </c>
      <c r="AA163">
        <v>23.702430472977898</v>
      </c>
      <c r="AB163">
        <v>23.421275090489399</v>
      </c>
      <c r="AC163">
        <v>23.0359048766285</v>
      </c>
      <c r="AD163">
        <v>22.490408954161001</v>
      </c>
      <c r="AE163">
        <v>21.997585140618899</v>
      </c>
      <c r="AF163">
        <v>21.340176454180099</v>
      </c>
      <c r="AG163">
        <v>20.586553486568999</v>
      </c>
      <c r="AH163">
        <v>19.862393107048</v>
      </c>
      <c r="AI163">
        <v>19.234584338457299</v>
      </c>
      <c r="AJ163">
        <v>18.6636561444883</v>
      </c>
      <c r="AK163">
        <v>18.166979206131</v>
      </c>
      <c r="AL163">
        <v>17.735961771114901</v>
      </c>
      <c r="AM163">
        <v>17.3337417600846</v>
      </c>
      <c r="AN163">
        <v>16.942281591915599</v>
      </c>
      <c r="AO163">
        <v>16.586005776715702</v>
      </c>
      <c r="AP163">
        <v>16.271592529538101</v>
      </c>
      <c r="AQ163">
        <v>15.9842595159122</v>
      </c>
      <c r="AR163">
        <v>15.712747172948299</v>
      </c>
      <c r="AS163">
        <v>15.453470883601399</v>
      </c>
      <c r="AT163">
        <v>15.245859527491</v>
      </c>
      <c r="AU163">
        <v>15.0299059825415</v>
      </c>
      <c r="AV163">
        <v>14.819813206446799</v>
      </c>
      <c r="AW163">
        <v>14.6366504184584</v>
      </c>
      <c r="AX163">
        <v>14.488668357165301</v>
      </c>
      <c r="AY163">
        <v>14.344632799076701</v>
      </c>
      <c r="AZ163">
        <v>14.244833601531001</v>
      </c>
      <c r="BA163">
        <v>14.1721389677988</v>
      </c>
      <c r="BB163">
        <v>14.1007508798861</v>
      </c>
      <c r="BC163">
        <v>14.018476072711801</v>
      </c>
      <c r="BD163">
        <v>13.969080373148399</v>
      </c>
      <c r="BE163">
        <v>13.904321760181</v>
      </c>
      <c r="BF163">
        <v>13.826524847144899</v>
      </c>
      <c r="BG163">
        <v>13.7414355035034</v>
      </c>
      <c r="BH163">
        <v>13.649533566225699</v>
      </c>
      <c r="BI163">
        <v>13.571324184075999</v>
      </c>
      <c r="BJ163">
        <v>13.467323635337999</v>
      </c>
      <c r="BK163">
        <v>13.3454452892656</v>
      </c>
      <c r="BL163">
        <v>13.217906415641799</v>
      </c>
      <c r="BM163">
        <v>13.091182791067199</v>
      </c>
    </row>
    <row r="164" spans="1:65" x14ac:dyDescent="0.3">
      <c r="A164" t="s">
        <v>3192</v>
      </c>
      <c r="B164" t="s">
        <v>1118</v>
      </c>
      <c r="C164" t="s">
        <v>403</v>
      </c>
      <c r="D164" t="s">
        <v>454</v>
      </c>
      <c r="E164">
        <v>70.14</v>
      </c>
      <c r="F164">
        <v>70.83</v>
      </c>
      <c r="G164">
        <v>71.12</v>
      </c>
      <c r="H164">
        <v>72.260000000000005</v>
      </c>
      <c r="I164">
        <v>72.760000000000005</v>
      </c>
      <c r="J164">
        <v>72.849999999999994</v>
      </c>
      <c r="K164">
        <v>73.650000000000006</v>
      </c>
      <c r="L164">
        <v>73.94</v>
      </c>
      <c r="M164">
        <v>74.290000000000006</v>
      </c>
      <c r="N164">
        <v>74.62</v>
      </c>
      <c r="O164">
        <v>74.67</v>
      </c>
      <c r="P164">
        <v>75.489999999999995</v>
      </c>
      <c r="Q164">
        <v>75.959999999999994</v>
      </c>
      <c r="R164">
        <v>75.959999999999994</v>
      </c>
      <c r="S164">
        <v>76.33</v>
      </c>
      <c r="T164">
        <v>76.849999999999994</v>
      </c>
      <c r="U164">
        <v>77.27</v>
      </c>
      <c r="V164">
        <v>77.86</v>
      </c>
      <c r="W164">
        <v>78.209999999999994</v>
      </c>
      <c r="X164">
        <v>78.75</v>
      </c>
      <c r="Y164">
        <v>78.75</v>
      </c>
      <c r="Z164">
        <v>79.17</v>
      </c>
      <c r="AA164">
        <v>79.739999999999995</v>
      </c>
      <c r="AB164">
        <v>79.84</v>
      </c>
      <c r="AC164">
        <v>80.290000000000006</v>
      </c>
      <c r="AD164">
        <v>80.569999999999993</v>
      </c>
      <c r="AE164">
        <v>81.02</v>
      </c>
      <c r="AF164">
        <v>81.48</v>
      </c>
      <c r="AG164">
        <v>81.37</v>
      </c>
      <c r="AH164">
        <v>81.84</v>
      </c>
      <c r="AI164">
        <v>81.91</v>
      </c>
      <c r="AJ164">
        <v>82.22</v>
      </c>
      <c r="AK164">
        <v>82.35</v>
      </c>
      <c r="AL164">
        <v>82.5</v>
      </c>
      <c r="AM164">
        <v>82.96</v>
      </c>
      <c r="AN164">
        <v>82.84</v>
      </c>
      <c r="AO164">
        <v>83.55</v>
      </c>
      <c r="AP164">
        <v>83.82</v>
      </c>
      <c r="AQ164">
        <v>84.01</v>
      </c>
      <c r="AR164">
        <v>83.9</v>
      </c>
      <c r="AS164">
        <v>84.6</v>
      </c>
      <c r="AT164">
        <v>84.9</v>
      </c>
      <c r="AU164">
        <v>85.2</v>
      </c>
      <c r="AV164">
        <v>85.33</v>
      </c>
      <c r="AW164">
        <v>85.59</v>
      </c>
      <c r="AX164">
        <v>85.49</v>
      </c>
      <c r="AY164">
        <v>85.81</v>
      </c>
      <c r="AZ164">
        <v>85.99</v>
      </c>
      <c r="BA164">
        <v>86.05</v>
      </c>
      <c r="BB164">
        <v>86.44</v>
      </c>
      <c r="BC164">
        <v>86.3</v>
      </c>
      <c r="BD164">
        <v>85.9</v>
      </c>
      <c r="BE164">
        <v>86.41</v>
      </c>
      <c r="BF164">
        <v>86.61</v>
      </c>
      <c r="BG164">
        <v>86.83</v>
      </c>
      <c r="BH164">
        <v>86.99</v>
      </c>
      <c r="BI164">
        <v>87.14</v>
      </c>
      <c r="BJ164">
        <v>87.26</v>
      </c>
      <c r="BK164">
        <v>87.32</v>
      </c>
      <c r="BL164">
        <v>87.45</v>
      </c>
    </row>
    <row r="165" spans="1:65" x14ac:dyDescent="0.3">
      <c r="A165" t="s">
        <v>3192</v>
      </c>
      <c r="B165" t="s">
        <v>1118</v>
      </c>
      <c r="C165" t="s">
        <v>2995</v>
      </c>
      <c r="D165" t="s">
        <v>3419</v>
      </c>
      <c r="AI165">
        <v>0.87986281473957095</v>
      </c>
      <c r="AN165">
        <v>1.10946363450103</v>
      </c>
      <c r="AS165">
        <v>1.3415832427008501</v>
      </c>
      <c r="AX165">
        <v>1.5852384250045499</v>
      </c>
      <c r="BC165">
        <v>1.6762129429010599</v>
      </c>
      <c r="BH165">
        <v>1.61477505702794</v>
      </c>
    </row>
    <row r="166" spans="1:65" x14ac:dyDescent="0.3">
      <c r="A166" t="s">
        <v>3192</v>
      </c>
      <c r="B166" t="s">
        <v>1118</v>
      </c>
      <c r="C166" t="s">
        <v>3900</v>
      </c>
      <c r="D166" t="s">
        <v>3332</v>
      </c>
      <c r="BB166">
        <v>6.1199998855590803</v>
      </c>
      <c r="BC166">
        <v>5.9200000762939498</v>
      </c>
      <c r="BE166">
        <v>5.6399998664856001</v>
      </c>
      <c r="BF166">
        <v>5.1799998283386204</v>
      </c>
      <c r="BG166">
        <v>5.03999996185303</v>
      </c>
      <c r="BH166">
        <v>4.71000003814697</v>
      </c>
      <c r="BI166">
        <v>4.5500001907348597</v>
      </c>
      <c r="BJ166">
        <v>4.3800001144409197</v>
      </c>
      <c r="BK166">
        <v>3.53999996185303</v>
      </c>
      <c r="BL166">
        <v>3.71000003814697</v>
      </c>
    </row>
    <row r="167" spans="1:65" x14ac:dyDescent="0.3">
      <c r="A167" t="s">
        <v>3192</v>
      </c>
      <c r="B167" t="s">
        <v>1118</v>
      </c>
      <c r="C167" t="s">
        <v>2045</v>
      </c>
      <c r="D167" t="s">
        <v>1669</v>
      </c>
      <c r="AI167">
        <v>63841954</v>
      </c>
      <c r="AJ167">
        <v>65037811</v>
      </c>
      <c r="AK167">
        <v>65961443</v>
      </c>
      <c r="AL167">
        <v>66335548</v>
      </c>
      <c r="AM167">
        <v>66605159</v>
      </c>
      <c r="AN167">
        <v>66856477</v>
      </c>
      <c r="AO167">
        <v>67372482</v>
      </c>
      <c r="AP167">
        <v>67983534</v>
      </c>
      <c r="AQ167">
        <v>68043306</v>
      </c>
      <c r="AR167">
        <v>67833639</v>
      </c>
      <c r="AS167">
        <v>67653961</v>
      </c>
      <c r="AT167">
        <v>67599932</v>
      </c>
      <c r="AU167">
        <v>67173004</v>
      </c>
      <c r="AV167">
        <v>67063142</v>
      </c>
      <c r="AW167">
        <v>66721958</v>
      </c>
      <c r="AX167">
        <v>66732911</v>
      </c>
      <c r="AY167">
        <v>66797644</v>
      </c>
      <c r="AZ167">
        <v>67140152</v>
      </c>
      <c r="BA167">
        <v>67097473</v>
      </c>
      <c r="BB167">
        <v>66913176</v>
      </c>
      <c r="BC167">
        <v>66668692</v>
      </c>
      <c r="BD167">
        <v>66039729</v>
      </c>
      <c r="BE167">
        <v>65639410</v>
      </c>
      <c r="BF167">
        <v>65967826</v>
      </c>
      <c r="BG167">
        <v>66176723</v>
      </c>
      <c r="BH167">
        <v>66364638</v>
      </c>
      <c r="BI167">
        <v>66854062</v>
      </c>
      <c r="BJ167">
        <v>67285071</v>
      </c>
      <c r="BK167">
        <v>68355056</v>
      </c>
      <c r="BL167">
        <v>68838956</v>
      </c>
      <c r="BM167">
        <v>68680759</v>
      </c>
    </row>
    <row r="168" spans="1:65" x14ac:dyDescent="0.3">
      <c r="A168" t="s">
        <v>3192</v>
      </c>
      <c r="B168" t="s">
        <v>1118</v>
      </c>
      <c r="C168" t="s">
        <v>2457</v>
      </c>
      <c r="D168" t="s">
        <v>3245</v>
      </c>
    </row>
    <row r="169" spans="1:65" x14ac:dyDescent="0.3">
      <c r="A169" t="s">
        <v>3192</v>
      </c>
      <c r="B169" t="s">
        <v>1118</v>
      </c>
      <c r="C169" t="s">
        <v>3824</v>
      </c>
      <c r="D169" t="s">
        <v>150</v>
      </c>
    </row>
    <row r="170" spans="1:65" x14ac:dyDescent="0.3">
      <c r="A170" t="s">
        <v>3192</v>
      </c>
      <c r="B170" t="s">
        <v>1118</v>
      </c>
      <c r="C170" t="s">
        <v>434</v>
      </c>
      <c r="D170" t="s">
        <v>3136</v>
      </c>
      <c r="AJ170">
        <v>64.519996643066406</v>
      </c>
      <c r="AK170">
        <v>65.269996643066406</v>
      </c>
      <c r="AL170">
        <v>66.540000915527301</v>
      </c>
      <c r="AM170">
        <v>67.610000610351605</v>
      </c>
      <c r="AN170">
        <v>68.419998168945298</v>
      </c>
      <c r="AO170">
        <v>69.080001831054702</v>
      </c>
      <c r="AP170">
        <v>69.730003356933594</v>
      </c>
      <c r="AQ170">
        <v>71.260002136230497</v>
      </c>
      <c r="AR170">
        <v>72.120002746582003</v>
      </c>
      <c r="AS170">
        <v>72.900001525878906</v>
      </c>
      <c r="AT170">
        <v>73.949996948242202</v>
      </c>
      <c r="AU170">
        <v>75.300003051757798</v>
      </c>
      <c r="AV170">
        <v>76.25</v>
      </c>
      <c r="AW170">
        <v>77.150001525878906</v>
      </c>
      <c r="AX170">
        <v>77.870002746582003</v>
      </c>
      <c r="AY170">
        <v>78.360000610351605</v>
      </c>
      <c r="AZ170">
        <v>78.800003051757798</v>
      </c>
      <c r="BA170">
        <v>79.309997558593807</v>
      </c>
      <c r="BB170">
        <v>80.599998474121094</v>
      </c>
      <c r="BC170">
        <v>81.290000915527301</v>
      </c>
      <c r="BD170">
        <v>81.769996643066406</v>
      </c>
      <c r="BE170">
        <v>82.089996337890597</v>
      </c>
      <c r="BF170">
        <v>82.25</v>
      </c>
      <c r="BG170">
        <v>82.319999694824205</v>
      </c>
      <c r="BH170">
        <v>82.309997558593807</v>
      </c>
      <c r="BI170">
        <v>82.739997863769503</v>
      </c>
      <c r="BJ170">
        <v>82.860000610351605</v>
      </c>
      <c r="BK170">
        <v>82.839996337890597</v>
      </c>
      <c r="BL170">
        <v>83.150001525878906</v>
      </c>
    </row>
    <row r="171" spans="1:65" x14ac:dyDescent="0.3">
      <c r="A171" t="s">
        <v>3192</v>
      </c>
      <c r="B171" t="s">
        <v>1118</v>
      </c>
      <c r="C171" t="s">
        <v>1112</v>
      </c>
      <c r="D171" t="s">
        <v>1511</v>
      </c>
      <c r="AJ171">
        <v>15.550000190734901</v>
      </c>
      <c r="AK171">
        <v>14.3699998855591</v>
      </c>
      <c r="AL171">
        <v>13.189999580383301</v>
      </c>
      <c r="AM171">
        <v>12.8599996566772</v>
      </c>
      <c r="AN171">
        <v>12.560000419616699</v>
      </c>
      <c r="AO171">
        <v>12.039999961853001</v>
      </c>
      <c r="AP171">
        <v>11.6000003814697</v>
      </c>
      <c r="AQ171">
        <v>11.3800001144409</v>
      </c>
      <c r="AR171">
        <v>11.079999923706101</v>
      </c>
      <c r="AS171">
        <v>10.6000003814697</v>
      </c>
      <c r="AT171">
        <v>10.1300001144409</v>
      </c>
      <c r="AU171">
        <v>9.5799999237060494</v>
      </c>
      <c r="AV171">
        <v>9.1999998092651403</v>
      </c>
      <c r="AW171">
        <v>8.9200000762939506</v>
      </c>
      <c r="AX171">
        <v>8.6300001144409197</v>
      </c>
      <c r="AY171">
        <v>7.6599998474121103</v>
      </c>
      <c r="AZ171">
        <v>7.3299999237060502</v>
      </c>
      <c r="BA171">
        <v>6.9099998474121103</v>
      </c>
      <c r="BB171">
        <v>6.3200001716613796</v>
      </c>
      <c r="BC171">
        <v>5.9299998283386204</v>
      </c>
      <c r="BD171">
        <v>5.6300001144409197</v>
      </c>
      <c r="BE171">
        <v>5.4899997711181596</v>
      </c>
      <c r="BF171">
        <v>5.28999996185303</v>
      </c>
      <c r="BG171">
        <v>4.9800000190734899</v>
      </c>
      <c r="BH171">
        <v>4.8200001716613796</v>
      </c>
      <c r="BI171">
        <v>4.4099998474121103</v>
      </c>
      <c r="BJ171">
        <v>4.25</v>
      </c>
      <c r="BK171">
        <v>4.0900001525878897</v>
      </c>
      <c r="BL171">
        <v>3.8699998855590798</v>
      </c>
    </row>
    <row r="172" spans="1:65" x14ac:dyDescent="0.3">
      <c r="A172" t="s">
        <v>3192</v>
      </c>
      <c r="B172" t="s">
        <v>1118</v>
      </c>
      <c r="C172" t="s">
        <v>3379</v>
      </c>
      <c r="D172" t="s">
        <v>659</v>
      </c>
    </row>
    <row r="173" spans="1:65" x14ac:dyDescent="0.3">
      <c r="A173" t="s">
        <v>3192</v>
      </c>
      <c r="B173" t="s">
        <v>1118</v>
      </c>
      <c r="C173" t="s">
        <v>97</v>
      </c>
      <c r="D173" t="s">
        <v>780</v>
      </c>
    </row>
    <row r="174" spans="1:65" x14ac:dyDescent="0.3">
      <c r="A174" t="s">
        <v>3192</v>
      </c>
      <c r="B174" t="s">
        <v>1118</v>
      </c>
      <c r="C174" t="s">
        <v>1728</v>
      </c>
      <c r="D174" t="s">
        <v>854</v>
      </c>
    </row>
    <row r="175" spans="1:65" x14ac:dyDescent="0.3">
      <c r="A175" t="s">
        <v>3192</v>
      </c>
      <c r="B175" t="s">
        <v>1118</v>
      </c>
      <c r="C175" t="s">
        <v>1941</v>
      </c>
      <c r="D175" t="s">
        <v>3567</v>
      </c>
      <c r="BA175">
        <v>12.1</v>
      </c>
      <c r="BC175">
        <v>12.7</v>
      </c>
      <c r="BF175">
        <v>12.8</v>
      </c>
    </row>
    <row r="176" spans="1:65" x14ac:dyDescent="0.3">
      <c r="A176" t="s">
        <v>3192</v>
      </c>
      <c r="B176" t="s">
        <v>1118</v>
      </c>
      <c r="C176" t="s">
        <v>3639</v>
      </c>
      <c r="D176" t="s">
        <v>4170</v>
      </c>
      <c r="AS176">
        <v>2740.6748046900002</v>
      </c>
      <c r="AT176">
        <v>2479.8115234400002</v>
      </c>
      <c r="AU176">
        <v>2404.6464843799999</v>
      </c>
      <c r="AV176">
        <v>2642.2270507799999</v>
      </c>
      <c r="AW176">
        <v>2875.93359375</v>
      </c>
      <c r="AX176">
        <v>2883.3000488299999</v>
      </c>
      <c r="AY176">
        <v>2754.3774414099998</v>
      </c>
      <c r="AZ176">
        <v>2772.6970214799999</v>
      </c>
      <c r="BA176">
        <v>3213.6955566400002</v>
      </c>
      <c r="BB176">
        <v>3686.1542968799999</v>
      </c>
      <c r="BC176">
        <v>4060.4909668</v>
      </c>
      <c r="BD176">
        <v>5087.3564453099998</v>
      </c>
      <c r="BE176">
        <v>5212.18359375</v>
      </c>
      <c r="BF176">
        <v>4336.1069335900002</v>
      </c>
      <c r="BG176">
        <v>4099.2802734400002</v>
      </c>
      <c r="BH176">
        <v>3733.3764648400002</v>
      </c>
      <c r="BI176">
        <v>4174.4223632800004</v>
      </c>
      <c r="BJ176">
        <v>4121.0366210900002</v>
      </c>
      <c r="BK176">
        <v>4266.5869140599998</v>
      </c>
    </row>
    <row r="177" spans="1:65" x14ac:dyDescent="0.3">
      <c r="A177" t="s">
        <v>3192</v>
      </c>
      <c r="B177" t="s">
        <v>1118</v>
      </c>
      <c r="C177" t="s">
        <v>3909</v>
      </c>
      <c r="D177" t="s">
        <v>1337</v>
      </c>
      <c r="AS177">
        <v>36</v>
      </c>
      <c r="AT177">
        <v>32</v>
      </c>
      <c r="AU177">
        <v>30</v>
      </c>
      <c r="AV177">
        <v>28</v>
      </c>
      <c r="AW177">
        <v>27</v>
      </c>
      <c r="AX177">
        <v>24</v>
      </c>
      <c r="AY177">
        <v>23</v>
      </c>
      <c r="AZ177">
        <v>22</v>
      </c>
      <c r="BA177">
        <v>22</v>
      </c>
      <c r="BB177">
        <v>21</v>
      </c>
      <c r="BC177">
        <v>20</v>
      </c>
      <c r="BD177">
        <v>20</v>
      </c>
      <c r="BE177">
        <v>19</v>
      </c>
      <c r="BF177">
        <v>18</v>
      </c>
      <c r="BG177">
        <v>18</v>
      </c>
      <c r="BH177">
        <v>16</v>
      </c>
      <c r="BI177">
        <v>16</v>
      </c>
      <c r="BJ177">
        <v>15</v>
      </c>
      <c r="BK177">
        <v>14</v>
      </c>
      <c r="BL177">
        <v>13</v>
      </c>
    </row>
    <row r="178" spans="1:65" x14ac:dyDescent="0.3">
      <c r="A178" t="s">
        <v>3192</v>
      </c>
      <c r="B178" t="s">
        <v>1118</v>
      </c>
      <c r="C178" t="s">
        <v>1130</v>
      </c>
      <c r="D178" t="s">
        <v>3493</v>
      </c>
      <c r="BC178">
        <v>7.6</v>
      </c>
    </row>
    <row r="179" spans="1:65" x14ac:dyDescent="0.3">
      <c r="A179" t="s">
        <v>3192</v>
      </c>
      <c r="B179" t="s">
        <v>1118</v>
      </c>
      <c r="C179" t="s">
        <v>2279</v>
      </c>
      <c r="D179" t="s">
        <v>477</v>
      </c>
    </row>
    <row r="180" spans="1:65" x14ac:dyDescent="0.3">
      <c r="A180" t="s">
        <v>3192</v>
      </c>
      <c r="B180" t="s">
        <v>1118</v>
      </c>
      <c r="C180" t="s">
        <v>2410</v>
      </c>
      <c r="D180" t="s">
        <v>2199</v>
      </c>
    </row>
    <row r="181" spans="1:65" x14ac:dyDescent="0.3">
      <c r="A181" t="s">
        <v>3192</v>
      </c>
      <c r="B181" t="s">
        <v>1118</v>
      </c>
      <c r="C181" t="s">
        <v>3830</v>
      </c>
      <c r="D181" t="s">
        <v>1333</v>
      </c>
    </row>
    <row r="182" spans="1:65" x14ac:dyDescent="0.3">
      <c r="A182" t="s">
        <v>3192</v>
      </c>
      <c r="B182" t="s">
        <v>1118</v>
      </c>
      <c r="C182" t="s">
        <v>2545</v>
      </c>
      <c r="D182" t="s">
        <v>578</v>
      </c>
      <c r="AI182">
        <v>500</v>
      </c>
      <c r="AJ182">
        <v>540</v>
      </c>
      <c r="AK182">
        <v>700</v>
      </c>
      <c r="AL182">
        <v>860</v>
      </c>
      <c r="AM182">
        <v>1000</v>
      </c>
      <c r="AN182">
        <v>1100</v>
      </c>
      <c r="AO182">
        <v>1300</v>
      </c>
      <c r="AP182">
        <v>1300</v>
      </c>
      <c r="AQ182">
        <v>1400</v>
      </c>
      <c r="AR182">
        <v>1400</v>
      </c>
      <c r="AS182">
        <v>1400</v>
      </c>
      <c r="AT182">
        <v>1400</v>
      </c>
      <c r="AU182">
        <v>1400</v>
      </c>
      <c r="AV182">
        <v>1400</v>
      </c>
      <c r="AW182">
        <v>1300</v>
      </c>
      <c r="AX182">
        <v>1300</v>
      </c>
      <c r="AY182">
        <v>1300</v>
      </c>
      <c r="AZ182">
        <v>1300</v>
      </c>
      <c r="BA182">
        <v>1300</v>
      </c>
      <c r="BB182">
        <v>1300</v>
      </c>
      <c r="BC182">
        <v>1300</v>
      </c>
      <c r="BD182">
        <v>1300</v>
      </c>
      <c r="BE182">
        <v>1300</v>
      </c>
      <c r="BF182">
        <v>1200</v>
      </c>
      <c r="BG182">
        <v>1200</v>
      </c>
      <c r="BH182">
        <v>1200</v>
      </c>
      <c r="BI182">
        <v>1000</v>
      </c>
      <c r="BJ182">
        <v>840</v>
      </c>
      <c r="BK182">
        <v>770</v>
      </c>
      <c r="BL182">
        <v>710</v>
      </c>
      <c r="BM182">
        <v>600</v>
      </c>
    </row>
    <row r="183" spans="1:65" x14ac:dyDescent="0.3">
      <c r="A183" t="s">
        <v>3192</v>
      </c>
      <c r="B183" t="s">
        <v>1118</v>
      </c>
      <c r="C183" t="s">
        <v>1796</v>
      </c>
      <c r="D183" t="s">
        <v>2298</v>
      </c>
      <c r="AS183">
        <v>15.4</v>
      </c>
      <c r="AT183">
        <v>15</v>
      </c>
      <c r="AU183">
        <v>14.5</v>
      </c>
      <c r="AV183">
        <v>14.3</v>
      </c>
      <c r="AW183">
        <v>14.1</v>
      </c>
      <c r="AX183">
        <v>13.9</v>
      </c>
      <c r="AY183">
        <v>13.4</v>
      </c>
      <c r="AZ183">
        <v>13.2</v>
      </c>
      <c r="BA183">
        <v>13.1</v>
      </c>
      <c r="BB183">
        <v>12.9</v>
      </c>
      <c r="BC183">
        <v>12.8</v>
      </c>
      <c r="BD183">
        <v>12.6</v>
      </c>
      <c r="BE183">
        <v>12.2</v>
      </c>
      <c r="BF183">
        <v>11.9</v>
      </c>
      <c r="BG183">
        <v>11.6</v>
      </c>
      <c r="BH183">
        <v>11.5</v>
      </c>
      <c r="BI183">
        <v>11.6</v>
      </c>
      <c r="BJ183">
        <v>11.4</v>
      </c>
      <c r="BK183">
        <v>11.1</v>
      </c>
      <c r="BL183">
        <v>10.9</v>
      </c>
    </row>
    <row r="184" spans="1:65" x14ac:dyDescent="0.3">
      <c r="A184" t="s">
        <v>3192</v>
      </c>
      <c r="B184" t="s">
        <v>1118</v>
      </c>
      <c r="C184" t="s">
        <v>2905</v>
      </c>
      <c r="D184" t="s">
        <v>2799</v>
      </c>
      <c r="AS184">
        <v>12.249207288279299</v>
      </c>
      <c r="BC184">
        <v>13.382204291543999</v>
      </c>
      <c r="BH184">
        <v>13.154029944705799</v>
      </c>
      <c r="BL184">
        <v>10.2966193961317</v>
      </c>
    </row>
    <row r="185" spans="1:65" x14ac:dyDescent="0.3">
      <c r="A185" t="s">
        <v>3192</v>
      </c>
      <c r="B185" t="s">
        <v>1118</v>
      </c>
      <c r="C185" t="s">
        <v>2475</v>
      </c>
      <c r="D185" t="s">
        <v>372</v>
      </c>
    </row>
    <row r="186" spans="1:65" x14ac:dyDescent="0.3">
      <c r="A186" t="s">
        <v>3192</v>
      </c>
      <c r="B186" t="s">
        <v>1118</v>
      </c>
      <c r="C186" t="s">
        <v>2600</v>
      </c>
      <c r="D186" t="s">
        <v>4036</v>
      </c>
      <c r="BF186">
        <v>33.39922</v>
      </c>
      <c r="BG186">
        <v>33.081879999999998</v>
      </c>
      <c r="BI186">
        <v>35.119720000000001</v>
      </c>
    </row>
    <row r="187" spans="1:65" x14ac:dyDescent="0.3">
      <c r="A187" t="s">
        <v>3192</v>
      </c>
      <c r="B187" t="s">
        <v>1118</v>
      </c>
      <c r="C187" t="s">
        <v>919</v>
      </c>
      <c r="D187" t="s">
        <v>2953</v>
      </c>
    </row>
    <row r="188" spans="1:65" x14ac:dyDescent="0.3">
      <c r="A188" t="s">
        <v>3192</v>
      </c>
      <c r="B188" t="s">
        <v>1118</v>
      </c>
      <c r="C188" t="s">
        <v>308</v>
      </c>
      <c r="D188" t="s">
        <v>2645</v>
      </c>
    </row>
    <row r="189" spans="1:65" x14ac:dyDescent="0.3">
      <c r="A189" t="s">
        <v>3192</v>
      </c>
      <c r="B189" t="s">
        <v>1118</v>
      </c>
      <c r="C189" t="s">
        <v>1828</v>
      </c>
      <c r="D189" t="s">
        <v>939</v>
      </c>
      <c r="BF189">
        <v>42.709299999999999</v>
      </c>
      <c r="BG189">
        <v>42.653460000000003</v>
      </c>
      <c r="BH189">
        <v>42.607599999999998</v>
      </c>
      <c r="BI189">
        <v>42.681139999999999</v>
      </c>
      <c r="BJ189">
        <v>42.592559999999999</v>
      </c>
    </row>
    <row r="190" spans="1:65" x14ac:dyDescent="0.3">
      <c r="A190" t="s">
        <v>3192</v>
      </c>
      <c r="B190" t="s">
        <v>1118</v>
      </c>
      <c r="C190" t="s">
        <v>4025</v>
      </c>
      <c r="D190" t="s">
        <v>4236</v>
      </c>
      <c r="AI190">
        <v>65.637100219726605</v>
      </c>
    </row>
    <row r="191" spans="1:65" x14ac:dyDescent="0.3">
      <c r="A191" t="s">
        <v>3192</v>
      </c>
      <c r="B191" t="s">
        <v>1118</v>
      </c>
      <c r="C191" t="s">
        <v>2971</v>
      </c>
      <c r="D191" t="s">
        <v>3140</v>
      </c>
      <c r="P191">
        <v>52.581211090087898</v>
      </c>
      <c r="Q191">
        <v>52.084861755371101</v>
      </c>
      <c r="R191">
        <v>52.644519805908203</v>
      </c>
      <c r="S191">
        <v>53.268600463867202</v>
      </c>
      <c r="T191">
        <v>54.057979583740199</v>
      </c>
      <c r="U191">
        <v>56.819351196289098</v>
      </c>
      <c r="V191">
        <v>57.443870544433601</v>
      </c>
      <c r="W191">
        <v>57.944129943847699</v>
      </c>
      <c r="X191">
        <v>58.459999084472699</v>
      </c>
      <c r="Y191">
        <v>56.6161918640137</v>
      </c>
      <c r="Z191">
        <v>56.682819366455099</v>
      </c>
      <c r="AA191">
        <v>56.570411682128899</v>
      </c>
      <c r="AB191">
        <v>56.305538177490199</v>
      </c>
      <c r="AC191">
        <v>56.0731811523438</v>
      </c>
      <c r="AD191">
        <v>56.046119689941399</v>
      </c>
      <c r="AE191">
        <v>56.050010681152301</v>
      </c>
      <c r="AF191">
        <v>56.271198272705099</v>
      </c>
      <c r="AG191">
        <v>56.610721588134801</v>
      </c>
      <c r="AH191">
        <v>56.926830291747997</v>
      </c>
      <c r="AI191">
        <v>57.646068572997997</v>
      </c>
      <c r="AJ191">
        <v>58.410858154296903</v>
      </c>
      <c r="AK191">
        <v>59.257930755615199</v>
      </c>
      <c r="AL191">
        <v>59.812511444091797</v>
      </c>
      <c r="AM191">
        <v>60.221469879150398</v>
      </c>
      <c r="AN191">
        <v>59.618541717529297</v>
      </c>
      <c r="AO191">
        <v>61.172088623046903</v>
      </c>
      <c r="AP191">
        <v>61.599338531494098</v>
      </c>
      <c r="AQ191">
        <v>70.369422912597699</v>
      </c>
      <c r="AT191">
        <v>65.002960205078097</v>
      </c>
      <c r="AU191">
        <v>65.003013610839801</v>
      </c>
      <c r="AV191">
        <v>65.003166198730497</v>
      </c>
      <c r="AW191">
        <v>65.003028869628906</v>
      </c>
      <c r="AX191">
        <v>64.884590148925795</v>
      </c>
    </row>
    <row r="192" spans="1:65" x14ac:dyDescent="0.3">
      <c r="A192" t="s">
        <v>3192</v>
      </c>
      <c r="B192" t="s">
        <v>1118</v>
      </c>
      <c r="C192" t="s">
        <v>2744</v>
      </c>
      <c r="D192" t="s">
        <v>2403</v>
      </c>
      <c r="BF192">
        <v>0</v>
      </c>
      <c r="BG192">
        <v>0</v>
      </c>
      <c r="BH192">
        <v>0</v>
      </c>
      <c r="BI192">
        <v>0</v>
      </c>
      <c r="BJ192">
        <v>0</v>
      </c>
    </row>
    <row r="193" spans="1:64" x14ac:dyDescent="0.3">
      <c r="A193" t="s">
        <v>3192</v>
      </c>
      <c r="B193" t="s">
        <v>1118</v>
      </c>
      <c r="C193" t="s">
        <v>3500</v>
      </c>
      <c r="D193" t="s">
        <v>1117</v>
      </c>
      <c r="P193">
        <v>9630815</v>
      </c>
      <c r="Q193">
        <v>9728516</v>
      </c>
      <c r="R193">
        <v>9825682</v>
      </c>
      <c r="S193">
        <v>9816536</v>
      </c>
      <c r="T193">
        <v>10088776</v>
      </c>
      <c r="U193">
        <v>10364846</v>
      </c>
      <c r="V193">
        <v>10609985</v>
      </c>
      <c r="W193">
        <v>10819651</v>
      </c>
      <c r="X193">
        <v>11146874</v>
      </c>
      <c r="Y193">
        <v>11629110</v>
      </c>
      <c r="Z193">
        <v>11826573</v>
      </c>
      <c r="AA193">
        <v>11924653</v>
      </c>
      <c r="AB193">
        <v>11901520</v>
      </c>
      <c r="AC193">
        <v>11739452</v>
      </c>
      <c r="AD193">
        <v>11464221</v>
      </c>
      <c r="AE193">
        <v>11095372</v>
      </c>
      <c r="AF193">
        <v>10665404</v>
      </c>
      <c r="AG193">
        <v>10226323</v>
      </c>
      <c r="AH193">
        <v>9872520</v>
      </c>
      <c r="AI193">
        <v>9606627</v>
      </c>
      <c r="AJ193">
        <v>9373295</v>
      </c>
      <c r="AK193">
        <v>9157429</v>
      </c>
      <c r="AL193">
        <v>8947226</v>
      </c>
      <c r="AM193">
        <v>8798082</v>
      </c>
      <c r="AN193">
        <v>8612106</v>
      </c>
      <c r="AO193">
        <v>8370246</v>
      </c>
      <c r="AP193">
        <v>8105629</v>
      </c>
      <c r="AQ193">
        <v>7883565</v>
      </c>
      <c r="AR193">
        <v>7691872</v>
      </c>
      <c r="AS193">
        <v>7528907</v>
      </c>
      <c r="AT193">
        <v>7394582</v>
      </c>
      <c r="AU193">
        <v>7325866</v>
      </c>
      <c r="AV193">
        <v>7268928</v>
      </c>
      <c r="AW193">
        <v>7257223</v>
      </c>
      <c r="AX193">
        <v>7231854</v>
      </c>
      <c r="AY193">
        <v>7229135</v>
      </c>
      <c r="AZ193">
        <v>7220111</v>
      </c>
      <c r="BA193">
        <v>7166285</v>
      </c>
      <c r="BB193">
        <v>7156039</v>
      </c>
      <c r="BC193">
        <v>7098862</v>
      </c>
      <c r="BD193">
        <v>7029265</v>
      </c>
      <c r="BE193">
        <v>6923951</v>
      </c>
      <c r="BF193">
        <v>6801716</v>
      </c>
      <c r="BG193">
        <v>6714539</v>
      </c>
      <c r="BH193">
        <v>6638174</v>
      </c>
      <c r="BI193">
        <v>6581949</v>
      </c>
      <c r="BJ193">
        <v>6531731</v>
      </c>
      <c r="BK193">
        <v>6504523</v>
      </c>
    </row>
    <row r="194" spans="1:64" x14ac:dyDescent="0.3">
      <c r="A194" t="s">
        <v>3192</v>
      </c>
      <c r="B194" t="s">
        <v>1118</v>
      </c>
      <c r="C194" t="s">
        <v>960</v>
      </c>
      <c r="D194" t="s">
        <v>1452</v>
      </c>
      <c r="AR194">
        <v>6</v>
      </c>
      <c r="AS194">
        <v>6</v>
      </c>
      <c r="AT194">
        <v>6</v>
      </c>
      <c r="AU194">
        <v>6</v>
      </c>
      <c r="AV194">
        <v>6</v>
      </c>
      <c r="AW194">
        <v>6</v>
      </c>
      <c r="AX194">
        <v>6</v>
      </c>
      <c r="AY194">
        <v>6</v>
      </c>
      <c r="AZ194">
        <v>6</v>
      </c>
      <c r="BA194">
        <v>6</v>
      </c>
      <c r="BB194">
        <v>6</v>
      </c>
      <c r="BC194">
        <v>6</v>
      </c>
      <c r="BD194">
        <v>6</v>
      </c>
      <c r="BE194">
        <v>6</v>
      </c>
      <c r="BF194">
        <v>3</v>
      </c>
      <c r="BG194">
        <v>3</v>
      </c>
      <c r="BH194">
        <v>3</v>
      </c>
      <c r="BI194">
        <v>3</v>
      </c>
      <c r="BJ194">
        <v>5</v>
      </c>
      <c r="BK194">
        <v>5</v>
      </c>
      <c r="BL194">
        <v>5</v>
      </c>
    </row>
    <row r="195" spans="1:64" x14ac:dyDescent="0.3">
      <c r="A195" t="s">
        <v>3192</v>
      </c>
      <c r="B195" t="s">
        <v>1118</v>
      </c>
      <c r="C195" t="s">
        <v>3157</v>
      </c>
      <c r="D195" t="s">
        <v>2182</v>
      </c>
    </row>
    <row r="196" spans="1:64" x14ac:dyDescent="0.3">
      <c r="A196" t="s">
        <v>3192</v>
      </c>
      <c r="B196" t="s">
        <v>1118</v>
      </c>
      <c r="C196" t="s">
        <v>2829</v>
      </c>
      <c r="D196" t="s">
        <v>3170</v>
      </c>
    </row>
    <row r="197" spans="1:64" x14ac:dyDescent="0.3">
      <c r="A197" t="s">
        <v>3192</v>
      </c>
      <c r="B197" t="s">
        <v>1118</v>
      </c>
      <c r="C197" t="s">
        <v>3417</v>
      </c>
      <c r="D197" t="s">
        <v>786</v>
      </c>
      <c r="O197">
        <v>-23485924000</v>
      </c>
      <c r="P197">
        <v>-34218986000</v>
      </c>
      <c r="Q197">
        <v>-58324570000</v>
      </c>
      <c r="R197">
        <v>-17512055000</v>
      </c>
      <c r="S197">
        <v>5612215000</v>
      </c>
      <c r="T197">
        <v>-22164365000</v>
      </c>
      <c r="U197">
        <v>-18465294000</v>
      </c>
      <c r="V197">
        <v>-50409341000</v>
      </c>
      <c r="W197">
        <v>-132834164000</v>
      </c>
      <c r="X197">
        <v>-200473452000</v>
      </c>
      <c r="Y197">
        <v>-338911863000</v>
      </c>
      <c r="Z197">
        <v>-353696621000</v>
      </c>
      <c r="AA197">
        <v>-223664678000</v>
      </c>
      <c r="AB197">
        <v>-296848187000</v>
      </c>
      <c r="AC197">
        <v>-326408189000</v>
      </c>
      <c r="AD197">
        <v>-363571292000</v>
      </c>
      <c r="AE197">
        <v>-272986305000</v>
      </c>
      <c r="AF197">
        <v>-437953149000</v>
      </c>
      <c r="AG197">
        <v>-383924900000</v>
      </c>
      <c r="AH197">
        <v>-331272123000</v>
      </c>
      <c r="AI197">
        <v>-580839187000</v>
      </c>
      <c r="AJ197">
        <v>-1648465976000</v>
      </c>
      <c r="AK197">
        <v>-249100811000</v>
      </c>
      <c r="AL197">
        <v>-356094006000</v>
      </c>
      <c r="AM197">
        <v>-456400000000</v>
      </c>
      <c r="AN197">
        <v>-528500000000</v>
      </c>
      <c r="AO197">
        <v>-985400000000</v>
      </c>
      <c r="AP197">
        <v>-911700000000</v>
      </c>
      <c r="AQ197">
        <v>-986400000000</v>
      </c>
      <c r="AR197">
        <v>-1354500000000</v>
      </c>
      <c r="AS197">
        <v>-990500000000</v>
      </c>
      <c r="AT197">
        <v>-971000000000</v>
      </c>
      <c r="AU197">
        <v>-599200000000</v>
      </c>
      <c r="AV197">
        <v>-752300000000</v>
      </c>
      <c r="AW197">
        <v>-627400000000</v>
      </c>
      <c r="AX197">
        <v>-545500000000</v>
      </c>
      <c r="AY197">
        <v>-918400000000</v>
      </c>
      <c r="AZ197">
        <v>-1077100000000</v>
      </c>
      <c r="BA197">
        <v>-1103500000000</v>
      </c>
      <c r="BB197">
        <v>-1069000000000</v>
      </c>
      <c r="BC197">
        <v>-849600000000</v>
      </c>
      <c r="BD197">
        <v>-850100000000</v>
      </c>
      <c r="BE197">
        <v>-838900000000</v>
      </c>
      <c r="BF197">
        <v>-777900000000</v>
      </c>
      <c r="BG197">
        <v>-1904500000000</v>
      </c>
      <c r="BH197">
        <v>-1663900000000</v>
      </c>
      <c r="BI197">
        <v>-1937500000000</v>
      </c>
      <c r="BJ197">
        <v>-1884200000000</v>
      </c>
      <c r="BK197">
        <v>-1903900000000</v>
      </c>
    </row>
    <row r="198" spans="1:64" x14ac:dyDescent="0.3">
      <c r="A198" t="s">
        <v>3192</v>
      </c>
      <c r="B198" t="s">
        <v>1118</v>
      </c>
      <c r="C198" t="s">
        <v>4181</v>
      </c>
      <c r="D198" t="s">
        <v>3492</v>
      </c>
      <c r="O198">
        <v>18841.918473280806</v>
      </c>
      <c r="P198">
        <v>19313.593494047607</v>
      </c>
      <c r="Q198">
        <v>20675.49231567411</v>
      </c>
      <c r="R198">
        <v>22028.317622119303</v>
      </c>
      <c r="S198">
        <v>21435.871371937701</v>
      </c>
      <c r="T198">
        <v>21833.204337563147</v>
      </c>
      <c r="U198">
        <v>22459.350687100854</v>
      </c>
      <c r="V198">
        <v>23226.778511875498</v>
      </c>
      <c r="W198">
        <v>24247.544071762772</v>
      </c>
      <c r="X198">
        <v>25389.078865268915</v>
      </c>
      <c r="Y198">
        <v>25867.587426718052</v>
      </c>
      <c r="Z198">
        <v>26721.74276335405</v>
      </c>
      <c r="AA198">
        <v>27478.08858724661</v>
      </c>
      <c r="AB198">
        <v>28275.302605072691</v>
      </c>
      <c r="AC198">
        <v>29379.970528726681</v>
      </c>
      <c r="AD198">
        <v>30778.856287475242</v>
      </c>
      <c r="AE198">
        <v>31625.622498917521</v>
      </c>
      <c r="AF198">
        <v>33031.743316090164</v>
      </c>
      <c r="AG198">
        <v>35139.522861721729</v>
      </c>
      <c r="AH198">
        <v>36732.652315971027</v>
      </c>
      <c r="AI198">
        <v>38394.889434072982</v>
      </c>
      <c r="AJ198">
        <v>39529.904692819873</v>
      </c>
      <c r="AK198">
        <v>39781.675841698991</v>
      </c>
      <c r="AL198">
        <v>39460.18057189144</v>
      </c>
      <c r="AM198">
        <v>39723.882289878326</v>
      </c>
      <c r="AN198">
        <v>40724.450029071006</v>
      </c>
      <c r="AO198">
        <v>42026.960181217975</v>
      </c>
      <c r="AP198">
        <v>42420.308699290399</v>
      </c>
      <c r="AQ198">
        <v>41800.164888991974</v>
      </c>
      <c r="AR198">
        <v>41614.297523820736</v>
      </c>
      <c r="AS198">
        <v>42795.873187751866</v>
      </c>
      <c r="AT198">
        <v>42908.71036216597</v>
      </c>
      <c r="AU198">
        <v>42812.139047316596</v>
      </c>
      <c r="AV198">
        <v>43443.139852972265</v>
      </c>
      <c r="AW198">
        <v>44517.978806250008</v>
      </c>
      <c r="AX198">
        <v>45379.093195494803</v>
      </c>
      <c r="AY198">
        <v>46191.351610528138</v>
      </c>
      <c r="AZ198">
        <v>47071.744035201082</v>
      </c>
      <c r="BA198">
        <v>46340.336206217573</v>
      </c>
      <c r="BB198">
        <v>43777.265714035362</v>
      </c>
      <c r="BC198">
        <v>45657.386055988638</v>
      </c>
      <c r="BD198">
        <v>45785.825723060632</v>
      </c>
      <c r="BE198">
        <v>46473.555094738069</v>
      </c>
      <c r="BF198">
        <v>47775.96939962513</v>
      </c>
      <c r="BG198">
        <v>48127.369867743357</v>
      </c>
      <c r="BH198">
        <v>48909.396904765737</v>
      </c>
      <c r="BI198">
        <v>49010.081113545835</v>
      </c>
      <c r="BJ198">
        <v>50240.542945527195</v>
      </c>
      <c r="BK198">
        <v>50535.342062089461</v>
      </c>
    </row>
    <row r="199" spans="1:64" x14ac:dyDescent="0.3">
      <c r="A199" t="s">
        <v>3192</v>
      </c>
      <c r="B199" t="s">
        <v>1118</v>
      </c>
      <c r="C199" t="s">
        <v>3393</v>
      </c>
      <c r="D199" t="s">
        <v>655</v>
      </c>
      <c r="O199">
        <v>0.22735805904015199</v>
      </c>
      <c r="P199">
        <v>0.201542925002416</v>
      </c>
      <c r="Q199">
        <v>0.16149956249484301</v>
      </c>
      <c r="R199">
        <v>0.21846833200935201</v>
      </c>
      <c r="S199">
        <v>0.26641704182693599</v>
      </c>
      <c r="T199">
        <v>0.25072683451135203</v>
      </c>
      <c r="U199">
        <v>0.25255404975358903</v>
      </c>
      <c r="V199">
        <v>0.19607525453623401</v>
      </c>
      <c r="W199">
        <v>0.14591124301161701</v>
      </c>
      <c r="X199">
        <v>0.225864896963833</v>
      </c>
      <c r="Y199">
        <v>0.159279079711867</v>
      </c>
      <c r="Z199">
        <v>0.119015661887417</v>
      </c>
      <c r="AA199">
        <v>0.14669511547504299</v>
      </c>
      <c r="AB199">
        <v>0.104588313769792</v>
      </c>
      <c r="AC199">
        <v>7.4911845561445395E-2</v>
      </c>
      <c r="AD199">
        <v>8.4465053991340605E-2</v>
      </c>
      <c r="AE199">
        <v>4.9089228300866698E-2</v>
      </c>
      <c r="AF199">
        <v>3.5719910975396299E-2</v>
      </c>
      <c r="AG199">
        <v>3.4518515283112797E-2</v>
      </c>
      <c r="AH199">
        <v>3.8959477636850898E-2</v>
      </c>
      <c r="AI199">
        <v>3.5565203752518197E-2</v>
      </c>
      <c r="AJ199">
        <v>2.7909206701639599E-2</v>
      </c>
      <c r="AK199">
        <v>2.35609398760959E-2</v>
      </c>
      <c r="AL199">
        <v>2.11045650501651E-2</v>
      </c>
      <c r="AM199">
        <v>1.6834205252688601E-2</v>
      </c>
      <c r="AN199">
        <v>1.5630681863588399E-2</v>
      </c>
      <c r="AO199">
        <v>1.7521560778719001E-2</v>
      </c>
      <c r="AP199">
        <v>1.5795836254079099E-2</v>
      </c>
      <c r="AQ199">
        <v>1.3480202509567401E-2</v>
      </c>
      <c r="AR199">
        <v>1.0885176306483099E-2</v>
      </c>
      <c r="AS199">
        <v>1.13283166327128E-2</v>
      </c>
      <c r="AT199">
        <v>1.0886421963303999E-2</v>
      </c>
      <c r="AU199">
        <v>1.11861718478545E-2</v>
      </c>
      <c r="AV199">
        <v>1.18720848525951E-2</v>
      </c>
      <c r="AW199">
        <v>1.15370139971763E-2</v>
      </c>
      <c r="AX199">
        <v>1.51367853999587E-2</v>
      </c>
      <c r="AY199">
        <v>1.8418384491952999E-2</v>
      </c>
      <c r="AZ199">
        <v>2.1804506925910599E-2</v>
      </c>
      <c r="BA199">
        <v>2.4476916892036401E-2</v>
      </c>
      <c r="BB199">
        <v>1.9821520498161601E-2</v>
      </c>
      <c r="BC199">
        <v>1.9286767901383998E-2</v>
      </c>
      <c r="BD199">
        <v>2.1232249349034699E-2</v>
      </c>
      <c r="BE199">
        <v>2.0154049003534E-2</v>
      </c>
      <c r="BF199">
        <v>2.3126909291842902E-2</v>
      </c>
      <c r="BG199">
        <v>2.6013885295743201E-2</v>
      </c>
      <c r="BH199">
        <v>2.8211418167252401E-2</v>
      </c>
      <c r="BI199">
        <v>2.7082356794744699E-2</v>
      </c>
      <c r="BJ199">
        <v>3.7551762138599599E-2</v>
      </c>
      <c r="BK199">
        <v>3.5954719613172897E-2</v>
      </c>
      <c r="BL199">
        <v>8.8973515411918197E-2</v>
      </c>
    </row>
    <row r="200" spans="1:64" x14ac:dyDescent="0.3">
      <c r="A200" t="s">
        <v>3192</v>
      </c>
      <c r="B200" t="s">
        <v>1118</v>
      </c>
      <c r="C200" t="s">
        <v>4250</v>
      </c>
      <c r="D200" t="s">
        <v>1043</v>
      </c>
      <c r="E200">
        <v>15950643462144</v>
      </c>
      <c r="F200">
        <v>19263102386176</v>
      </c>
      <c r="G200">
        <v>21860286726144</v>
      </c>
      <c r="H200">
        <v>25019327447040</v>
      </c>
      <c r="I200">
        <v>29429642297344</v>
      </c>
      <c r="J200">
        <v>32742100172800</v>
      </c>
      <c r="K200">
        <v>38026105323520</v>
      </c>
      <c r="L200">
        <v>44561476878336</v>
      </c>
      <c r="M200">
        <v>52776386166784</v>
      </c>
      <c r="N200">
        <v>61993511813120</v>
      </c>
      <c r="O200">
        <v>76539307651000</v>
      </c>
      <c r="P200">
        <v>84215883491000</v>
      </c>
      <c r="Q200">
        <v>96418343539000</v>
      </c>
      <c r="R200">
        <v>117397596102000</v>
      </c>
      <c r="S200">
        <v>140090360740000</v>
      </c>
      <c r="T200">
        <v>154787118330000</v>
      </c>
      <c r="U200">
        <v>173827764691000</v>
      </c>
      <c r="V200">
        <v>193706278803000</v>
      </c>
      <c r="W200">
        <v>213306268936000</v>
      </c>
      <c r="X200">
        <v>231195355873000</v>
      </c>
      <c r="Y200">
        <v>250636100000000</v>
      </c>
      <c r="Z200">
        <v>268830700000000</v>
      </c>
      <c r="AA200">
        <v>282582000000000</v>
      </c>
      <c r="AB200">
        <v>295303900000000</v>
      </c>
      <c r="AC200">
        <v>313145300000000</v>
      </c>
      <c r="AD200">
        <v>333686000000000</v>
      </c>
      <c r="AE200">
        <v>350344800000000</v>
      </c>
      <c r="AF200">
        <v>366339100000000</v>
      </c>
      <c r="AG200">
        <v>393641400000000</v>
      </c>
      <c r="AH200">
        <v>421469400000000</v>
      </c>
      <c r="AI200">
        <v>453608500000000</v>
      </c>
      <c r="AJ200">
        <v>482845400000000</v>
      </c>
      <c r="AK200">
        <v>495055800000000</v>
      </c>
      <c r="AL200">
        <v>495291000000000</v>
      </c>
      <c r="AM200">
        <v>501537700000000</v>
      </c>
      <c r="AN200">
        <v>512541700000000</v>
      </c>
      <c r="AO200">
        <v>525806900000000</v>
      </c>
      <c r="AP200">
        <v>534142500000000</v>
      </c>
      <c r="AQ200">
        <v>527876900000000</v>
      </c>
      <c r="AR200">
        <v>519651800000000</v>
      </c>
      <c r="AS200">
        <v>526706000000000</v>
      </c>
      <c r="AT200">
        <v>523005000000000</v>
      </c>
      <c r="AU200">
        <v>515986200000000</v>
      </c>
      <c r="AV200">
        <v>515400700000000</v>
      </c>
      <c r="AW200">
        <v>520965400000000</v>
      </c>
      <c r="AX200">
        <v>524132800000000</v>
      </c>
      <c r="AY200">
        <v>526879700000000</v>
      </c>
      <c r="AZ200">
        <v>531688200000000</v>
      </c>
      <c r="BA200">
        <v>520715700000000</v>
      </c>
      <c r="BB200">
        <v>489501000000000</v>
      </c>
      <c r="BC200">
        <v>500353900000000</v>
      </c>
      <c r="BD200">
        <v>491408500000000</v>
      </c>
      <c r="BE200">
        <v>494957200000000</v>
      </c>
      <c r="BF200">
        <v>503175600000000</v>
      </c>
      <c r="BG200">
        <v>513876000000000</v>
      </c>
      <c r="BH200">
        <v>531319800000000</v>
      </c>
      <c r="BI200">
        <v>535537200000000</v>
      </c>
      <c r="BJ200">
        <v>545897400000000</v>
      </c>
      <c r="BK200">
        <v>547125500000000</v>
      </c>
      <c r="BL200">
        <v>552120100000000</v>
      </c>
    </row>
    <row r="201" spans="1:64" x14ac:dyDescent="0.3">
      <c r="A201" t="s">
        <v>3192</v>
      </c>
      <c r="B201" t="s">
        <v>1118</v>
      </c>
      <c r="C201" t="s">
        <v>3200</v>
      </c>
      <c r="D201" t="s">
        <v>1515</v>
      </c>
      <c r="AO201">
        <v>13.7324573847675</v>
      </c>
      <c r="AP201">
        <v>13.004957941888501</v>
      </c>
      <c r="AQ201">
        <v>11.3440571164814</v>
      </c>
      <c r="AR201">
        <v>9.5339213690415505</v>
      </c>
      <c r="AS201">
        <v>10.049359617752</v>
      </c>
      <c r="AT201">
        <v>8.5329770055866803</v>
      </c>
      <c r="AU201">
        <v>7.1010927312018399</v>
      </c>
      <c r="AV201">
        <v>7.5183990182239704</v>
      </c>
      <c r="AW201">
        <v>8.2834015829817496</v>
      </c>
      <c r="AX201">
        <v>8.2835240915479709</v>
      </c>
      <c r="AY201">
        <v>8.0384614138317296</v>
      </c>
      <c r="AZ201">
        <v>8.3477436566646599</v>
      </c>
      <c r="BA201">
        <v>5.6702715550223104</v>
      </c>
      <c r="BB201">
        <v>1.67263736760601</v>
      </c>
      <c r="BC201">
        <v>3.80022831549172</v>
      </c>
      <c r="BD201">
        <v>2.9651483160611698</v>
      </c>
      <c r="BE201">
        <v>2.8937153770379598</v>
      </c>
      <c r="BF201">
        <v>3.3213056028157801</v>
      </c>
      <c r="BG201">
        <v>3.71554195602537</v>
      </c>
      <c r="BH201">
        <v>6.2700739632726501</v>
      </c>
      <c r="BI201">
        <v>6.7634396495737397</v>
      </c>
      <c r="BJ201">
        <v>7.5663161898646702</v>
      </c>
      <c r="BK201">
        <v>6.9312265096374803</v>
      </c>
    </row>
    <row r="202" spans="1:64" x14ac:dyDescent="0.3">
      <c r="A202" t="s">
        <v>3192</v>
      </c>
      <c r="B202" t="s">
        <v>1118</v>
      </c>
      <c r="C202" t="s">
        <v>3461</v>
      </c>
      <c r="D202" t="s">
        <v>1636</v>
      </c>
      <c r="O202">
        <v>3.5962724361024399E-3</v>
      </c>
      <c r="P202">
        <v>5.9432269526055502E-3</v>
      </c>
      <c r="Q202">
        <v>9.1941186015337493E-3</v>
      </c>
      <c r="R202">
        <v>1.36644455843463E-2</v>
      </c>
      <c r="S202">
        <v>7.20918785599481E-2</v>
      </c>
      <c r="T202">
        <v>7.8251421079522404E-2</v>
      </c>
      <c r="U202">
        <v>7.6252828510834106E-2</v>
      </c>
      <c r="V202">
        <v>6.7743626228386894E-2</v>
      </c>
      <c r="W202">
        <v>4.6280399164277897E-2</v>
      </c>
      <c r="X202">
        <v>9.9585879574990793E-2</v>
      </c>
      <c r="Y202">
        <v>1.6878469862801702E-2</v>
      </c>
      <c r="Z202">
        <v>9.3589810847695496E-3</v>
      </c>
      <c r="AA202">
        <v>7.6964562799380796E-3</v>
      </c>
      <c r="AB202">
        <v>7.2349990960980702E-3</v>
      </c>
      <c r="AC202">
        <v>6.0145747897478903E-3</v>
      </c>
      <c r="AD202">
        <v>7.5586512855199397E-3</v>
      </c>
      <c r="AE202">
        <v>3.85447056339257E-3</v>
      </c>
      <c r="AF202">
        <v>2.8540332194848701E-3</v>
      </c>
      <c r="AG202">
        <v>1.86646200554686E-3</v>
      </c>
      <c r="AH202">
        <v>2.2795706913917202E-3</v>
      </c>
      <c r="AI202">
        <v>3.3093053945270701E-3</v>
      </c>
      <c r="AJ202">
        <v>2.2645915609046199E-3</v>
      </c>
      <c r="AK202">
        <v>2.17679025546873E-3</v>
      </c>
      <c r="AL202">
        <v>1.8488871508072699E-3</v>
      </c>
      <c r="AM202">
        <v>1.3314269971033399E-3</v>
      </c>
      <c r="AN202">
        <v>1.3802106949165299E-3</v>
      </c>
      <c r="AO202">
        <v>1.9541630226536598E-3</v>
      </c>
      <c r="AP202">
        <v>1.8212150104833999E-3</v>
      </c>
      <c r="AQ202">
        <v>1.0544421796983201E-3</v>
      </c>
      <c r="AR202">
        <v>1.23530290429431E-3</v>
      </c>
      <c r="AS202">
        <v>2.1453123631286698E-3</v>
      </c>
      <c r="AT202">
        <v>2.0042144178083099E-3</v>
      </c>
      <c r="AU202">
        <v>2.0400314385577499E-3</v>
      </c>
      <c r="AV202">
        <v>2.38565370171162E-3</v>
      </c>
      <c r="AW202">
        <v>3.1784526664724601E-3</v>
      </c>
      <c r="AX202">
        <v>4.1451255628373301E-3</v>
      </c>
      <c r="AY202">
        <v>5.12957041901405E-3</v>
      </c>
      <c r="AZ202">
        <v>5.83341782161399E-3</v>
      </c>
      <c r="BA202">
        <v>7.5866889006719696E-3</v>
      </c>
      <c r="BB202">
        <v>5.9261796469841496E-3</v>
      </c>
      <c r="BC202">
        <v>4.8232375203656501E-3</v>
      </c>
      <c r="BD202">
        <v>6.0742333588375301E-3</v>
      </c>
      <c r="BE202">
        <v>5.90387495445217E-3</v>
      </c>
      <c r="BF202">
        <v>5.8944808879754403E-3</v>
      </c>
      <c r="BG202">
        <v>6.4755111340060699E-3</v>
      </c>
      <c r="BH202">
        <v>7.04309157337133E-3</v>
      </c>
      <c r="BI202">
        <v>4.2117761185086599E-3</v>
      </c>
      <c r="BJ202">
        <v>5.7635093728827299E-3</v>
      </c>
      <c r="BK202">
        <v>6.6256646753787597E-3</v>
      </c>
      <c r="BL202">
        <v>4.69407630344506E-3</v>
      </c>
    </row>
    <row r="203" spans="1:64" x14ac:dyDescent="0.3">
      <c r="A203" t="s">
        <v>3192</v>
      </c>
      <c r="B203" t="s">
        <v>1118</v>
      </c>
      <c r="C203" t="s">
        <v>1165</v>
      </c>
      <c r="D203" t="s">
        <v>2668</v>
      </c>
      <c r="AM203">
        <v>316133400000000</v>
      </c>
      <c r="AN203">
        <v>323880300000000</v>
      </c>
      <c r="AO203">
        <v>332685600000000</v>
      </c>
      <c r="AP203">
        <v>342932600000000</v>
      </c>
      <c r="AQ203">
        <v>342698900000000</v>
      </c>
      <c r="AR203">
        <v>341671600000000</v>
      </c>
      <c r="AS203">
        <v>346896900000000</v>
      </c>
      <c r="AT203">
        <v>349862000000000</v>
      </c>
      <c r="AU203">
        <v>351201500000000</v>
      </c>
      <c r="AV203">
        <v>352287100000000</v>
      </c>
      <c r="AW203">
        <v>356895900000000</v>
      </c>
      <c r="AX203">
        <v>361467600000000</v>
      </c>
      <c r="AY203">
        <v>363294600000000</v>
      </c>
      <c r="AZ203">
        <v>367320900000000</v>
      </c>
      <c r="BA203">
        <v>363282800000000</v>
      </c>
      <c r="BB203">
        <v>350156300000000</v>
      </c>
      <c r="BC203">
        <v>351297300000000</v>
      </c>
      <c r="BD203">
        <v>351574200000000</v>
      </c>
      <c r="BE203">
        <v>354318200000000</v>
      </c>
      <c r="BF203">
        <v>359001200000000</v>
      </c>
      <c r="BG203">
        <v>362216900000000</v>
      </c>
      <c r="BH203">
        <v>368183100000000</v>
      </c>
      <c r="BI203">
        <v>371779300000000</v>
      </c>
      <c r="BJ203">
        <v>376565000000000</v>
      </c>
      <c r="BK203">
        <v>379232200000000</v>
      </c>
    </row>
    <row r="204" spans="1:64" x14ac:dyDescent="0.3">
      <c r="A204" t="s">
        <v>3192</v>
      </c>
      <c r="B204" t="s">
        <v>1118</v>
      </c>
      <c r="C204" t="s">
        <v>205</v>
      </c>
      <c r="D204" t="s">
        <v>546</v>
      </c>
      <c r="AM204">
        <v>80993002202000</v>
      </c>
      <c r="AN204">
        <v>84808999005000</v>
      </c>
      <c r="AO204">
        <v>88450996444000</v>
      </c>
      <c r="AP204">
        <v>90501353221000</v>
      </c>
      <c r="AQ204">
        <v>86870302416000</v>
      </c>
      <c r="AR204">
        <v>86272720424000</v>
      </c>
      <c r="AS204">
        <v>90867596337000</v>
      </c>
      <c r="AT204">
        <v>86320885616000</v>
      </c>
      <c r="AU204">
        <v>85365088039000</v>
      </c>
      <c r="AV204">
        <v>89307753041000</v>
      </c>
      <c r="AW204">
        <v>94297646081000</v>
      </c>
      <c r="AX204">
        <v>99008556321000</v>
      </c>
      <c r="AY204">
        <v>102872197046000</v>
      </c>
      <c r="AZ204">
        <v>108376790417000</v>
      </c>
      <c r="BA204">
        <v>108163278917000</v>
      </c>
      <c r="BB204">
        <v>89033982924000</v>
      </c>
      <c r="BC204">
        <v>103572156135000</v>
      </c>
      <c r="BD204">
        <v>100749696735000</v>
      </c>
      <c r="BE204">
        <v>103184958033000</v>
      </c>
      <c r="BF204">
        <v>103093110557000</v>
      </c>
      <c r="BG204">
        <v>106179331723000</v>
      </c>
      <c r="BH204">
        <v>110585300000000</v>
      </c>
      <c r="BI204">
        <v>110002209267000</v>
      </c>
      <c r="BJ204">
        <v>114970313291000</v>
      </c>
      <c r="BK204">
        <v>117071545855000</v>
      </c>
    </row>
    <row r="205" spans="1:64" x14ac:dyDescent="0.3">
      <c r="A205" t="s">
        <v>3192</v>
      </c>
      <c r="B205" t="s">
        <v>1118</v>
      </c>
      <c r="C205" t="s">
        <v>4086</v>
      </c>
      <c r="D205" t="s">
        <v>3203</v>
      </c>
      <c r="O205">
        <v>1.1543010370939213</v>
      </c>
      <c r="P205">
        <v>2.5399390819531029</v>
      </c>
      <c r="Q205">
        <v>2.149047236184753</v>
      </c>
      <c r="R205">
        <v>-5.353449737198606E-2</v>
      </c>
      <c r="S205">
        <v>-0.82724154886775414</v>
      </c>
      <c r="T205">
        <v>-6.067817594469458E-2</v>
      </c>
      <c r="U205">
        <v>0.66739190546587368</v>
      </c>
      <c r="V205">
        <v>1.4795111824509504</v>
      </c>
      <c r="W205">
        <v>1.5928907363803031</v>
      </c>
      <c r="X205">
        <v>-0.96477598504412232</v>
      </c>
      <c r="Y205">
        <v>-0.97360276512441746</v>
      </c>
      <c r="Z205">
        <v>0.61324841247670003</v>
      </c>
      <c r="AA205">
        <v>0.54819486025295305</v>
      </c>
      <c r="AB205">
        <v>1.5345208783222979</v>
      </c>
      <c r="AC205">
        <v>2.4458613940557306</v>
      </c>
      <c r="AD205">
        <v>3.1903046576721827</v>
      </c>
      <c r="AE205">
        <v>3.6735809979197636</v>
      </c>
      <c r="AF205">
        <v>2.7684459562192516</v>
      </c>
      <c r="AG205">
        <v>1.963614599480644</v>
      </c>
      <c r="AH205">
        <v>1.3513673827803394</v>
      </c>
      <c r="AI205">
        <v>0.77677115838878674</v>
      </c>
      <c r="AJ205">
        <v>1.4982021160396268</v>
      </c>
      <c r="AK205">
        <v>2.0543542768310155</v>
      </c>
      <c r="AL205">
        <v>2.1418317716251658</v>
      </c>
      <c r="AM205">
        <v>1.902828042637672</v>
      </c>
      <c r="AN205">
        <v>1.2641117786123548</v>
      </c>
      <c r="AO205">
        <v>0.43363828051704917</v>
      </c>
      <c r="AP205">
        <v>1.0569651357081677</v>
      </c>
      <c r="AQ205">
        <v>1.8169387597752429</v>
      </c>
      <c r="AR205">
        <v>1.5545601881875517</v>
      </c>
      <c r="AS205">
        <v>1.4293173041507026</v>
      </c>
      <c r="AT205">
        <v>0.66007017141327518</v>
      </c>
      <c r="AU205">
        <v>1.3508307005109828</v>
      </c>
      <c r="AV205">
        <v>1.6954575343029219</v>
      </c>
      <c r="AW205">
        <v>2.0217081595054105</v>
      </c>
      <c r="AX205">
        <v>1.5093884603291379</v>
      </c>
      <c r="AY205">
        <v>1.4140229733656469</v>
      </c>
      <c r="AZ205">
        <v>1.8927446574891074</v>
      </c>
      <c r="BA205">
        <v>0.4490550217709971</v>
      </c>
      <c r="BB205">
        <v>0.55092839442616048</v>
      </c>
      <c r="BC205">
        <v>1.4605062536736497</v>
      </c>
      <c r="BD205">
        <v>-0.54301055028555667</v>
      </c>
      <c r="BE205">
        <v>-1.5466185763132652</v>
      </c>
      <c r="BF205">
        <v>-2.3167260097667692</v>
      </c>
      <c r="BG205">
        <v>-2.465166693910593</v>
      </c>
      <c r="BH205">
        <v>-0.41906964506122307</v>
      </c>
      <c r="BI205">
        <v>0.99098624708050165</v>
      </c>
      <c r="BJ205">
        <v>0.93026638338999246</v>
      </c>
      <c r="BK205">
        <v>0.2333102734199009</v>
      </c>
      <c r="BL205">
        <v>0.17103162880684836</v>
      </c>
    </row>
    <row r="206" spans="1:64" x14ac:dyDescent="0.3">
      <c r="A206" t="s">
        <v>3192</v>
      </c>
      <c r="B206" t="s">
        <v>1118</v>
      </c>
      <c r="C206" t="s">
        <v>2771</v>
      </c>
      <c r="D206" t="s">
        <v>185</v>
      </c>
    </row>
    <row r="207" spans="1:64" x14ac:dyDescent="0.3">
      <c r="A207" t="s">
        <v>3192</v>
      </c>
      <c r="B207" t="s">
        <v>1118</v>
      </c>
      <c r="C207" t="s">
        <v>1937</v>
      </c>
      <c r="D207" t="s">
        <v>1690</v>
      </c>
      <c r="O207">
        <v>22026785841.666668</v>
      </c>
      <c r="P207">
        <v>26966713726.022499</v>
      </c>
      <c r="Q207">
        <v>32270972030.774559</v>
      </c>
      <c r="R207">
        <v>41576284285.302589</v>
      </c>
      <c r="S207">
        <v>62536307378.908363</v>
      </c>
      <c r="T207">
        <v>63986133887.040382</v>
      </c>
      <c r="U207">
        <v>76182443149.189438</v>
      </c>
      <c r="V207">
        <v>90568192249.823105</v>
      </c>
      <c r="W207">
        <v>108052061240.71417</v>
      </c>
      <c r="X207">
        <v>116997148836.36032</v>
      </c>
      <c r="Y207">
        <v>145104895104.89511</v>
      </c>
      <c r="Z207">
        <v>172133957389.23114</v>
      </c>
      <c r="AA207">
        <v>157932877703.93619</v>
      </c>
      <c r="AB207">
        <v>165328697491.53412</v>
      </c>
      <c r="AC207">
        <v>189757601911.39786</v>
      </c>
      <c r="AD207">
        <v>194350282012.17596</v>
      </c>
      <c r="AE207">
        <v>226862362760.93372</v>
      </c>
      <c r="AF207">
        <v>251695445510.32758</v>
      </c>
      <c r="AG207">
        <v>294098322534.93317</v>
      </c>
      <c r="AH207">
        <v>308906500517.52478</v>
      </c>
      <c r="AI207">
        <v>320166445085.20819</v>
      </c>
      <c r="AJ207">
        <v>350773940717.12836</v>
      </c>
      <c r="AK207">
        <v>378844907237.4306</v>
      </c>
      <c r="AL207">
        <v>404340733359.83264</v>
      </c>
      <c r="AM207">
        <v>441812660090.52142</v>
      </c>
      <c r="AN207">
        <v>488883643987.42926</v>
      </c>
      <c r="AO207">
        <v>458190957638.00214</v>
      </c>
      <c r="AP207">
        <v>465703619032.50574</v>
      </c>
      <c r="AQ207">
        <v>424400692714.50427</v>
      </c>
      <c r="AR207">
        <v>454007135658.27502</v>
      </c>
      <c r="AS207">
        <v>519273793561.01904</v>
      </c>
      <c r="AT207">
        <v>440213809225.62457</v>
      </c>
      <c r="AU207">
        <v>453412607267.04309</v>
      </c>
      <c r="AV207">
        <v>517443189414.62134</v>
      </c>
      <c r="AW207">
        <v>624622665052.2677</v>
      </c>
      <c r="AX207">
        <v>666349114756.0022</v>
      </c>
      <c r="AY207">
        <v>719102350573.04724</v>
      </c>
      <c r="AZ207">
        <v>789869515555.8009</v>
      </c>
      <c r="BA207">
        <v>877807071435.1366</v>
      </c>
      <c r="BB207">
        <v>655016933828.22083</v>
      </c>
      <c r="BC207">
        <v>857109901329.88904</v>
      </c>
      <c r="BD207">
        <v>919000611151.97925</v>
      </c>
      <c r="BE207">
        <v>902241999043.10889</v>
      </c>
      <c r="BF207">
        <v>820552895623.52173</v>
      </c>
      <c r="BG207">
        <v>850777160708.39124</v>
      </c>
      <c r="BH207">
        <v>773029478086.50061</v>
      </c>
      <c r="BI207">
        <v>800719531904.18762</v>
      </c>
      <c r="BJ207">
        <v>863958580239.17261</v>
      </c>
      <c r="BK207">
        <v>917873408507.37585</v>
      </c>
      <c r="BL207">
        <v>888890899712.70972</v>
      </c>
    </row>
    <row r="208" spans="1:64" x14ac:dyDescent="0.3">
      <c r="A208" t="s">
        <v>3192</v>
      </c>
      <c r="B208" t="s">
        <v>1118</v>
      </c>
      <c r="C208" t="s">
        <v>2485</v>
      </c>
      <c r="D208" t="s">
        <v>358</v>
      </c>
      <c r="P208">
        <v>3.1908481914454114</v>
      </c>
      <c r="Q208">
        <v>7.4505302744109372</v>
      </c>
      <c r="R208">
        <v>7.2740479306740724</v>
      </c>
      <c r="S208">
        <v>-1.4062355314919586</v>
      </c>
      <c r="T208">
        <v>3.0767496248841297</v>
      </c>
      <c r="U208">
        <v>1.8090738904026864</v>
      </c>
      <c r="V208">
        <v>3.0394902735767886</v>
      </c>
      <c r="W208">
        <v>4.2973563997346531</v>
      </c>
      <c r="X208">
        <v>5.5916604289766951</v>
      </c>
      <c r="Y208">
        <v>0.27408658914428941</v>
      </c>
      <c r="Z208">
        <v>1.7372765753078028</v>
      </c>
      <c r="AA208">
        <v>3.929431805912543</v>
      </c>
      <c r="AB208">
        <v>2.6619329737320783</v>
      </c>
      <c r="AC208">
        <v>2.4696968136338882</v>
      </c>
      <c r="AD208">
        <v>3.457611809060765</v>
      </c>
      <c r="AE208">
        <v>3.1315793113107588</v>
      </c>
      <c r="AF208">
        <v>3.8768196876777665</v>
      </c>
      <c r="AG208">
        <v>4.7163818236936521</v>
      </c>
      <c r="AH208">
        <v>4.5077087401592451</v>
      </c>
      <c r="AI208">
        <v>4.443092329435899</v>
      </c>
      <c r="AJ208">
        <v>1.819922569321534</v>
      </c>
      <c r="AK208">
        <v>1.8940718436258237</v>
      </c>
      <c r="AL208">
        <v>0.75344710305742524</v>
      </c>
      <c r="AM208">
        <v>2.0144251600425349</v>
      </c>
      <c r="AN208">
        <v>2.2559795624123495</v>
      </c>
      <c r="AO208">
        <v>1.854699422611759</v>
      </c>
      <c r="AP208">
        <v>0.4532892444253207</v>
      </c>
      <c r="AQ208">
        <v>-0.85691492688791016</v>
      </c>
      <c r="AR208">
        <v>0.97540460900540893</v>
      </c>
      <c r="AS208">
        <v>1.4063628029515058</v>
      </c>
      <c r="AT208">
        <v>1.6532008593322018</v>
      </c>
      <c r="AU208">
        <v>0.94702197803857757</v>
      </c>
      <c r="AV208">
        <v>0.4436157334700539</v>
      </c>
      <c r="AW208">
        <v>1.2766996571580904</v>
      </c>
      <c r="AX208">
        <v>1.2257905311583954</v>
      </c>
      <c r="AY208">
        <v>0.97038204482988988</v>
      </c>
      <c r="AZ208">
        <v>0.81982391248752151</v>
      </c>
      <c r="BA208">
        <v>-1.0637023378220647</v>
      </c>
      <c r="BB208">
        <v>-0.69347764190690953</v>
      </c>
      <c r="BC208">
        <v>2.382039015956309</v>
      </c>
      <c r="BD208">
        <v>-0.20172538205329715</v>
      </c>
      <c r="BE208">
        <v>2.1920422391805943</v>
      </c>
      <c r="BF208">
        <v>2.5163950612920445</v>
      </c>
      <c r="BG208">
        <v>-0.72550146624394074</v>
      </c>
      <c r="BH208">
        <v>-0.12958075703856764</v>
      </c>
      <c r="BI208">
        <v>-0.14678698303434601</v>
      </c>
      <c r="BJ208">
        <v>1.4808554367113658</v>
      </c>
      <c r="BK208">
        <v>0.18983164075405057</v>
      </c>
      <c r="BL208">
        <v>-9.45128380695337E-2</v>
      </c>
    </row>
    <row r="209" spans="1:65" x14ac:dyDescent="0.3">
      <c r="A209" t="s">
        <v>3192</v>
      </c>
      <c r="B209" t="s">
        <v>1118</v>
      </c>
      <c r="C209" t="s">
        <v>827</v>
      </c>
      <c r="D209" t="s">
        <v>1469</v>
      </c>
      <c r="E209">
        <v>1.0805948893483301</v>
      </c>
      <c r="F209">
        <v>0.91666020220825906</v>
      </c>
      <c r="G209">
        <v>0.88298158385248793</v>
      </c>
      <c r="H209">
        <v>0.90291161620183802</v>
      </c>
      <c r="I209">
        <v>0.87504612187006003</v>
      </c>
      <c r="J209">
        <v>0.8997139901417881</v>
      </c>
      <c r="K209">
        <v>0.87942101126539196</v>
      </c>
      <c r="L209">
        <v>0.83623031265020498</v>
      </c>
      <c r="M209">
        <v>0.79386652924309398</v>
      </c>
      <c r="N209">
        <v>0.772551017292608</v>
      </c>
      <c r="O209">
        <v>0.773230313218779</v>
      </c>
      <c r="P209">
        <v>0.82411931406309402</v>
      </c>
      <c r="Q209">
        <v>0.84247530153342598</v>
      </c>
      <c r="R209">
        <v>0.81501448914647401</v>
      </c>
      <c r="S209">
        <v>0.86206832335150896</v>
      </c>
      <c r="T209">
        <v>0.90738705697546596</v>
      </c>
      <c r="U209">
        <v>0.89165110792265201</v>
      </c>
      <c r="V209">
        <v>0.89068106151210502</v>
      </c>
      <c r="W209">
        <v>0.89128637404356104</v>
      </c>
      <c r="X209">
        <v>0.90739211092905803</v>
      </c>
      <c r="Y209">
        <v>0.90679421345006406</v>
      </c>
      <c r="Z209">
        <v>0.91664815297163993</v>
      </c>
      <c r="AA209">
        <v>0.92637556688204803</v>
      </c>
      <c r="AB209">
        <v>0.95229742719025601</v>
      </c>
      <c r="AC209">
        <v>0.958404158758974</v>
      </c>
      <c r="AD209">
        <v>0.95939791396488006</v>
      </c>
      <c r="AE209">
        <v>0.96281125205543805</v>
      </c>
      <c r="AF209">
        <v>0.96551091283846691</v>
      </c>
      <c r="AG209">
        <v>0.94970885873148003</v>
      </c>
      <c r="AH209">
        <v>0.94078103588688189</v>
      </c>
      <c r="AI209">
        <v>0.941791766132693</v>
      </c>
      <c r="AJ209">
        <v>0.94082190438454105</v>
      </c>
      <c r="AK209">
        <v>0.94831244033170903</v>
      </c>
      <c r="AL209">
        <v>0.95066382475522593</v>
      </c>
      <c r="AM209">
        <v>0.92287180006607705</v>
      </c>
      <c r="AN209">
        <v>0.91687661706354795</v>
      </c>
      <c r="AO209">
        <v>0.91124707568500907</v>
      </c>
      <c r="AP209">
        <v>0.92043789812643606</v>
      </c>
      <c r="AQ209">
        <v>0.93859477465295404</v>
      </c>
      <c r="AR209">
        <v>0.94524833744442005</v>
      </c>
      <c r="AS209">
        <v>0.93113615565419794</v>
      </c>
      <c r="AT209">
        <v>0.94707985583311805</v>
      </c>
      <c r="AU209">
        <v>0.95583467154741697</v>
      </c>
      <c r="AV209">
        <v>0.9556739057591499</v>
      </c>
      <c r="AW209">
        <v>0.94160763843433803</v>
      </c>
      <c r="AX209">
        <v>0.93158165258880998</v>
      </c>
      <c r="AY209">
        <v>0.91719703757802795</v>
      </c>
      <c r="AZ209">
        <v>0.89762665411795906</v>
      </c>
      <c r="BA209">
        <v>0.920247843496941</v>
      </c>
      <c r="BB209">
        <v>0.98377735694104795</v>
      </c>
      <c r="BC209">
        <v>0.9588511333975549</v>
      </c>
      <c r="BD209">
        <v>0.98680649333629589</v>
      </c>
      <c r="BE209">
        <v>0.96742727804086504</v>
      </c>
      <c r="BF209">
        <v>0.95086604971823896</v>
      </c>
      <c r="BG209">
        <v>0.96699933446979403</v>
      </c>
      <c r="BH209">
        <v>0.95925133036638199</v>
      </c>
      <c r="BI209">
        <v>0.94483828574373607</v>
      </c>
      <c r="BJ209">
        <v>0.93198025856140698</v>
      </c>
      <c r="BK209">
        <v>0.94099369170837399</v>
      </c>
      <c r="BL209">
        <v>0.93728108747471794</v>
      </c>
      <c r="BM209">
        <v>0.99682543845251903</v>
      </c>
    </row>
    <row r="210" spans="1:65" x14ac:dyDescent="0.3">
      <c r="A210" t="s">
        <v>3192</v>
      </c>
      <c r="B210" t="s">
        <v>1118</v>
      </c>
      <c r="C210" t="s">
        <v>3010</v>
      </c>
      <c r="D210" t="s">
        <v>3339</v>
      </c>
      <c r="BC210">
        <v>552.90075739829774</v>
      </c>
      <c r="BD210">
        <v>679.62106811230274</v>
      </c>
      <c r="BE210">
        <v>909.61301898471356</v>
      </c>
      <c r="BF210">
        <v>1054.7373376750754</v>
      </c>
      <c r="BG210">
        <v>1376.6695999245735</v>
      </c>
      <c r="BH210">
        <v>1504.2747815417529</v>
      </c>
      <c r="BI210">
        <v>2109.5399942128206</v>
      </c>
      <c r="BJ210">
        <v>5980.2360985276609</v>
      </c>
      <c r="BK210">
        <v>11670.801420384718</v>
      </c>
      <c r="BL210">
        <v>18701.352634485658</v>
      </c>
      <c r="BM210">
        <v>22925.883837347334</v>
      </c>
    </row>
    <row r="211" spans="1:65" x14ac:dyDescent="0.3">
      <c r="A211" t="s">
        <v>3192</v>
      </c>
      <c r="B211" t="s">
        <v>1118</v>
      </c>
      <c r="C211" t="s">
        <v>4156</v>
      </c>
      <c r="D211" t="s">
        <v>2641</v>
      </c>
      <c r="BA211">
        <v>800</v>
      </c>
      <c r="BC211">
        <v>85000</v>
      </c>
      <c r="BD211">
        <v>892000</v>
      </c>
      <c r="BE211">
        <v>308000</v>
      </c>
      <c r="BF211">
        <v>639000</v>
      </c>
      <c r="BG211">
        <v>707000</v>
      </c>
      <c r="BH211">
        <v>486000</v>
      </c>
      <c r="BI211">
        <v>864000</v>
      </c>
      <c r="BJ211">
        <v>21000</v>
      </c>
      <c r="BK211">
        <v>146000</v>
      </c>
      <c r="BL211">
        <v>265000</v>
      </c>
      <c r="BM211">
        <v>186000</v>
      </c>
    </row>
    <row r="212" spans="1:65" x14ac:dyDescent="0.3">
      <c r="A212" t="s">
        <v>3192</v>
      </c>
      <c r="B212" t="s">
        <v>1118</v>
      </c>
      <c r="C212" t="s">
        <v>2723</v>
      </c>
      <c r="D212" t="s">
        <v>4084</v>
      </c>
      <c r="E212">
        <v>5.8936284407186852</v>
      </c>
      <c r="F212">
        <v>6.9247385733222044</v>
      </c>
      <c r="G212">
        <v>6.1262023041961742</v>
      </c>
      <c r="H212">
        <v>5.0679804460739382</v>
      </c>
      <c r="I212">
        <v>5.2757604877203486</v>
      </c>
      <c r="J212">
        <v>4.2165319736141873</v>
      </c>
      <c r="K212">
        <v>4.0965219396633046</v>
      </c>
      <c r="L212">
        <v>4.4524822834452182</v>
      </c>
      <c r="M212">
        <v>4.1779166143413278</v>
      </c>
      <c r="N212">
        <v>4.3057805901789932</v>
      </c>
      <c r="O212">
        <v>4.4900133998754965</v>
      </c>
      <c r="P212">
        <v>4.7423694047245695</v>
      </c>
      <c r="Q212">
        <v>4.6611385137587407</v>
      </c>
      <c r="R212">
        <v>5.1184060454380838</v>
      </c>
      <c r="S212">
        <v>6.5918423608395837</v>
      </c>
      <c r="T212">
        <v>5.98125743485586</v>
      </c>
      <c r="U212">
        <v>4.8135990969581748</v>
      </c>
      <c r="V212">
        <v>5.2403238437016348</v>
      </c>
      <c r="W212">
        <v>4.5196487903275004</v>
      </c>
      <c r="X212">
        <v>4.6573802541544485</v>
      </c>
      <c r="Y212">
        <v>4.8032473954140888</v>
      </c>
      <c r="Z212">
        <v>4.4927564927564934</v>
      </c>
      <c r="AA212">
        <v>3.7025453599907547</v>
      </c>
      <c r="AB212">
        <v>2.1720198934570663</v>
      </c>
      <c r="AC212">
        <v>2.1637905648153604</v>
      </c>
      <c r="AD212">
        <v>2.1546777406013553</v>
      </c>
      <c r="AE212">
        <v>2.22167401215445</v>
      </c>
      <c r="AF212">
        <v>2.1537211443291393</v>
      </c>
      <c r="AG212">
        <v>1.937528771630606</v>
      </c>
      <c r="AH212">
        <v>1.8535108890655552</v>
      </c>
      <c r="AI212">
        <v>1.9156956793482189</v>
      </c>
      <c r="AJ212">
        <v>2.1346630662180486</v>
      </c>
      <c r="AK212">
        <v>2.5733405403860639</v>
      </c>
      <c r="AL212">
        <v>2.6837305730114061</v>
      </c>
      <c r="AM212">
        <v>2.5095672500417421</v>
      </c>
      <c r="AN212">
        <v>2.2598146443590159</v>
      </c>
      <c r="AO212">
        <v>2.172791213960128</v>
      </c>
      <c r="AP212">
        <v>2.6365055282784375</v>
      </c>
      <c r="AQ212">
        <v>3.0367319452290995</v>
      </c>
      <c r="AR212">
        <v>2.3865920460515526</v>
      </c>
      <c r="AS212">
        <v>2.4093805885906727</v>
      </c>
      <c r="AT212">
        <v>2.5621299897899505</v>
      </c>
      <c r="AU212">
        <v>2.1230035127412146</v>
      </c>
      <c r="AV212">
        <v>1.7964897225353664</v>
      </c>
      <c r="AW212">
        <v>2.0046353054494168</v>
      </c>
      <c r="AX212">
        <v>2.3808353131424518</v>
      </c>
      <c r="AY212">
        <v>2.7605108989205283</v>
      </c>
      <c r="AZ212">
        <v>2.943997641638211</v>
      </c>
      <c r="BA212">
        <v>2.9295431091913677</v>
      </c>
      <c r="BB212">
        <v>2.6512243115861542</v>
      </c>
      <c r="BC212">
        <v>2.8838290632433199</v>
      </c>
      <c r="BD212">
        <v>2.8787872422085092</v>
      </c>
      <c r="BE212">
        <v>3.0236833961082867</v>
      </c>
      <c r="BF212">
        <v>3.0783432021247865</v>
      </c>
      <c r="BG212">
        <v>3.0818484221537412</v>
      </c>
      <c r="BH212">
        <v>3.0968876058136909</v>
      </c>
      <c r="BI212">
        <v>2.7850917717034172</v>
      </c>
      <c r="BJ212">
        <v>2.7843069088762924</v>
      </c>
      <c r="BK212">
        <v>2.7744152551491243</v>
      </c>
      <c r="BL212">
        <v>2.7155220317389235</v>
      </c>
    </row>
    <row r="213" spans="1:65" x14ac:dyDescent="0.3">
      <c r="A213" t="s">
        <v>3192</v>
      </c>
      <c r="B213" t="s">
        <v>1118</v>
      </c>
      <c r="C213" t="s">
        <v>3746</v>
      </c>
      <c r="D213" t="s">
        <v>2514</v>
      </c>
      <c r="AI213">
        <v>83.154821754137799</v>
      </c>
      <c r="AJ213">
        <v>83.398793007434506</v>
      </c>
      <c r="AK213">
        <v>83.917207286465498</v>
      </c>
      <c r="AL213">
        <v>84.379659840156194</v>
      </c>
      <c r="AM213">
        <v>84.934609567293606</v>
      </c>
      <c r="AN213">
        <v>84.256307939853002</v>
      </c>
      <c r="AO213">
        <v>84.2699391754076</v>
      </c>
      <c r="AP213">
        <v>84.100180395394602</v>
      </c>
      <c r="AQ213">
        <v>84.220628451621096</v>
      </c>
      <c r="AR213">
        <v>84.390080324697706</v>
      </c>
      <c r="AS213">
        <v>85.388372373851396</v>
      </c>
      <c r="AT213">
        <v>84.527961858809704</v>
      </c>
      <c r="AU213">
        <v>84.231167939891506</v>
      </c>
      <c r="AV213">
        <v>84.225307283629704</v>
      </c>
      <c r="AW213">
        <v>83.718456349818595</v>
      </c>
      <c r="AX213">
        <v>82.344763490447804</v>
      </c>
      <c r="AY213">
        <v>82.238781161077497</v>
      </c>
      <c r="AZ213">
        <v>81.465863609467206</v>
      </c>
      <c r="BA213">
        <v>79.622669478681303</v>
      </c>
      <c r="BB213">
        <v>78.707758001754897</v>
      </c>
      <c r="BC213">
        <v>79.751662508854295</v>
      </c>
      <c r="BD213">
        <v>78.886043116365698</v>
      </c>
      <c r="BE213">
        <v>79.532560823891998</v>
      </c>
      <c r="BF213">
        <v>78.093571584539205</v>
      </c>
      <c r="BG213">
        <v>78.4792223013187</v>
      </c>
      <c r="BH213">
        <v>79.849823113385895</v>
      </c>
      <c r="BI213">
        <v>81.308174432346405</v>
      </c>
      <c r="BJ213">
        <v>81.031685275395304</v>
      </c>
      <c r="BK213">
        <v>80.658862418145205</v>
      </c>
    </row>
    <row r="214" spans="1:65" x14ac:dyDescent="0.3">
      <c r="A214" t="s">
        <v>3192</v>
      </c>
      <c r="B214" t="s">
        <v>1118</v>
      </c>
      <c r="C214" t="s">
        <v>3973</v>
      </c>
      <c r="D214" t="s">
        <v>632</v>
      </c>
      <c r="E214">
        <v>24.505188316679476</v>
      </c>
      <c r="F214">
        <v>22.22424927938118</v>
      </c>
      <c r="G214">
        <v>24.460648540689238</v>
      </c>
      <c r="H214">
        <v>25.591033248563622</v>
      </c>
      <c r="I214">
        <v>27.343770731060101</v>
      </c>
      <c r="J214">
        <v>29.226615236258436</v>
      </c>
      <c r="K214">
        <v>31.992953187515255</v>
      </c>
      <c r="L214">
        <v>31.326925736412669</v>
      </c>
      <c r="M214">
        <v>31.622585899325216</v>
      </c>
      <c r="N214">
        <v>32.711181330084216</v>
      </c>
      <c r="O214">
        <v>31.086146310297092</v>
      </c>
      <c r="P214">
        <v>32.163429678340215</v>
      </c>
      <c r="Q214">
        <v>31.710472158522961</v>
      </c>
      <c r="R214">
        <v>30.576162151172188</v>
      </c>
      <c r="S214">
        <v>32.416465577966804</v>
      </c>
      <c r="T214">
        <v>31.981413551926924</v>
      </c>
      <c r="U214">
        <v>29.298643579888861</v>
      </c>
      <c r="V214">
        <v>29.593888275111741</v>
      </c>
      <c r="W214">
        <v>28.285536206417504</v>
      </c>
      <c r="X214">
        <v>29.725684423281773</v>
      </c>
      <c r="Y214">
        <v>31.312561490929426</v>
      </c>
      <c r="Z214">
        <v>27.860837550483307</v>
      </c>
      <c r="AA214">
        <v>28.523563393128608</v>
      </c>
      <c r="AB214">
        <v>28.879114104144932</v>
      </c>
      <c r="AC214">
        <v>28.320197442357554</v>
      </c>
      <c r="AD214">
        <v>29.128625936652412</v>
      </c>
      <c r="AE214">
        <v>26.630972057936503</v>
      </c>
      <c r="AF214">
        <v>25.883896620278328</v>
      </c>
      <c r="AG214">
        <v>24.596794410219484</v>
      </c>
      <c r="AH214">
        <v>24.504345218560218</v>
      </c>
      <c r="AI214">
        <v>24.176665929122859</v>
      </c>
      <c r="AJ214">
        <v>25.349269249038691</v>
      </c>
      <c r="AK214">
        <v>27.327089671300563</v>
      </c>
      <c r="AL214">
        <v>29.27744358239492</v>
      </c>
      <c r="AM214">
        <v>30.385630390562916</v>
      </c>
      <c r="AN214">
        <v>30.51465494929181</v>
      </c>
      <c r="AO214">
        <v>31.669924142009187</v>
      </c>
      <c r="AP214">
        <v>32.712447829514126</v>
      </c>
      <c r="AQ214">
        <v>32.401364434091477</v>
      </c>
      <c r="AR214">
        <v>33.89934153681196</v>
      </c>
      <c r="AS214">
        <v>35.408607632099596</v>
      </c>
      <c r="AT214">
        <v>36.990461124861071</v>
      </c>
      <c r="AU214">
        <v>38.799203089447772</v>
      </c>
      <c r="AV214">
        <v>40.644789000010448</v>
      </c>
      <c r="AW214">
        <v>41.818570735648812</v>
      </c>
      <c r="AX214">
        <v>41.545137455019038</v>
      </c>
      <c r="AY214">
        <v>41.32082804062577</v>
      </c>
      <c r="AZ214">
        <v>42.820146796748752</v>
      </c>
      <c r="BA214">
        <v>41.966296352823932</v>
      </c>
      <c r="BB214">
        <v>43.428181471483441</v>
      </c>
      <c r="BC214">
        <v>45.132376002086296</v>
      </c>
      <c r="BD214">
        <v>44.636241885828973</v>
      </c>
      <c r="BE214">
        <v>44.201920167352114</v>
      </c>
      <c r="BF214">
        <v>44.922307055745051</v>
      </c>
      <c r="BG214">
        <v>45.348476930937601</v>
      </c>
      <c r="BH214">
        <v>47.67867577277427</v>
      </c>
      <c r="BI214">
        <v>47.836230280075995</v>
      </c>
      <c r="BJ214">
        <v>46.941081078483812</v>
      </c>
      <c r="BK214">
        <v>44.936344228052945</v>
      </c>
      <c r="BL214">
        <v>45.099687457321899</v>
      </c>
    </row>
    <row r="215" spans="1:65" x14ac:dyDescent="0.3">
      <c r="A215" t="s">
        <v>3192</v>
      </c>
      <c r="B215" t="s">
        <v>1118</v>
      </c>
      <c r="C215" t="s">
        <v>3998</v>
      </c>
      <c r="D215" t="s">
        <v>3078</v>
      </c>
      <c r="AG215">
        <v>7.14</v>
      </c>
      <c r="AH215">
        <v>7.33</v>
      </c>
      <c r="AI215">
        <v>7.44</v>
      </c>
      <c r="AJ215">
        <v>7.49</v>
      </c>
      <c r="AK215">
        <v>7.37</v>
      </c>
      <c r="AL215">
        <v>7.41</v>
      </c>
      <c r="AM215">
        <v>7.61</v>
      </c>
      <c r="AN215">
        <v>9.58</v>
      </c>
      <c r="AO215">
        <v>9.82</v>
      </c>
      <c r="AP215">
        <v>11.47</v>
      </c>
      <c r="AQ215">
        <v>11.27</v>
      </c>
      <c r="AR215">
        <v>11.79</v>
      </c>
      <c r="AS215">
        <v>14.3</v>
      </c>
      <c r="AT215">
        <v>14.75</v>
      </c>
      <c r="AU215">
        <v>14.87</v>
      </c>
      <c r="AV215">
        <v>14.42</v>
      </c>
      <c r="AW215">
        <v>13.69</v>
      </c>
      <c r="AX215">
        <v>13.29</v>
      </c>
      <c r="AY215">
        <v>12.63</v>
      </c>
      <c r="AZ215">
        <v>11.49</v>
      </c>
      <c r="BA215">
        <v>10.82</v>
      </c>
      <c r="BB215">
        <v>10.93</v>
      </c>
      <c r="BC215">
        <v>9.36</v>
      </c>
      <c r="BD215">
        <v>11.32</v>
      </c>
      <c r="BE215">
        <v>10.71</v>
      </c>
      <c r="BF215">
        <v>4.7699999999999996</v>
      </c>
      <c r="BG215">
        <v>11.4</v>
      </c>
      <c r="BH215">
        <v>10.57</v>
      </c>
      <c r="BI215">
        <v>10.81</v>
      </c>
      <c r="BJ215">
        <v>12.02</v>
      </c>
      <c r="BK215">
        <v>12.53</v>
      </c>
      <c r="BL215">
        <v>29.84</v>
      </c>
    </row>
    <row r="216" spans="1:65" x14ac:dyDescent="0.3">
      <c r="A216" t="s">
        <v>3192</v>
      </c>
      <c r="B216" t="s">
        <v>1118</v>
      </c>
      <c r="C216" t="s">
        <v>3147</v>
      </c>
      <c r="D216" t="s">
        <v>2920</v>
      </c>
      <c r="AG216">
        <v>3.96</v>
      </c>
      <c r="AH216">
        <v>3.76</v>
      </c>
      <c r="AI216">
        <v>3.25</v>
      </c>
      <c r="AJ216">
        <v>3.21</v>
      </c>
      <c r="AK216">
        <v>3.26</v>
      </c>
      <c r="AL216">
        <v>3.32</v>
      </c>
      <c r="AM216">
        <v>3.39</v>
      </c>
      <c r="AN216">
        <v>2.89</v>
      </c>
      <c r="AO216">
        <v>3.16</v>
      </c>
      <c r="AP216">
        <v>2.5499999999999998</v>
      </c>
      <c r="AQ216">
        <v>2.46</v>
      </c>
      <c r="AR216">
        <v>2.34</v>
      </c>
      <c r="AS216">
        <v>2.2599999999999998</v>
      </c>
      <c r="AT216">
        <v>2.4500000000000002</v>
      </c>
      <c r="AU216">
        <v>2.41</v>
      </c>
      <c r="AV216">
        <v>2.33</v>
      </c>
      <c r="AW216">
        <v>2.38</v>
      </c>
      <c r="AX216">
        <v>2.36</v>
      </c>
      <c r="AY216">
        <v>2.84</v>
      </c>
      <c r="AZ216">
        <v>2.77</v>
      </c>
      <c r="BA216">
        <v>2.65</v>
      </c>
      <c r="BB216">
        <v>2.62</v>
      </c>
      <c r="BC216">
        <v>2.57</v>
      </c>
      <c r="BD216">
        <v>2.44</v>
      </c>
      <c r="BE216">
        <v>2.44</v>
      </c>
      <c r="BF216">
        <v>1.88</v>
      </c>
      <c r="BG216">
        <v>2.2999999999999998</v>
      </c>
      <c r="BH216">
        <v>2.15</v>
      </c>
      <c r="BI216">
        <v>2.09</v>
      </c>
      <c r="BJ216">
        <v>2.08</v>
      </c>
      <c r="BK216">
        <v>2.08</v>
      </c>
      <c r="BL216">
        <v>1.28</v>
      </c>
    </row>
    <row r="217" spans="1:65" x14ac:dyDescent="0.3">
      <c r="A217" t="s">
        <v>3192</v>
      </c>
      <c r="B217" t="s">
        <v>1118</v>
      </c>
      <c r="C217" t="s">
        <v>3114</v>
      </c>
      <c r="D217" t="s">
        <v>1406</v>
      </c>
    </row>
    <row r="218" spans="1:65" x14ac:dyDescent="0.3">
      <c r="A218" t="s">
        <v>3192</v>
      </c>
      <c r="B218" t="s">
        <v>1118</v>
      </c>
      <c r="C218" t="s">
        <v>3024</v>
      </c>
      <c r="D218" t="s">
        <v>420</v>
      </c>
      <c r="E218">
        <v>47332158</v>
      </c>
      <c r="F218">
        <v>47756383</v>
      </c>
      <c r="G218">
        <v>48202143</v>
      </c>
      <c r="H218">
        <v>48693365</v>
      </c>
      <c r="I218">
        <v>49201213</v>
      </c>
      <c r="J218">
        <v>49729415</v>
      </c>
      <c r="K218">
        <v>50178001</v>
      </c>
      <c r="L218">
        <v>50689006</v>
      </c>
      <c r="M218">
        <v>51250348</v>
      </c>
      <c r="N218">
        <v>51848829</v>
      </c>
      <c r="O218">
        <v>52434590</v>
      </c>
      <c r="P218">
        <v>53582623</v>
      </c>
      <c r="Q218">
        <v>54323037</v>
      </c>
      <c r="R218">
        <v>55078120</v>
      </c>
      <c r="S218">
        <v>55802301</v>
      </c>
      <c r="T218">
        <v>56506487</v>
      </c>
      <c r="U218">
        <v>57107603</v>
      </c>
      <c r="V218">
        <v>57658272</v>
      </c>
      <c r="W218">
        <v>58182892</v>
      </c>
      <c r="X218">
        <v>58676704</v>
      </c>
      <c r="Y218">
        <v>59141247</v>
      </c>
      <c r="Z218">
        <v>59574777</v>
      </c>
      <c r="AA218">
        <v>59991753</v>
      </c>
      <c r="AB218">
        <v>60414541</v>
      </c>
      <c r="AC218">
        <v>60814106</v>
      </c>
      <c r="AD218">
        <v>61205656</v>
      </c>
      <c r="AE218">
        <v>61545487</v>
      </c>
      <c r="AF218">
        <v>61859029</v>
      </c>
      <c r="AG218">
        <v>62134978</v>
      </c>
      <c r="AH218">
        <v>62402142</v>
      </c>
      <c r="AI218">
        <v>62626958</v>
      </c>
      <c r="AJ218">
        <v>62889471</v>
      </c>
      <c r="AK218">
        <v>63138402</v>
      </c>
      <c r="AL218">
        <v>63358630</v>
      </c>
      <c r="AM218">
        <v>63552818</v>
      </c>
      <c r="AN218">
        <v>63722116</v>
      </c>
      <c r="AO218">
        <v>63890191</v>
      </c>
      <c r="AP218">
        <v>64068675</v>
      </c>
      <c r="AQ218">
        <v>64270952</v>
      </c>
      <c r="AR218">
        <v>64416945</v>
      </c>
      <c r="AS218">
        <v>64552936</v>
      </c>
      <c r="AT218">
        <v>64736064</v>
      </c>
      <c r="AU218">
        <v>64913526</v>
      </c>
      <c r="AV218">
        <v>65078804</v>
      </c>
      <c r="AW218">
        <v>65126621</v>
      </c>
      <c r="AX218">
        <v>65158465</v>
      </c>
      <c r="AY218">
        <v>65225372</v>
      </c>
      <c r="AZ218">
        <v>65325526</v>
      </c>
      <c r="BA218">
        <v>65381234</v>
      </c>
      <c r="BB218">
        <v>65395181</v>
      </c>
      <c r="BC218">
        <v>65426533</v>
      </c>
      <c r="BD218">
        <v>65322325</v>
      </c>
      <c r="BE218">
        <v>65232461</v>
      </c>
      <c r="BF218">
        <v>65150796</v>
      </c>
      <c r="BG218">
        <v>65075452</v>
      </c>
      <c r="BH218">
        <v>65016722</v>
      </c>
      <c r="BI218">
        <v>64951468</v>
      </c>
      <c r="BJ218">
        <v>64853783</v>
      </c>
      <c r="BK218">
        <v>64731350</v>
      </c>
      <c r="BL218">
        <v>64605360</v>
      </c>
      <c r="BM218">
        <v>64395674</v>
      </c>
    </row>
    <row r="219" spans="1:65" x14ac:dyDescent="0.3">
      <c r="A219" t="s">
        <v>3192</v>
      </c>
      <c r="B219" t="s">
        <v>1118</v>
      </c>
      <c r="C219" t="s">
        <v>170</v>
      </c>
      <c r="D219" t="s">
        <v>1311</v>
      </c>
      <c r="E219">
        <v>5239482</v>
      </c>
      <c r="F219">
        <v>5388526</v>
      </c>
      <c r="G219">
        <v>5540948</v>
      </c>
      <c r="H219">
        <v>5701675</v>
      </c>
      <c r="I219">
        <v>5867805</v>
      </c>
      <c r="J219">
        <v>6040718</v>
      </c>
      <c r="K219">
        <v>6235347</v>
      </c>
      <c r="L219">
        <v>6444761</v>
      </c>
      <c r="M219">
        <v>6664693</v>
      </c>
      <c r="N219">
        <v>6888929</v>
      </c>
      <c r="O219">
        <v>7109343</v>
      </c>
      <c r="P219">
        <v>7446472</v>
      </c>
      <c r="Q219">
        <v>7719659</v>
      </c>
      <c r="R219">
        <v>7995299</v>
      </c>
      <c r="S219">
        <v>8282501</v>
      </c>
      <c r="T219">
        <v>8592965</v>
      </c>
      <c r="U219">
        <v>8931662</v>
      </c>
      <c r="V219">
        <v>9299260</v>
      </c>
      <c r="W219">
        <v>9684812</v>
      </c>
      <c r="X219">
        <v>10060396</v>
      </c>
      <c r="Y219">
        <v>10412458</v>
      </c>
      <c r="Z219">
        <v>10790338</v>
      </c>
      <c r="AA219">
        <v>11133612</v>
      </c>
      <c r="AB219">
        <v>11468576</v>
      </c>
      <c r="AC219">
        <v>11822737</v>
      </c>
      <c r="AD219">
        <v>12217577</v>
      </c>
      <c r="AE219">
        <v>12632021</v>
      </c>
      <c r="AF219">
        <v>13078738</v>
      </c>
      <c r="AG219">
        <v>13561126</v>
      </c>
      <c r="AH219">
        <v>14088051</v>
      </c>
      <c r="AI219">
        <v>14654900</v>
      </c>
      <c r="AJ219">
        <v>15257246</v>
      </c>
      <c r="AK219">
        <v>15898953</v>
      </c>
      <c r="AL219">
        <v>16566584</v>
      </c>
      <c r="AM219">
        <v>17249120</v>
      </c>
      <c r="AN219">
        <v>17938997</v>
      </c>
      <c r="AO219">
        <v>18652253</v>
      </c>
      <c r="AP219">
        <v>19374031</v>
      </c>
      <c r="AQ219">
        <v>20107548</v>
      </c>
      <c r="AR219">
        <v>20825752</v>
      </c>
      <c r="AS219">
        <v>21543580</v>
      </c>
      <c r="AT219">
        <v>22260296</v>
      </c>
      <c r="AU219">
        <v>22978947</v>
      </c>
      <c r="AV219">
        <v>23703098</v>
      </c>
      <c r="AW219">
        <v>24399197</v>
      </c>
      <c r="AX219">
        <v>25110400</v>
      </c>
      <c r="AY219">
        <v>25797976</v>
      </c>
      <c r="AZ219">
        <v>26493151</v>
      </c>
      <c r="BA219">
        <v>27195327</v>
      </c>
      <c r="BB219">
        <v>27951519</v>
      </c>
      <c r="BC219">
        <v>28813280</v>
      </c>
      <c r="BD219">
        <v>29603888</v>
      </c>
      <c r="BE219">
        <v>30475171</v>
      </c>
      <c r="BF219">
        <v>31384095</v>
      </c>
      <c r="BG219">
        <v>32264097</v>
      </c>
      <c r="BH219">
        <v>33081239</v>
      </c>
      <c r="BI219">
        <v>33770147</v>
      </c>
      <c r="BJ219">
        <v>34370970</v>
      </c>
      <c r="BK219">
        <v>34892133</v>
      </c>
      <c r="BL219">
        <v>35356768</v>
      </c>
      <c r="BM219">
        <v>35733999</v>
      </c>
    </row>
    <row r="220" spans="1:65" x14ac:dyDescent="0.3">
      <c r="A220" t="s">
        <v>3192</v>
      </c>
      <c r="B220" t="s">
        <v>1118</v>
      </c>
      <c r="C220" t="s">
        <v>471</v>
      </c>
      <c r="D220" t="s">
        <v>4035</v>
      </c>
      <c r="E220">
        <v>5.7720629951077598</v>
      </c>
      <c r="F220">
        <v>5.8548719945713197</v>
      </c>
      <c r="G220">
        <v>5.9810529515231696</v>
      </c>
      <c r="H220">
        <v>6.1368476521228201</v>
      </c>
      <c r="I220">
        <v>6.29873126887271</v>
      </c>
      <c r="J220">
        <v>6.4516589855057296</v>
      </c>
      <c r="K220">
        <v>6.5857903509776499</v>
      </c>
      <c r="L220">
        <v>6.7179319245103803</v>
      </c>
      <c r="M220">
        <v>6.8407568641824898</v>
      </c>
      <c r="N220">
        <v>6.9470941936753103</v>
      </c>
      <c r="O220">
        <v>7.0331753693453098</v>
      </c>
      <c r="P220">
        <v>7.10458012840681</v>
      </c>
      <c r="Q220">
        <v>7.1558669599578302</v>
      </c>
      <c r="R220">
        <v>7.1859311523102196</v>
      </c>
      <c r="S220">
        <v>7.1959593787740701</v>
      </c>
      <c r="T220">
        <v>7.1889999613750399</v>
      </c>
      <c r="U220">
        <v>7.1480261640172102</v>
      </c>
      <c r="V220">
        <v>7.1012183773836899</v>
      </c>
      <c r="W220">
        <v>7.0577910516974596</v>
      </c>
      <c r="X220">
        <v>7.0290364020021601</v>
      </c>
      <c r="Y220">
        <v>7.0234477804880804</v>
      </c>
      <c r="Z220">
        <v>7.06052097064088</v>
      </c>
      <c r="AA220">
        <v>7.0993644148957902</v>
      </c>
      <c r="AB220">
        <v>7.15883738238806</v>
      </c>
      <c r="AC220">
        <v>7.2664401638221596</v>
      </c>
      <c r="AD220">
        <v>7.4312818763012602</v>
      </c>
      <c r="AE220">
        <v>7.6366845096517499</v>
      </c>
      <c r="AF220">
        <v>7.9060017458725298</v>
      </c>
      <c r="AG220">
        <v>8.1771965686238008</v>
      </c>
      <c r="AH220">
        <v>8.3547823292354497</v>
      </c>
      <c r="AI220">
        <v>8.3835430521460808</v>
      </c>
      <c r="AJ220">
        <v>8.2806370768001507</v>
      </c>
      <c r="AK220">
        <v>8.0393286008795002</v>
      </c>
      <c r="AL220">
        <v>7.7056160181361602</v>
      </c>
      <c r="AM220">
        <v>7.3570920066402996</v>
      </c>
      <c r="AN220">
        <v>7.0445826836409102</v>
      </c>
      <c r="AO220">
        <v>6.7627940477093604</v>
      </c>
      <c r="AP220">
        <v>6.5090817603103996</v>
      </c>
      <c r="AQ220">
        <v>6.2927761539515803</v>
      </c>
      <c r="AR220">
        <v>6.1197268102918798</v>
      </c>
      <c r="AS220">
        <v>5.9931590329160098</v>
      </c>
      <c r="AT220">
        <v>5.9148138070900904</v>
      </c>
      <c r="AU220">
        <v>5.8956520834080699</v>
      </c>
      <c r="AV220">
        <v>5.9229630419271899</v>
      </c>
      <c r="AW220">
        <v>5.97358924179452</v>
      </c>
      <c r="AX220">
        <v>6.0318720834301303</v>
      </c>
      <c r="AY220">
        <v>6.1169065319761398</v>
      </c>
      <c r="AZ220">
        <v>6.19839485259768</v>
      </c>
      <c r="BA220">
        <v>6.2887764548705496</v>
      </c>
      <c r="BB220">
        <v>6.4134670098295903</v>
      </c>
      <c r="BC220">
        <v>6.5838696689277398</v>
      </c>
      <c r="BD220">
        <v>6.7954099068096996</v>
      </c>
      <c r="BE220">
        <v>7.0572983502048698</v>
      </c>
      <c r="BF220">
        <v>7.3154712151505397</v>
      </c>
      <c r="BG220">
        <v>7.4883070594926604</v>
      </c>
      <c r="BH220">
        <v>7.5284918374009298</v>
      </c>
      <c r="BI220">
        <v>7.45211134273596</v>
      </c>
      <c r="BJ220">
        <v>7.2427140978001203</v>
      </c>
      <c r="BK220">
        <v>6.95029195076786</v>
      </c>
      <c r="BL220">
        <v>6.66040168332181</v>
      </c>
      <c r="BM220">
        <v>6.42923759289393</v>
      </c>
    </row>
    <row r="221" spans="1:65" x14ac:dyDescent="0.3">
      <c r="A221" t="s">
        <v>3192</v>
      </c>
      <c r="B221" t="s">
        <v>1118</v>
      </c>
      <c r="C221" t="s">
        <v>1164</v>
      </c>
      <c r="D221" t="s">
        <v>3153</v>
      </c>
      <c r="E221">
        <v>9.7071411570460793</v>
      </c>
      <c r="F221">
        <v>9.9344952495210705</v>
      </c>
      <c r="G221">
        <v>10.2294903127101</v>
      </c>
      <c r="H221">
        <v>10.516151099253101</v>
      </c>
      <c r="I221">
        <v>10.6793890350726</v>
      </c>
      <c r="J221">
        <v>10.6534346860028</v>
      </c>
      <c r="K221">
        <v>10.437160934334299</v>
      </c>
      <c r="L221">
        <v>10.0568412987515</v>
      </c>
      <c r="M221">
        <v>9.5655942164763808</v>
      </c>
      <c r="N221">
        <v>9.0521569575710696</v>
      </c>
      <c r="O221">
        <v>8.5789102918646094</v>
      </c>
      <c r="P221">
        <v>8.1527566391663697</v>
      </c>
      <c r="Q221">
        <v>7.7537536174392301</v>
      </c>
      <c r="R221">
        <v>7.4001637608064401</v>
      </c>
      <c r="S221">
        <v>7.10993612660614</v>
      </c>
      <c r="T221">
        <v>6.8920444183228797</v>
      </c>
      <c r="U221">
        <v>6.7399204161828097</v>
      </c>
      <c r="V221">
        <v>6.6784535059600696</v>
      </c>
      <c r="W221">
        <v>6.6832638764267402</v>
      </c>
      <c r="X221">
        <v>6.7157473456882304</v>
      </c>
      <c r="Y221">
        <v>6.7522776921179197</v>
      </c>
      <c r="Z221">
        <v>6.8145109751447297</v>
      </c>
      <c r="AA221">
        <v>6.86125612435091</v>
      </c>
      <c r="AB221">
        <v>6.9112479744231496</v>
      </c>
      <c r="AC221">
        <v>6.9962735903485997</v>
      </c>
      <c r="AD221">
        <v>7.1286256261873699</v>
      </c>
      <c r="AE221">
        <v>7.2716367300741602</v>
      </c>
      <c r="AF221">
        <v>7.4690381646298203</v>
      </c>
      <c r="AG221">
        <v>7.6711034108830001</v>
      </c>
      <c r="AH221">
        <v>7.7960472929196403</v>
      </c>
      <c r="AI221">
        <v>7.7944314501842999</v>
      </c>
      <c r="AJ221">
        <v>7.6899848078452804</v>
      </c>
      <c r="AK221">
        <v>7.4551541443814804</v>
      </c>
      <c r="AL221">
        <v>7.1385884097130097</v>
      </c>
      <c r="AM221">
        <v>6.8220741808381398</v>
      </c>
      <c r="AN221">
        <v>6.5566672937454502</v>
      </c>
      <c r="AO221">
        <v>6.3106879938860603</v>
      </c>
      <c r="AP221">
        <v>6.1184901212594598</v>
      </c>
      <c r="AQ221">
        <v>5.9734776183996896</v>
      </c>
      <c r="AR221">
        <v>5.8466813035720202</v>
      </c>
      <c r="AS221">
        <v>5.7141326426746897</v>
      </c>
      <c r="AT221">
        <v>5.5766398544676896</v>
      </c>
      <c r="AU221">
        <v>5.4365425332211297</v>
      </c>
      <c r="AV221">
        <v>5.2958382010462497</v>
      </c>
      <c r="AW221">
        <v>5.1592795903020399</v>
      </c>
      <c r="AX221">
        <v>5.0303184437888602</v>
      </c>
      <c r="AY221">
        <v>4.9137854637736398</v>
      </c>
      <c r="AZ221">
        <v>4.8010682988610904</v>
      </c>
      <c r="BA221">
        <v>4.6970037776840696</v>
      </c>
      <c r="BB221">
        <v>4.6086737735531997</v>
      </c>
      <c r="BC221">
        <v>4.5394762489523002</v>
      </c>
      <c r="BD221">
        <v>4.4989302286877599</v>
      </c>
      <c r="BE221">
        <v>4.4799647841222097</v>
      </c>
      <c r="BF221">
        <v>4.4739204122647402</v>
      </c>
      <c r="BG221">
        <v>4.4664267670278397</v>
      </c>
      <c r="BH221">
        <v>4.44771647108713</v>
      </c>
      <c r="BI221">
        <v>4.42248147970004</v>
      </c>
      <c r="BJ221">
        <v>4.3873775962098103</v>
      </c>
      <c r="BK221">
        <v>4.3480424904547297</v>
      </c>
      <c r="BL221">
        <v>4.3136642651410702</v>
      </c>
      <c r="BM221">
        <v>4.2888004067399903</v>
      </c>
    </row>
    <row r="222" spans="1:65" x14ac:dyDescent="0.3">
      <c r="A222" t="s">
        <v>3192</v>
      </c>
      <c r="B222" t="s">
        <v>1118</v>
      </c>
      <c r="C222" t="s">
        <v>2994</v>
      </c>
      <c r="D222" t="s">
        <v>1123</v>
      </c>
    </row>
    <row r="223" spans="1:65" x14ac:dyDescent="0.3">
      <c r="A223" t="s">
        <v>3192</v>
      </c>
      <c r="B223" t="s">
        <v>1118</v>
      </c>
      <c r="C223" t="s">
        <v>4079</v>
      </c>
      <c r="D223" t="s">
        <v>3414</v>
      </c>
      <c r="E223">
        <v>148.96299999999999</v>
      </c>
      <c r="F223">
        <v>142.167</v>
      </c>
      <c r="G223">
        <v>137.334</v>
      </c>
      <c r="H223">
        <v>128.66499999999999</v>
      </c>
      <c r="I223">
        <v>123.779</v>
      </c>
      <c r="J223">
        <v>120.79</v>
      </c>
      <c r="K223">
        <v>115.145</v>
      </c>
      <c r="L223">
        <v>110.85</v>
      </c>
      <c r="M223">
        <v>108.42100000000001</v>
      </c>
      <c r="N223">
        <v>106.05800000000001</v>
      </c>
      <c r="O223">
        <v>104.122</v>
      </c>
      <c r="P223">
        <v>97.05</v>
      </c>
      <c r="Q223">
        <v>94.025000000000006</v>
      </c>
      <c r="R223">
        <v>91.290999999999997</v>
      </c>
      <c r="S223">
        <v>87.412999999999997</v>
      </c>
      <c r="T223">
        <v>84.18</v>
      </c>
      <c r="U223">
        <v>79.950999999999993</v>
      </c>
      <c r="V223">
        <v>75.616</v>
      </c>
      <c r="W223">
        <v>73.188999999999993</v>
      </c>
      <c r="X223">
        <v>70.677999999999997</v>
      </c>
      <c r="Y223">
        <v>69.039000000000001</v>
      </c>
      <c r="Z223">
        <v>66.56</v>
      </c>
      <c r="AA223">
        <v>64.576999999999998</v>
      </c>
      <c r="AB223">
        <v>63.546999999999997</v>
      </c>
      <c r="AC223">
        <v>61.771000000000001</v>
      </c>
      <c r="AD223">
        <v>60.37</v>
      </c>
      <c r="AE223">
        <v>58.427999999999997</v>
      </c>
      <c r="AF223">
        <v>56.646000000000001</v>
      </c>
      <c r="AG223">
        <v>56.04</v>
      </c>
      <c r="AH223">
        <v>54.927999999999997</v>
      </c>
      <c r="AI223">
        <v>53.460999999999999</v>
      </c>
      <c r="AJ223">
        <v>53.069000000000003</v>
      </c>
      <c r="AK223">
        <v>52.53</v>
      </c>
      <c r="AL223">
        <v>51.536999999999999</v>
      </c>
      <c r="AM223">
        <v>49.993000000000002</v>
      </c>
      <c r="AN223">
        <v>51.715000000000003</v>
      </c>
      <c r="AO223">
        <v>49.247999999999998</v>
      </c>
      <c r="AP223">
        <v>48.732999999999997</v>
      </c>
      <c r="AQ223">
        <v>49.109000000000002</v>
      </c>
      <c r="AR223">
        <v>48.94</v>
      </c>
      <c r="AS223">
        <v>47.658000000000001</v>
      </c>
      <c r="AT223">
        <v>46.401000000000003</v>
      </c>
      <c r="AU223">
        <v>45.396999999999998</v>
      </c>
      <c r="AV223">
        <v>44.945</v>
      </c>
      <c r="AW223">
        <v>45.363</v>
      </c>
      <c r="AX223">
        <v>45.04</v>
      </c>
      <c r="AY223">
        <v>44.085999999999999</v>
      </c>
      <c r="AZ223">
        <v>43.215000000000003</v>
      </c>
      <c r="BA223">
        <v>42.712000000000003</v>
      </c>
      <c r="BB223">
        <v>41.645000000000003</v>
      </c>
      <c r="BC223">
        <v>41.442999999999998</v>
      </c>
      <c r="BD223">
        <v>45.246000000000002</v>
      </c>
      <c r="BE223">
        <v>39.807000000000002</v>
      </c>
      <c r="BF223">
        <v>39.191000000000003</v>
      </c>
      <c r="BG223">
        <v>38.722000000000001</v>
      </c>
      <c r="BH223">
        <v>37.112000000000002</v>
      </c>
      <c r="BI223">
        <v>36.953000000000003</v>
      </c>
      <c r="BJ223">
        <v>35.719000000000001</v>
      </c>
      <c r="BK223">
        <v>35.823</v>
      </c>
      <c r="BL223">
        <v>35.552999999999997</v>
      </c>
    </row>
    <row r="224" spans="1:65" x14ac:dyDescent="0.3">
      <c r="A224" t="s">
        <v>3192</v>
      </c>
      <c r="B224" t="s">
        <v>1118</v>
      </c>
      <c r="C224" t="s">
        <v>2559</v>
      </c>
      <c r="D224" t="s">
        <v>3763</v>
      </c>
      <c r="E224">
        <v>1.7</v>
      </c>
      <c r="F224">
        <v>1.4</v>
      </c>
      <c r="G224">
        <v>1.3</v>
      </c>
      <c r="H224">
        <v>1.3</v>
      </c>
      <c r="I224">
        <v>1.1000000000000001</v>
      </c>
      <c r="J224">
        <v>1.2</v>
      </c>
      <c r="K224">
        <v>1.3</v>
      </c>
      <c r="L224">
        <v>1.3</v>
      </c>
      <c r="M224">
        <v>1.2</v>
      </c>
      <c r="N224">
        <v>1.1000000000000001</v>
      </c>
      <c r="O224">
        <v>1.1000000000000001</v>
      </c>
      <c r="P224">
        <v>1.2</v>
      </c>
      <c r="Q224">
        <v>1.4</v>
      </c>
      <c r="R224">
        <v>1.3</v>
      </c>
      <c r="S224">
        <v>1.4</v>
      </c>
      <c r="T224">
        <v>1.9</v>
      </c>
      <c r="U224">
        <v>2</v>
      </c>
      <c r="V224">
        <v>2</v>
      </c>
      <c r="W224">
        <v>2.2000000000000002</v>
      </c>
      <c r="X224">
        <v>2.1</v>
      </c>
      <c r="Y224">
        <v>2</v>
      </c>
      <c r="Z224">
        <v>2.2000000000000002</v>
      </c>
      <c r="AA224">
        <v>2.4</v>
      </c>
      <c r="AB224">
        <v>2.6</v>
      </c>
      <c r="AC224">
        <v>2.7</v>
      </c>
      <c r="AD224">
        <v>2.6</v>
      </c>
      <c r="AE224">
        <v>2.8</v>
      </c>
      <c r="AF224">
        <v>2.8</v>
      </c>
      <c r="AG224">
        <v>2.5</v>
      </c>
      <c r="AH224">
        <v>2.2999999999999998</v>
      </c>
      <c r="AI224">
        <v>2.1</v>
      </c>
      <c r="AJ224">
        <v>2.1</v>
      </c>
      <c r="AK224">
        <v>2.2000000000000002</v>
      </c>
      <c r="AL224">
        <v>2.5</v>
      </c>
      <c r="AM224">
        <v>2.9</v>
      </c>
      <c r="AN224">
        <v>3.2</v>
      </c>
      <c r="AO224">
        <v>3.4</v>
      </c>
      <c r="AP224">
        <v>3.4</v>
      </c>
      <c r="AQ224">
        <v>4.0999999999999996</v>
      </c>
      <c r="AR224">
        <v>4.7</v>
      </c>
      <c r="AS224">
        <v>4.75</v>
      </c>
      <c r="AT224">
        <v>5.0199999809265101</v>
      </c>
      <c r="AU224">
        <v>5.3899998664856001</v>
      </c>
      <c r="AV224">
        <v>5.25</v>
      </c>
      <c r="AW224">
        <v>4.7300000190734899</v>
      </c>
      <c r="AX224">
        <v>4.4499998092651403</v>
      </c>
      <c r="AY224">
        <v>4.1900000572204599</v>
      </c>
      <c r="AZ224">
        <v>3.8900001049041699</v>
      </c>
      <c r="BA224">
        <v>4</v>
      </c>
      <c r="BB224">
        <v>5.0700001716613796</v>
      </c>
      <c r="BC224">
        <v>5.0999999999999996</v>
      </c>
      <c r="BD224">
        <v>4.5500001907348597</v>
      </c>
      <c r="BE224">
        <v>4.3600001335143999</v>
      </c>
      <c r="BF224">
        <v>4</v>
      </c>
      <c r="BG224">
        <v>3.6</v>
      </c>
      <c r="BH224">
        <v>3.4</v>
      </c>
      <c r="BI224">
        <v>3.1</v>
      </c>
      <c r="BJ224">
        <v>2.8</v>
      </c>
      <c r="BK224">
        <v>2.4</v>
      </c>
      <c r="BL224">
        <v>2.4</v>
      </c>
      <c r="BM224">
        <v>2.8</v>
      </c>
    </row>
    <row r="225" spans="1:65" x14ac:dyDescent="0.3">
      <c r="A225" t="s">
        <v>3192</v>
      </c>
      <c r="B225" t="s">
        <v>1118</v>
      </c>
      <c r="C225" t="s">
        <v>1211</v>
      </c>
      <c r="D225" t="s">
        <v>3626</v>
      </c>
      <c r="AU225">
        <v>4.8299999237060502</v>
      </c>
      <c r="AV225">
        <v>4.4899997711181596</v>
      </c>
      <c r="AX225">
        <v>3.9900000095367401</v>
      </c>
      <c r="AY225">
        <v>3.2699999809265101</v>
      </c>
      <c r="AZ225">
        <v>3.46000003814697</v>
      </c>
      <c r="BA225">
        <v>3.5099999904632599</v>
      </c>
      <c r="BB225">
        <v>4.0100002288818404</v>
      </c>
      <c r="BC225">
        <v>3.9300000667571999</v>
      </c>
      <c r="BE225">
        <v>3.5</v>
      </c>
      <c r="BF225">
        <v>3.3299999237060498</v>
      </c>
      <c r="BH225">
        <v>2.6300001144409202</v>
      </c>
      <c r="BI225">
        <v>2.5499999523162802</v>
      </c>
      <c r="BJ225">
        <v>2.3199999332428001</v>
      </c>
      <c r="BK225">
        <v>2.5099999904632599</v>
      </c>
      <c r="BL225">
        <v>2.0299999713897701</v>
      </c>
    </row>
    <row r="226" spans="1:65" x14ac:dyDescent="0.3">
      <c r="A226" t="s">
        <v>3192</v>
      </c>
      <c r="B226" t="s">
        <v>1118</v>
      </c>
      <c r="C226" t="s">
        <v>4249</v>
      </c>
      <c r="D226" t="s">
        <v>1460</v>
      </c>
      <c r="E226">
        <v>69.2</v>
      </c>
      <c r="F226">
        <v>69.099999999999994</v>
      </c>
      <c r="G226">
        <v>68.3</v>
      </c>
      <c r="H226">
        <v>67.099999999999994</v>
      </c>
      <c r="I226">
        <v>66.099999999999994</v>
      </c>
      <c r="J226">
        <v>65.7</v>
      </c>
      <c r="K226">
        <v>65.8</v>
      </c>
      <c r="L226">
        <v>65.900000000000006</v>
      </c>
      <c r="M226">
        <v>65.900000000000006</v>
      </c>
      <c r="N226">
        <v>65.5</v>
      </c>
      <c r="O226">
        <v>65.400000000000006</v>
      </c>
      <c r="P226">
        <v>65</v>
      </c>
      <c r="Q226">
        <v>64.400000000000006</v>
      </c>
      <c r="R226">
        <v>64.7</v>
      </c>
      <c r="S226">
        <v>63.7</v>
      </c>
      <c r="T226">
        <v>63</v>
      </c>
      <c r="U226">
        <v>63</v>
      </c>
      <c r="V226">
        <v>63.2</v>
      </c>
      <c r="W226">
        <v>63.4</v>
      </c>
      <c r="X226">
        <v>63.4</v>
      </c>
      <c r="Y226">
        <v>63.3</v>
      </c>
      <c r="Z226">
        <v>63.3</v>
      </c>
      <c r="AA226">
        <v>63.3</v>
      </c>
      <c r="AB226">
        <v>63.8</v>
      </c>
      <c r="AC226">
        <v>63.4</v>
      </c>
      <c r="AD226">
        <v>63</v>
      </c>
      <c r="AE226">
        <v>62.8</v>
      </c>
      <c r="AF226">
        <v>62.6</v>
      </c>
      <c r="AG226">
        <v>62.6</v>
      </c>
      <c r="AH226">
        <v>62.9</v>
      </c>
      <c r="AI226">
        <v>63.3</v>
      </c>
      <c r="AJ226">
        <v>63.8</v>
      </c>
      <c r="AK226">
        <v>64</v>
      </c>
      <c r="AL226">
        <v>63.8</v>
      </c>
      <c r="AM226">
        <v>63.6</v>
      </c>
      <c r="AN226">
        <v>63.4</v>
      </c>
      <c r="AO226">
        <v>63.5</v>
      </c>
      <c r="AP226">
        <v>63.7</v>
      </c>
      <c r="AQ226">
        <v>63.3</v>
      </c>
      <c r="AR226">
        <v>62.9</v>
      </c>
      <c r="AS226">
        <v>62.439998626708999</v>
      </c>
      <c r="AT226">
        <v>61.990001678466797</v>
      </c>
      <c r="AU226">
        <v>61.2299995422363</v>
      </c>
      <c r="AV226">
        <v>60.7700004577637</v>
      </c>
      <c r="AW226">
        <v>60.419998168945298</v>
      </c>
      <c r="AX226">
        <v>60.419998168945298</v>
      </c>
      <c r="AY226">
        <v>60.419998168945298</v>
      </c>
      <c r="AZ226">
        <v>60.389999389648402</v>
      </c>
      <c r="BA226">
        <v>60.159999847412102</v>
      </c>
      <c r="BB226">
        <v>59.860000610351598</v>
      </c>
      <c r="BC226">
        <v>59.580001831054702</v>
      </c>
      <c r="BD226">
        <v>59.25</v>
      </c>
      <c r="BE226">
        <v>59.009998321533203</v>
      </c>
      <c r="BF226">
        <v>59.3</v>
      </c>
      <c r="BG226">
        <v>59.4</v>
      </c>
      <c r="BH226">
        <v>59.6</v>
      </c>
      <c r="BI226">
        <v>60</v>
      </c>
      <c r="BJ226">
        <v>60.5</v>
      </c>
      <c r="BK226">
        <v>61.5</v>
      </c>
      <c r="BL226">
        <v>62.1</v>
      </c>
      <c r="BM226">
        <v>62</v>
      </c>
    </row>
    <row r="227" spans="1:65" x14ac:dyDescent="0.3">
      <c r="A227" t="s">
        <v>3192</v>
      </c>
      <c r="B227" t="s">
        <v>1118</v>
      </c>
      <c r="C227" t="s">
        <v>975</v>
      </c>
      <c r="D227" t="s">
        <v>847</v>
      </c>
      <c r="AI227">
        <v>43.86</v>
      </c>
      <c r="AJ227">
        <v>45.02</v>
      </c>
      <c r="AK227">
        <v>46.38</v>
      </c>
      <c r="AL227">
        <v>47.22</v>
      </c>
      <c r="AM227">
        <v>47.75</v>
      </c>
      <c r="AN227">
        <v>47.77</v>
      </c>
      <c r="AO227">
        <v>48.41</v>
      </c>
      <c r="AP227">
        <v>48.61</v>
      </c>
      <c r="AQ227">
        <v>48.12</v>
      </c>
      <c r="AR227">
        <v>46.88</v>
      </c>
      <c r="AS227">
        <v>46.55</v>
      </c>
      <c r="AT227">
        <v>46.1</v>
      </c>
      <c r="AU227">
        <v>45.29</v>
      </c>
      <c r="AV227">
        <v>44.75</v>
      </c>
      <c r="AW227">
        <v>43.97</v>
      </c>
      <c r="AX227">
        <v>44.31</v>
      </c>
      <c r="AY227">
        <v>44.61</v>
      </c>
      <c r="AZ227">
        <v>44.59</v>
      </c>
      <c r="BA227">
        <v>44.27</v>
      </c>
      <c r="BB227">
        <v>43.57</v>
      </c>
      <c r="BC227">
        <v>42.99</v>
      </c>
      <c r="BD227">
        <v>42.46</v>
      </c>
      <c r="BE227">
        <v>42.27</v>
      </c>
      <c r="BF227">
        <v>42.92</v>
      </c>
      <c r="BG227">
        <v>43.1</v>
      </c>
      <c r="BH227">
        <v>42.87</v>
      </c>
      <c r="BI227">
        <v>44.46</v>
      </c>
      <c r="BJ227">
        <v>44.53</v>
      </c>
      <c r="BK227">
        <v>47.38</v>
      </c>
      <c r="BL227">
        <v>48.85</v>
      </c>
    </row>
    <row r="228" spans="1:65" x14ac:dyDescent="0.3">
      <c r="A228" t="s">
        <v>3192</v>
      </c>
      <c r="B228" t="s">
        <v>1118</v>
      </c>
      <c r="C228" t="s">
        <v>2594</v>
      </c>
      <c r="D228" t="s">
        <v>95</v>
      </c>
    </row>
    <row r="229" spans="1:65" x14ac:dyDescent="0.3">
      <c r="A229" t="s">
        <v>3192</v>
      </c>
      <c r="B229" t="s">
        <v>1118</v>
      </c>
      <c r="C229" t="s">
        <v>37</v>
      </c>
      <c r="D229" t="s">
        <v>3871</v>
      </c>
    </row>
    <row r="230" spans="1:65" x14ac:dyDescent="0.3">
      <c r="A230" t="s">
        <v>3192</v>
      </c>
      <c r="B230" t="s">
        <v>1118</v>
      </c>
      <c r="C230" t="s">
        <v>2373</v>
      </c>
      <c r="D230" t="s">
        <v>2690</v>
      </c>
      <c r="AJ230">
        <v>23.93000030517582</v>
      </c>
      <c r="AK230">
        <v>22.590000152587912</v>
      </c>
      <c r="AL230">
        <v>21.0799994468689</v>
      </c>
      <c r="AM230">
        <v>20.3599996566772</v>
      </c>
      <c r="AN230">
        <v>19.88000059127808</v>
      </c>
      <c r="AO230">
        <v>19.019999980926492</v>
      </c>
      <c r="AP230">
        <v>18.540000438690161</v>
      </c>
      <c r="AQ230">
        <v>18.3800001144409</v>
      </c>
      <c r="AR230">
        <v>18.00000000000005</v>
      </c>
      <c r="AS230">
        <v>17.120000362396212</v>
      </c>
      <c r="AT230">
        <v>16.18000030517576</v>
      </c>
      <c r="AU230">
        <v>15.409999847412099</v>
      </c>
      <c r="AV230">
        <v>14.909999847412109</v>
      </c>
      <c r="AW230">
        <v>14.55000019073487</v>
      </c>
      <c r="AX230">
        <v>14.140000343322761</v>
      </c>
      <c r="AY230">
        <v>12.96999979019165</v>
      </c>
      <c r="AZ230">
        <v>12.5</v>
      </c>
      <c r="BA230">
        <v>11.889999866485599</v>
      </c>
      <c r="BB230">
        <v>11.35000038146973</v>
      </c>
      <c r="BC230">
        <v>10.429999828338619</v>
      </c>
      <c r="BD230">
        <v>10.090000152587891</v>
      </c>
      <c r="BE230">
        <v>9.8499999046325595</v>
      </c>
      <c r="BF230">
        <v>9.5199999809265208</v>
      </c>
      <c r="BG230">
        <v>9.3200001716613805</v>
      </c>
      <c r="BH230">
        <v>8.9000000953674299</v>
      </c>
      <c r="BI230">
        <v>8.32999992370606</v>
      </c>
      <c r="BJ230">
        <v>8.1300001144409197</v>
      </c>
      <c r="BK230">
        <v>7.9600000381469691</v>
      </c>
      <c r="BL230">
        <v>7.6999998092651296</v>
      </c>
    </row>
    <row r="231" spans="1:65" x14ac:dyDescent="0.3">
      <c r="A231" t="s">
        <v>3192</v>
      </c>
      <c r="B231" t="s">
        <v>1118</v>
      </c>
      <c r="C231" t="s">
        <v>2299</v>
      </c>
      <c r="D231" t="s">
        <v>3969</v>
      </c>
      <c r="AJ231">
        <v>42.48</v>
      </c>
      <c r="AK231">
        <v>44.26</v>
      </c>
      <c r="AL231">
        <v>45.37</v>
      </c>
      <c r="AM231">
        <v>45.47</v>
      </c>
      <c r="AN231">
        <v>45.12</v>
      </c>
      <c r="AO231">
        <v>45.67</v>
      </c>
      <c r="AP231">
        <v>46.1</v>
      </c>
      <c r="AQ231">
        <v>44.6</v>
      </c>
      <c r="AR231">
        <v>42.57</v>
      </c>
      <c r="AS231">
        <v>42.12</v>
      </c>
      <c r="AT231">
        <v>41.16</v>
      </c>
      <c r="AU231">
        <v>40.72</v>
      </c>
      <c r="AV231">
        <v>39.78</v>
      </c>
      <c r="AW231">
        <v>39.17</v>
      </c>
      <c r="AX231">
        <v>39.54</v>
      </c>
      <c r="AY231">
        <v>40.450000000000003</v>
      </c>
      <c r="AZ231">
        <v>41.01</v>
      </c>
      <c r="BA231">
        <v>40.630000000000003</v>
      </c>
      <c r="BB231">
        <v>38.28</v>
      </c>
      <c r="BC231">
        <v>37.590000000000003</v>
      </c>
      <c r="BD231">
        <v>38.06</v>
      </c>
      <c r="BE231">
        <v>38.380000000000003</v>
      </c>
      <c r="BF231">
        <v>39.07</v>
      </c>
      <c r="BG231">
        <v>39.659999999999997</v>
      </c>
      <c r="BH231">
        <v>40.200000000000003</v>
      </c>
      <c r="BI231">
        <v>41.84</v>
      </c>
      <c r="BJ231">
        <v>41.98</v>
      </c>
      <c r="BK231">
        <v>44.73</v>
      </c>
      <c r="BL231">
        <v>46</v>
      </c>
    </row>
    <row r="232" spans="1:65" x14ac:dyDescent="0.3">
      <c r="A232" t="s">
        <v>3192</v>
      </c>
      <c r="B232" t="s">
        <v>1118</v>
      </c>
      <c r="C232" t="s">
        <v>4157</v>
      </c>
      <c r="D232" t="s">
        <v>881</v>
      </c>
      <c r="BA232">
        <v>0.7</v>
      </c>
      <c r="BC232">
        <v>0.2</v>
      </c>
      <c r="BF232">
        <v>0.7</v>
      </c>
    </row>
    <row r="233" spans="1:65" x14ac:dyDescent="0.3">
      <c r="A233" t="s">
        <v>3192</v>
      </c>
      <c r="B233" t="s">
        <v>1118</v>
      </c>
      <c r="C233" t="s">
        <v>1978</v>
      </c>
      <c r="D233" t="s">
        <v>1767</v>
      </c>
      <c r="BA233">
        <v>6.4</v>
      </c>
      <c r="BC233">
        <v>8.1999999999999993</v>
      </c>
      <c r="BF233">
        <v>7.7</v>
      </c>
    </row>
    <row r="234" spans="1:65" x14ac:dyDescent="0.3">
      <c r="A234" t="s">
        <v>3192</v>
      </c>
      <c r="B234" t="s">
        <v>1118</v>
      </c>
      <c r="C234" t="s">
        <v>640</v>
      </c>
      <c r="D234" t="s">
        <v>1320</v>
      </c>
      <c r="AS234">
        <v>15.328936580000001</v>
      </c>
      <c r="AT234">
        <v>16.109636309999999</v>
      </c>
      <c r="AU234">
        <v>16.137250900000002</v>
      </c>
      <c r="AV234">
        <v>16.40935326</v>
      </c>
      <c r="AW234">
        <v>17.225894929999999</v>
      </c>
      <c r="AX234">
        <v>17.783382419999999</v>
      </c>
      <c r="AY234">
        <v>17.901178359999999</v>
      </c>
      <c r="AZ234">
        <v>18.273828510000001</v>
      </c>
      <c r="BA234">
        <v>18.132963180000001</v>
      </c>
      <c r="BB234">
        <v>18.082279209999999</v>
      </c>
      <c r="BC234">
        <v>18.93996048</v>
      </c>
      <c r="BD234">
        <v>21.733402250000001</v>
      </c>
      <c r="BE234">
        <v>22.256952290000001</v>
      </c>
      <c r="BF234">
        <v>22.270559309999999</v>
      </c>
      <c r="BG234">
        <v>22.616981509999999</v>
      </c>
      <c r="BH234">
        <v>23.206651690000001</v>
      </c>
      <c r="BI234">
        <v>23.210464479999999</v>
      </c>
      <c r="BJ234">
        <v>23.443170550000001</v>
      </c>
      <c r="BK234">
        <v>23.648988719999998</v>
      </c>
    </row>
    <row r="235" spans="1:65" x14ac:dyDescent="0.3">
      <c r="A235" t="s">
        <v>3192</v>
      </c>
      <c r="B235" t="s">
        <v>1118</v>
      </c>
      <c r="C235" t="s">
        <v>2902</v>
      </c>
      <c r="D235" t="s">
        <v>1201</v>
      </c>
      <c r="BB235">
        <v>0.122963497415185</v>
      </c>
      <c r="BC235">
        <v>0.22810493828728801</v>
      </c>
      <c r="BD235">
        <v>5.3953024325892301E-2</v>
      </c>
      <c r="BE235">
        <v>0.122856063535437</v>
      </c>
      <c r="BF235">
        <v>0.21524883341044199</v>
      </c>
      <c r="BG235">
        <v>0.115950664621778</v>
      </c>
      <c r="BH235">
        <v>0.108110095607117</v>
      </c>
    </row>
    <row r="236" spans="1:65" x14ac:dyDescent="0.3">
      <c r="A236" t="s">
        <v>3192</v>
      </c>
      <c r="B236" t="s">
        <v>1118</v>
      </c>
      <c r="C236" t="s">
        <v>3716</v>
      </c>
      <c r="D236" t="s">
        <v>3476</v>
      </c>
      <c r="BI236">
        <v>0.2</v>
      </c>
    </row>
    <row r="237" spans="1:65" x14ac:dyDescent="0.3">
      <c r="A237" t="s">
        <v>3192</v>
      </c>
      <c r="B237" t="s">
        <v>1118</v>
      </c>
      <c r="C237" t="s">
        <v>1571</v>
      </c>
      <c r="D237" t="s">
        <v>3822</v>
      </c>
      <c r="AS237">
        <v>2.1</v>
      </c>
      <c r="AT237">
        <v>2</v>
      </c>
      <c r="AU237">
        <v>2</v>
      </c>
      <c r="AV237">
        <v>2</v>
      </c>
      <c r="AW237">
        <v>1.9</v>
      </c>
      <c r="AX237">
        <v>1.9</v>
      </c>
      <c r="AY237">
        <v>1.9</v>
      </c>
      <c r="AZ237">
        <v>1.9</v>
      </c>
      <c r="BA237">
        <v>1.9</v>
      </c>
      <c r="BB237">
        <v>1.9</v>
      </c>
      <c r="BC237">
        <v>1.9</v>
      </c>
      <c r="BD237">
        <v>2</v>
      </c>
      <c r="BE237">
        <v>2</v>
      </c>
      <c r="BF237">
        <v>2</v>
      </c>
      <c r="BG237">
        <v>2</v>
      </c>
      <c r="BH237">
        <v>2.1</v>
      </c>
      <c r="BI237">
        <v>2.1</v>
      </c>
      <c r="BJ237">
        <v>2.2000000000000002</v>
      </c>
      <c r="BK237">
        <v>2.2000000000000002</v>
      </c>
      <c r="BL237">
        <v>2.2999999999999998</v>
      </c>
      <c r="BM237">
        <v>2.4</v>
      </c>
    </row>
    <row r="238" spans="1:65" x14ac:dyDescent="0.3">
      <c r="A238" t="s">
        <v>3192</v>
      </c>
      <c r="B238" t="s">
        <v>1118</v>
      </c>
      <c r="C238" t="s">
        <v>606</v>
      </c>
      <c r="D238" t="s">
        <v>3401</v>
      </c>
    </row>
    <row r="239" spans="1:65" x14ac:dyDescent="0.3">
      <c r="A239" t="s">
        <v>3192</v>
      </c>
      <c r="B239" t="s">
        <v>1118</v>
      </c>
      <c r="C239" t="s">
        <v>288</v>
      </c>
      <c r="D239" t="s">
        <v>990</v>
      </c>
      <c r="AZ239">
        <v>43.7</v>
      </c>
      <c r="BC239">
        <v>40.6</v>
      </c>
      <c r="BE239">
        <v>38.6</v>
      </c>
      <c r="BG239">
        <v>36.5</v>
      </c>
      <c r="BI239">
        <v>34.700000000000003</v>
      </c>
      <c r="BK239">
        <v>33.200000000000003</v>
      </c>
    </row>
    <row r="240" spans="1:65" x14ac:dyDescent="0.3">
      <c r="A240" t="s">
        <v>3192</v>
      </c>
      <c r="B240" t="s">
        <v>1118</v>
      </c>
      <c r="C240" t="s">
        <v>1952</v>
      </c>
      <c r="D240" t="s">
        <v>1068</v>
      </c>
      <c r="Y240">
        <v>60</v>
      </c>
      <c r="Z240">
        <v>75</v>
      </c>
      <c r="AA240">
        <v>81</v>
      </c>
      <c r="AB240">
        <v>80</v>
      </c>
      <c r="AC240">
        <v>82</v>
      </c>
      <c r="AD240">
        <v>83</v>
      </c>
      <c r="AE240">
        <v>84</v>
      </c>
      <c r="AF240">
        <v>85</v>
      </c>
      <c r="AG240">
        <v>86</v>
      </c>
      <c r="AH240">
        <v>87</v>
      </c>
      <c r="AI240">
        <v>90</v>
      </c>
      <c r="AJ240">
        <v>92</v>
      </c>
      <c r="AK240">
        <v>87</v>
      </c>
      <c r="AL240">
        <v>85</v>
      </c>
      <c r="AM240">
        <v>80</v>
      </c>
      <c r="AN240">
        <v>74</v>
      </c>
      <c r="AO240">
        <v>99</v>
      </c>
      <c r="AP240">
        <v>70</v>
      </c>
      <c r="AQ240">
        <v>75</v>
      </c>
      <c r="AR240">
        <v>80</v>
      </c>
      <c r="AS240">
        <v>85</v>
      </c>
      <c r="AT240">
        <v>95</v>
      </c>
      <c r="AU240">
        <v>96</v>
      </c>
      <c r="AV240">
        <v>97</v>
      </c>
      <c r="AW240">
        <v>99</v>
      </c>
      <c r="AX240">
        <v>98</v>
      </c>
      <c r="AY240">
        <v>98</v>
      </c>
      <c r="AZ240">
        <v>98</v>
      </c>
      <c r="BA240">
        <v>98</v>
      </c>
      <c r="BB240">
        <v>97</v>
      </c>
      <c r="BC240">
        <v>97</v>
      </c>
      <c r="BD240">
        <v>97</v>
      </c>
      <c r="BE240">
        <v>97</v>
      </c>
      <c r="BF240">
        <v>96</v>
      </c>
      <c r="BG240">
        <v>96</v>
      </c>
      <c r="BH240">
        <v>96</v>
      </c>
      <c r="BI240">
        <v>99</v>
      </c>
      <c r="BJ240">
        <v>99</v>
      </c>
      <c r="BK240">
        <v>98</v>
      </c>
      <c r="BL240">
        <v>98</v>
      </c>
    </row>
    <row r="241" spans="1:65" x14ac:dyDescent="0.3">
      <c r="A241" t="s">
        <v>3192</v>
      </c>
      <c r="B241" t="s">
        <v>1118</v>
      </c>
      <c r="C241" t="s">
        <v>624</v>
      </c>
      <c r="D241" t="s">
        <v>2912</v>
      </c>
    </row>
    <row r="242" spans="1:65" x14ac:dyDescent="0.3">
      <c r="A242" t="s">
        <v>3192</v>
      </c>
      <c r="B242" t="s">
        <v>1118</v>
      </c>
      <c r="C242" t="s">
        <v>2652</v>
      </c>
      <c r="D242" t="s">
        <v>1655</v>
      </c>
      <c r="AI242">
        <v>0.7</v>
      </c>
      <c r="AJ242">
        <v>0.7</v>
      </c>
      <c r="AK242">
        <v>0.7</v>
      </c>
      <c r="AL242">
        <v>0.7</v>
      </c>
      <c r="AM242">
        <v>0.7</v>
      </c>
      <c r="AN242">
        <v>1</v>
      </c>
      <c r="AO242">
        <v>0.7</v>
      </c>
      <c r="AP242">
        <v>0.6</v>
      </c>
      <c r="AQ242">
        <v>0.6</v>
      </c>
      <c r="AR242">
        <v>0.6</v>
      </c>
      <c r="AS242">
        <v>0.6</v>
      </c>
      <c r="AT242">
        <v>0.6</v>
      </c>
      <c r="AU242">
        <v>0.5</v>
      </c>
      <c r="AV242">
        <v>0.5</v>
      </c>
      <c r="AW242">
        <v>0.5</v>
      </c>
      <c r="AX242">
        <v>0.5</v>
      </c>
      <c r="AY242">
        <v>0.5</v>
      </c>
      <c r="AZ242">
        <v>0.5</v>
      </c>
      <c r="BA242">
        <v>0.5</v>
      </c>
      <c r="BB242">
        <v>0.5</v>
      </c>
      <c r="BC242">
        <v>0.4</v>
      </c>
      <c r="BD242">
        <v>0.6</v>
      </c>
      <c r="BE242">
        <v>0.4</v>
      </c>
      <c r="BF242">
        <v>0.4</v>
      </c>
      <c r="BG242">
        <v>0.4</v>
      </c>
      <c r="BH242">
        <v>0.4</v>
      </c>
      <c r="BI242">
        <v>0.4</v>
      </c>
      <c r="BJ242">
        <v>0.4</v>
      </c>
      <c r="BK242">
        <v>0.4</v>
      </c>
      <c r="BL242">
        <v>0.4</v>
      </c>
    </row>
    <row r="243" spans="1:65" x14ac:dyDescent="0.3">
      <c r="A243" t="s">
        <v>3192</v>
      </c>
      <c r="B243" t="s">
        <v>1118</v>
      </c>
      <c r="C243" t="s">
        <v>1039</v>
      </c>
      <c r="D243" t="s">
        <v>2725</v>
      </c>
      <c r="AS243">
        <v>21.3</v>
      </c>
      <c r="AT243">
        <v>21.4</v>
      </c>
      <c r="AU243">
        <v>21.4</v>
      </c>
      <c r="AV243">
        <v>21.4</v>
      </c>
      <c r="AW243">
        <v>21.3</v>
      </c>
      <c r="AX243">
        <v>21.2</v>
      </c>
      <c r="AY243">
        <v>21.1</v>
      </c>
      <c r="AZ243">
        <v>20.9</v>
      </c>
      <c r="BA243">
        <v>20.6</v>
      </c>
      <c r="BB243">
        <v>20.399999999999999</v>
      </c>
      <c r="BC243">
        <v>20.100000000000001</v>
      </c>
      <c r="BD243">
        <v>19.899999999999999</v>
      </c>
      <c r="BE243">
        <v>19.7</v>
      </c>
      <c r="BF243">
        <v>19.5</v>
      </c>
      <c r="BG243">
        <v>19.3</v>
      </c>
      <c r="BH243">
        <v>19.2</v>
      </c>
      <c r="BI243">
        <v>19.100000000000001</v>
      </c>
      <c r="BJ243">
        <v>19.100000000000001</v>
      </c>
      <c r="BK243">
        <v>19</v>
      </c>
      <c r="BL243">
        <v>19</v>
      </c>
    </row>
    <row r="244" spans="1:65" x14ac:dyDescent="0.3">
      <c r="A244" t="s">
        <v>3192</v>
      </c>
      <c r="B244" t="s">
        <v>1118</v>
      </c>
      <c r="C244" t="s">
        <v>3633</v>
      </c>
      <c r="D244" t="s">
        <v>735</v>
      </c>
    </row>
    <row r="245" spans="1:65" x14ac:dyDescent="0.3">
      <c r="A245" t="s">
        <v>3192</v>
      </c>
      <c r="B245" t="s">
        <v>1118</v>
      </c>
      <c r="C245" t="s">
        <v>1223</v>
      </c>
      <c r="D245" t="s">
        <v>2660</v>
      </c>
    </row>
    <row r="246" spans="1:65" x14ac:dyDescent="0.3">
      <c r="A246" t="s">
        <v>3192</v>
      </c>
      <c r="B246" t="s">
        <v>1118</v>
      </c>
      <c r="C246" t="s">
        <v>3866</v>
      </c>
      <c r="D246" t="s">
        <v>661</v>
      </c>
    </row>
    <row r="247" spans="1:65" x14ac:dyDescent="0.3">
      <c r="A247" t="s">
        <v>3192</v>
      </c>
      <c r="B247" t="s">
        <v>1118</v>
      </c>
      <c r="C247" t="s">
        <v>1583</v>
      </c>
      <c r="D247" t="s">
        <v>1105</v>
      </c>
      <c r="AS247">
        <v>18.441759109497099</v>
      </c>
      <c r="AT247">
        <v>18.5790691375732</v>
      </c>
      <c r="AU247">
        <v>18.5873908996582</v>
      </c>
      <c r="AV247">
        <v>18.650419235229499</v>
      </c>
      <c r="AW247">
        <v>18.796659469604499</v>
      </c>
      <c r="AX247">
        <v>19.0265007019043</v>
      </c>
      <c r="AY247">
        <v>19.136529922485401</v>
      </c>
      <c r="AZ247">
        <v>19.116319656372099</v>
      </c>
      <c r="BA247">
        <v>19.0361003875732</v>
      </c>
      <c r="BB247">
        <v>19.1462306976318</v>
      </c>
      <c r="BC247">
        <v>19.131780624389599</v>
      </c>
      <c r="BD247">
        <v>19.224920272827099</v>
      </c>
      <c r="BE247">
        <v>19.263410568237301</v>
      </c>
      <c r="BF247">
        <v>19.544679641723601</v>
      </c>
      <c r="BG247">
        <v>19.735359191894499</v>
      </c>
      <c r="BH247">
        <v>19.947219848632798</v>
      </c>
      <c r="BI247">
        <v>20.149040222168001</v>
      </c>
      <c r="BJ247">
        <v>20.4233493804932</v>
      </c>
      <c r="BK247">
        <v>20.7057495117188</v>
      </c>
    </row>
    <row r="248" spans="1:65" x14ac:dyDescent="0.3">
      <c r="A248" t="s">
        <v>3192</v>
      </c>
      <c r="B248" t="s">
        <v>1118</v>
      </c>
      <c r="C248" t="s">
        <v>2861</v>
      </c>
      <c r="D248" t="s">
        <v>367</v>
      </c>
      <c r="O248">
        <v>6</v>
      </c>
      <c r="P248">
        <v>6</v>
      </c>
      <c r="Q248">
        <v>6</v>
      </c>
      <c r="R248">
        <v>6</v>
      </c>
      <c r="S248">
        <v>6</v>
      </c>
      <c r="T248">
        <v>6</v>
      </c>
      <c r="U248">
        <v>6</v>
      </c>
      <c r="V248">
        <v>6</v>
      </c>
      <c r="W248">
        <v>6</v>
      </c>
      <c r="X248">
        <v>6</v>
      </c>
      <c r="Y248">
        <v>6</v>
      </c>
      <c r="Z248">
        <v>6</v>
      </c>
      <c r="AA248">
        <v>6</v>
      </c>
      <c r="AB248">
        <v>6</v>
      </c>
      <c r="AC248">
        <v>6</v>
      </c>
      <c r="AD248">
        <v>6</v>
      </c>
      <c r="AE248">
        <v>6</v>
      </c>
      <c r="AF248">
        <v>6</v>
      </c>
      <c r="AG248">
        <v>6</v>
      </c>
      <c r="AH248">
        <v>6</v>
      </c>
      <c r="AI248">
        <v>6</v>
      </c>
      <c r="AJ248">
        <v>6</v>
      </c>
      <c r="AK248">
        <v>6</v>
      </c>
      <c r="AL248">
        <v>6</v>
      </c>
      <c r="AM248">
        <v>6</v>
      </c>
      <c r="AN248">
        <v>6</v>
      </c>
      <c r="AO248">
        <v>6</v>
      </c>
      <c r="AP248">
        <v>6</v>
      </c>
      <c r="AQ248">
        <v>6</v>
      </c>
      <c r="AR248">
        <v>6</v>
      </c>
      <c r="AS248">
        <v>6</v>
      </c>
      <c r="AT248">
        <v>6</v>
      </c>
      <c r="AU248">
        <v>6</v>
      </c>
      <c r="AV248">
        <v>6</v>
      </c>
      <c r="AW248">
        <v>6</v>
      </c>
      <c r="AX248">
        <v>6</v>
      </c>
      <c r="AY248">
        <v>6</v>
      </c>
      <c r="AZ248">
        <v>6</v>
      </c>
      <c r="BA248">
        <v>6</v>
      </c>
      <c r="BB248">
        <v>6</v>
      </c>
      <c r="BC248">
        <v>6</v>
      </c>
      <c r="BD248">
        <v>6</v>
      </c>
      <c r="BE248">
        <v>6</v>
      </c>
      <c r="BF248">
        <v>6</v>
      </c>
      <c r="BG248">
        <v>6</v>
      </c>
      <c r="BH248">
        <v>6</v>
      </c>
      <c r="BI248">
        <v>6</v>
      </c>
      <c r="BJ248">
        <v>6</v>
      </c>
      <c r="BK248">
        <v>6</v>
      </c>
      <c r="BL248">
        <v>6</v>
      </c>
      <c r="BM248">
        <v>6</v>
      </c>
    </row>
    <row r="249" spans="1:65" x14ac:dyDescent="0.3">
      <c r="A249" t="s">
        <v>3192</v>
      </c>
      <c r="B249" t="s">
        <v>1118</v>
      </c>
      <c r="C249" t="s">
        <v>888</v>
      </c>
      <c r="D249" t="s">
        <v>2172</v>
      </c>
    </row>
    <row r="250" spans="1:65" x14ac:dyDescent="0.3">
      <c r="A250" t="s">
        <v>3192</v>
      </c>
      <c r="B250" t="s">
        <v>1118</v>
      </c>
      <c r="C250" t="s">
        <v>32</v>
      </c>
      <c r="D250" t="s">
        <v>3582</v>
      </c>
      <c r="P250">
        <v>99.552169799804702</v>
      </c>
      <c r="Q250">
        <v>99.632278442382798</v>
      </c>
      <c r="R250">
        <v>99.68408203125</v>
      </c>
      <c r="S250">
        <v>99.7938232421875</v>
      </c>
      <c r="T250">
        <v>99.740196228027301</v>
      </c>
      <c r="U250">
        <v>99.68115234375</v>
      </c>
      <c r="V250">
        <v>99.768981933593807</v>
      </c>
      <c r="W250">
        <v>99.773262023925795</v>
      </c>
      <c r="X250">
        <v>99.498268127441406</v>
      </c>
      <c r="Y250">
        <v>99.770179748535199</v>
      </c>
      <c r="Z250">
        <v>99.799888610839801</v>
      </c>
      <c r="AA250">
        <v>99.827583312988295</v>
      </c>
      <c r="AB250">
        <v>99.780990600585895</v>
      </c>
      <c r="AC250">
        <v>99.841171264648395</v>
      </c>
      <c r="AD250">
        <v>99.8065185546875</v>
      </c>
      <c r="AE250">
        <v>99.874649047851605</v>
      </c>
      <c r="AF250">
        <v>99.870460510253906</v>
      </c>
      <c r="AG250">
        <v>99.845413208007798</v>
      </c>
      <c r="AH250">
        <v>99.845718383789105</v>
      </c>
      <c r="AI250">
        <v>99.887542724609403</v>
      </c>
      <c r="AJ250">
        <v>99.943023681640597</v>
      </c>
      <c r="AQ250">
        <v>99.959259033203097</v>
      </c>
      <c r="AR250">
        <v>99.978721618652301</v>
      </c>
      <c r="AS250">
        <v>99.913513183593807</v>
      </c>
      <c r="AT250">
        <v>99.973327636718807</v>
      </c>
      <c r="AU250">
        <v>99.914588928222699</v>
      </c>
      <c r="AV250">
        <v>99.962829589843807</v>
      </c>
      <c r="AW250">
        <v>99.924430847167997</v>
      </c>
      <c r="AX250">
        <v>99.9185791015625</v>
      </c>
      <c r="AY250">
        <v>99.9884033203125</v>
      </c>
      <c r="BA250">
        <v>99.983551025390597</v>
      </c>
      <c r="BB250">
        <v>99.969963073730497</v>
      </c>
      <c r="BC250">
        <v>99.926422119140597</v>
      </c>
      <c r="BD250">
        <v>99.869132995605497</v>
      </c>
      <c r="BF250">
        <v>99.965507507324205</v>
      </c>
      <c r="BG250">
        <v>99.959518432617202</v>
      </c>
      <c r="BH250">
        <v>99.890647888183594</v>
      </c>
      <c r="BI250">
        <v>99.964317321777301</v>
      </c>
    </row>
    <row r="251" spans="1:65" x14ac:dyDescent="0.3">
      <c r="A251" t="s">
        <v>3192</v>
      </c>
      <c r="B251" t="s">
        <v>1118</v>
      </c>
      <c r="C251" t="s">
        <v>1674</v>
      </c>
      <c r="D251" t="s">
        <v>2675</v>
      </c>
    </row>
    <row r="252" spans="1:65" x14ac:dyDescent="0.3">
      <c r="A252" t="s">
        <v>3192</v>
      </c>
      <c r="B252" t="s">
        <v>1118</v>
      </c>
      <c r="C252" t="s">
        <v>13</v>
      </c>
      <c r="D252" t="s">
        <v>729</v>
      </c>
    </row>
    <row r="253" spans="1:65" x14ac:dyDescent="0.3">
      <c r="A253" t="s">
        <v>3192</v>
      </c>
      <c r="B253" t="s">
        <v>1118</v>
      </c>
      <c r="C253" t="s">
        <v>4229</v>
      </c>
      <c r="D253" t="s">
        <v>129</v>
      </c>
    </row>
    <row r="254" spans="1:65" x14ac:dyDescent="0.3">
      <c r="A254" t="s">
        <v>3192</v>
      </c>
      <c r="B254" t="s">
        <v>1118</v>
      </c>
      <c r="C254" t="s">
        <v>658</v>
      </c>
      <c r="D254" t="s">
        <v>2382</v>
      </c>
    </row>
    <row r="255" spans="1:65" x14ac:dyDescent="0.3">
      <c r="A255" t="s">
        <v>3192</v>
      </c>
      <c r="B255" t="s">
        <v>1118</v>
      </c>
      <c r="C255" t="s">
        <v>1510</v>
      </c>
      <c r="D255" t="s">
        <v>4223</v>
      </c>
      <c r="AI255">
        <v>209.91288</v>
      </c>
      <c r="AJ255">
        <v>209.49289400000001</v>
      </c>
      <c r="AK255">
        <v>207.721768</v>
      </c>
      <c r="AL255">
        <v>204.89399599999999</v>
      </c>
      <c r="AM255">
        <v>202.30932200000001</v>
      </c>
      <c r="AN255">
        <v>197.433762</v>
      </c>
      <c r="AO255">
        <v>193.38534799999999</v>
      </c>
      <c r="AP255">
        <v>192.26445699999999</v>
      </c>
      <c r="AQ255">
        <v>190.72797499999999</v>
      </c>
      <c r="AR255">
        <v>186.62540999999999</v>
      </c>
      <c r="AS255">
        <v>176.46636899999999</v>
      </c>
      <c r="AT255">
        <v>171.30460199999999</v>
      </c>
      <c r="AU255">
        <v>163.07458099999999</v>
      </c>
      <c r="AV255">
        <v>155.22350700000001</v>
      </c>
      <c r="AW255">
        <v>150.59421599999999</v>
      </c>
      <c r="AX255">
        <v>142.936319</v>
      </c>
      <c r="AY255">
        <v>137.51326399999999</v>
      </c>
      <c r="AZ255">
        <v>133.58375100000001</v>
      </c>
      <c r="BA255">
        <v>129.06066999999999</v>
      </c>
      <c r="BB255">
        <v>124.903571</v>
      </c>
      <c r="BC255">
        <v>121.030128</v>
      </c>
      <c r="BD255">
        <v>116.103236</v>
      </c>
      <c r="BE255">
        <v>112.664472</v>
      </c>
      <c r="BF255">
        <v>106.590397</v>
      </c>
      <c r="BG255">
        <v>109.18165999999999</v>
      </c>
      <c r="BH255">
        <v>108.962794</v>
      </c>
      <c r="BI255">
        <v>114.928968</v>
      </c>
      <c r="BJ255">
        <v>115.98340399999999</v>
      </c>
      <c r="BK255">
        <v>114.136048</v>
      </c>
      <c r="BL255">
        <v>113.520921</v>
      </c>
      <c r="BM255">
        <v>114.118436</v>
      </c>
    </row>
    <row r="256" spans="1:65" x14ac:dyDescent="0.3">
      <c r="A256" t="s">
        <v>3192</v>
      </c>
      <c r="B256" t="s">
        <v>1118</v>
      </c>
      <c r="C256" t="s">
        <v>3557</v>
      </c>
      <c r="D256" t="s">
        <v>407</v>
      </c>
      <c r="AO256">
        <v>31.915262667039197</v>
      </c>
      <c r="AP256">
        <v>31.682207660931734</v>
      </c>
      <c r="AQ256">
        <v>30.949151857815931</v>
      </c>
      <c r="AR256">
        <v>29.258087439730826</v>
      </c>
      <c r="AS256">
        <v>29.541805213990145</v>
      </c>
      <c r="AT256">
        <v>28.132260657183721</v>
      </c>
      <c r="AU256">
        <v>26.922439408022296</v>
      </c>
      <c r="AV256">
        <v>27.075320286940201</v>
      </c>
      <c r="AW256">
        <v>27.567825242774141</v>
      </c>
      <c r="AX256">
        <v>27.667652651431059</v>
      </c>
      <c r="AY256">
        <v>27.81728070387431</v>
      </c>
      <c r="AZ256">
        <v>28.274549250911104</v>
      </c>
      <c r="BA256">
        <v>26.659661343379405</v>
      </c>
      <c r="BB256">
        <v>23.507364662941292</v>
      </c>
      <c r="BC256">
        <v>24.491058920943821</v>
      </c>
      <c r="BD256">
        <v>23.502686091409853</v>
      </c>
      <c r="BE256">
        <v>22.94066514265521</v>
      </c>
      <c r="BF256">
        <v>23.254300632094811</v>
      </c>
      <c r="BG256">
        <v>23.802205632721567</v>
      </c>
      <c r="BH256">
        <v>26.072743393027228</v>
      </c>
      <c r="BI256">
        <v>26.483128234120308</v>
      </c>
      <c r="BJ256">
        <v>27.147838233480766</v>
      </c>
      <c r="BK256">
        <v>26.857818969290385</v>
      </c>
      <c r="BL256">
        <v>27.156378947993442</v>
      </c>
    </row>
    <row r="257" spans="1:65" x14ac:dyDescent="0.3">
      <c r="A257" t="s">
        <v>3192</v>
      </c>
      <c r="B257" t="s">
        <v>1118</v>
      </c>
      <c r="C257" t="s">
        <v>3235</v>
      </c>
      <c r="D257" t="s">
        <v>1208</v>
      </c>
      <c r="E257">
        <v>15874600730624</v>
      </c>
      <c r="F257">
        <v>19158079111168</v>
      </c>
      <c r="G257">
        <v>21732079435776</v>
      </c>
      <c r="H257">
        <v>24861749542912</v>
      </c>
      <c r="I257">
        <v>29218863841280</v>
      </c>
      <c r="J257">
        <v>32520223588352</v>
      </c>
      <c r="K257">
        <v>37779346030592</v>
      </c>
      <c r="L257">
        <v>44281804881920</v>
      </c>
      <c r="M257">
        <v>52417563459584</v>
      </c>
      <c r="N257">
        <v>61587289276416</v>
      </c>
      <c r="O257">
        <v>76455397492000</v>
      </c>
      <c r="P257">
        <v>84189386878000</v>
      </c>
      <c r="Q257">
        <v>96525640549000</v>
      </c>
      <c r="R257">
        <v>117542222631000</v>
      </c>
      <c r="S257">
        <v>139978365486000</v>
      </c>
      <c r="T257">
        <v>154784042741000</v>
      </c>
      <c r="U257">
        <v>173845686250000</v>
      </c>
      <c r="V257">
        <v>193812092128000</v>
      </c>
      <c r="W257">
        <v>213602162840000</v>
      </c>
      <c r="X257">
        <v>231726660150000</v>
      </c>
      <c r="Y257">
        <v>250816300000000</v>
      </c>
      <c r="Z257">
        <v>268656600000000</v>
      </c>
      <c r="AA257">
        <v>283000400000000</v>
      </c>
      <c r="AB257">
        <v>296010000000000</v>
      </c>
      <c r="AC257">
        <v>314134100000000</v>
      </c>
      <c r="AD257">
        <v>335302900000000</v>
      </c>
      <c r="AE257">
        <v>351939300000000</v>
      </c>
      <c r="AF257">
        <v>368764700000000</v>
      </c>
      <c r="AG257">
        <v>396390100000000</v>
      </c>
      <c r="AH257">
        <v>424772700000000</v>
      </c>
      <c r="AI257">
        <v>457087100000000</v>
      </c>
      <c r="AJ257">
        <v>486284700000000</v>
      </c>
      <c r="AK257">
        <v>499342200000000</v>
      </c>
      <c r="AL257">
        <v>499699500000000</v>
      </c>
      <c r="AM257">
        <v>505793100000000</v>
      </c>
      <c r="AN257">
        <v>516977400000000</v>
      </c>
      <c r="AO257">
        <v>532006800000000</v>
      </c>
      <c r="AP257">
        <v>540978600000000</v>
      </c>
      <c r="AQ257">
        <v>534270200000000</v>
      </c>
      <c r="AR257">
        <v>525901400000000</v>
      </c>
      <c r="AS257">
        <v>534230000000000</v>
      </c>
      <c r="AT257">
        <v>530976100000000</v>
      </c>
      <c r="AU257">
        <v>523299400000000</v>
      </c>
      <c r="AV257">
        <v>523539800000000</v>
      </c>
      <c r="AW257">
        <v>530754800000000</v>
      </c>
      <c r="AX257">
        <v>535495100000000</v>
      </c>
      <c r="AY257">
        <v>540678600000000</v>
      </c>
      <c r="AZ257">
        <v>547650800000000</v>
      </c>
      <c r="BA257">
        <v>534359600000000</v>
      </c>
      <c r="BB257">
        <v>501465900000000</v>
      </c>
      <c r="BC257">
        <v>513278900000000</v>
      </c>
      <c r="BD257">
        <v>505328500000000</v>
      </c>
      <c r="BE257">
        <v>508215100000000</v>
      </c>
      <c r="BF257">
        <v>520067400000000</v>
      </c>
      <c r="BG257">
        <v>532369700000000</v>
      </c>
      <c r="BH257">
        <v>551729700000000</v>
      </c>
      <c r="BI257">
        <v>553558600000000</v>
      </c>
      <c r="BJ257">
        <v>565356400000000</v>
      </c>
      <c r="BK257">
        <v>567075900000000</v>
      </c>
      <c r="BL257">
        <v>572565200000000</v>
      </c>
    </row>
    <row r="258" spans="1:65" x14ac:dyDescent="0.3">
      <c r="A258" t="s">
        <v>3192</v>
      </c>
      <c r="B258" t="s">
        <v>1118</v>
      </c>
      <c r="C258" t="s">
        <v>759</v>
      </c>
      <c r="D258" t="s">
        <v>1389</v>
      </c>
      <c r="O258">
        <v>0</v>
      </c>
      <c r="P258">
        <v>0</v>
      </c>
      <c r="Q258">
        <v>2.8480440050138303E-4</v>
      </c>
      <c r="R258">
        <v>2.5230742035240999E-5</v>
      </c>
      <c r="S258">
        <v>2.1421253230788301E-3</v>
      </c>
      <c r="T258">
        <v>7.28842205845297E-3</v>
      </c>
      <c r="U258">
        <v>7.2689236443382304E-3</v>
      </c>
      <c r="V258">
        <v>6.2218644933238103E-3</v>
      </c>
      <c r="W258">
        <v>4.4455416912205503E-3</v>
      </c>
      <c r="X258">
        <v>8.3914831142114007E-3</v>
      </c>
      <c r="Y258">
        <v>8.1427378104053996E-3</v>
      </c>
      <c r="Z258">
        <v>2.4688647050131601E-3</v>
      </c>
      <c r="AA258">
        <v>3.3439275595591498E-4</v>
      </c>
      <c r="AB258">
        <v>1.5633118425592799E-3</v>
      </c>
      <c r="AC258">
        <v>1.90649676254403E-3</v>
      </c>
      <c r="AD258">
        <v>2.4211526038247599E-3</v>
      </c>
      <c r="AE258">
        <v>2.3619479063502402E-3</v>
      </c>
      <c r="AF258">
        <v>1.4078890759298801E-3</v>
      </c>
      <c r="AG258">
        <v>8.6313820008208995E-4</v>
      </c>
      <c r="AH258">
        <v>9.9839127634949705E-4</v>
      </c>
      <c r="AI258">
        <v>1.73988751339226E-3</v>
      </c>
      <c r="AJ258">
        <v>1.0888740056401601E-3</v>
      </c>
      <c r="AK258">
        <v>7.1832804234103504E-4</v>
      </c>
      <c r="AL258">
        <v>7.7870304514656005E-4</v>
      </c>
      <c r="AM258">
        <v>8.5294988024932101E-4</v>
      </c>
      <c r="AN258">
        <v>8.5635899437815901E-4</v>
      </c>
      <c r="AO258">
        <v>1.1729144136265199E-3</v>
      </c>
      <c r="AP258">
        <v>1.2996531329194799E-3</v>
      </c>
      <c r="AQ258">
        <v>9.1204761570595001E-4</v>
      </c>
      <c r="AR258">
        <v>1.0465731461499601E-3</v>
      </c>
      <c r="AS258">
        <v>1.88965949854984E-3</v>
      </c>
      <c r="AT258">
        <v>1.9422541661238499E-3</v>
      </c>
      <c r="AU258">
        <v>2.07419517223386E-3</v>
      </c>
      <c r="AV258">
        <v>2.5212032668790701E-3</v>
      </c>
      <c r="AW258">
        <v>3.0435349555969602E-3</v>
      </c>
      <c r="AX258">
        <v>3.5727600069194601E-3</v>
      </c>
      <c r="AY258">
        <v>4.5975281211492001E-3</v>
      </c>
      <c r="AZ258">
        <v>5.4218618892359297E-3</v>
      </c>
      <c r="BA258">
        <v>6.0367585557003596E-3</v>
      </c>
      <c r="BB258">
        <v>5.61851246283822E-3</v>
      </c>
      <c r="BC258">
        <v>4.1710261492182597E-3</v>
      </c>
      <c r="BD258">
        <v>5.0741728416295803E-3</v>
      </c>
      <c r="BE258">
        <v>5.0203539569815001E-3</v>
      </c>
      <c r="BF258">
        <v>5.1027729276584598E-3</v>
      </c>
      <c r="BG258">
        <v>5.9076704067733904E-3</v>
      </c>
      <c r="BH258">
        <v>7.64410197340045E-3</v>
      </c>
      <c r="BI258">
        <v>4.4784700615870298E-3</v>
      </c>
      <c r="BJ258">
        <v>5.3526101373822304E-3</v>
      </c>
      <c r="BK258">
        <v>7.2903595474459598E-3</v>
      </c>
      <c r="BL258">
        <v>4.8612232710259703E-3</v>
      </c>
    </row>
    <row r="259" spans="1:65" x14ac:dyDescent="0.3">
      <c r="A259" t="s">
        <v>3192</v>
      </c>
      <c r="B259" t="s">
        <v>1118</v>
      </c>
      <c r="C259" t="s">
        <v>3893</v>
      </c>
      <c r="D259" t="s">
        <v>56</v>
      </c>
      <c r="O259">
        <v>-35214495000</v>
      </c>
      <c r="P259">
        <v>99552445000</v>
      </c>
      <c r="Q259">
        <v>74648886000</v>
      </c>
      <c r="R259">
        <v>-256694697000</v>
      </c>
      <c r="S259">
        <v>-567532912000</v>
      </c>
      <c r="T259">
        <v>-336838284000</v>
      </c>
      <c r="U259">
        <v>-69611630000</v>
      </c>
      <c r="V259">
        <v>107832195000</v>
      </c>
      <c r="W259">
        <v>215773456000</v>
      </c>
      <c r="X259">
        <v>10749918000</v>
      </c>
      <c r="Y259">
        <v>0</v>
      </c>
      <c r="Z259">
        <v>100000000</v>
      </c>
      <c r="AA259">
        <v>-100000000</v>
      </c>
      <c r="AB259">
        <v>100000000</v>
      </c>
      <c r="AC259">
        <v>200000000</v>
      </c>
      <c r="AD259">
        <v>0</v>
      </c>
      <c r="AE259">
        <v>0</v>
      </c>
      <c r="AF259">
        <v>0</v>
      </c>
      <c r="AG259">
        <v>-100000000</v>
      </c>
      <c r="AH259">
        <v>0</v>
      </c>
      <c r="AI259">
        <v>200000000</v>
      </c>
      <c r="AJ259">
        <v>0</v>
      </c>
      <c r="AK259">
        <v>-100000000</v>
      </c>
      <c r="AL259">
        <v>100000000</v>
      </c>
      <c r="AM259">
        <v>100000000</v>
      </c>
      <c r="AN259">
        <v>-100000000</v>
      </c>
      <c r="AO259">
        <v>0</v>
      </c>
      <c r="AP259">
        <v>0</v>
      </c>
      <c r="AQ259">
        <v>100000000</v>
      </c>
      <c r="AR259">
        <v>100000000</v>
      </c>
      <c r="AS259">
        <v>0</v>
      </c>
      <c r="AT259">
        <v>100000000</v>
      </c>
      <c r="AU259">
        <v>-100000000</v>
      </c>
      <c r="AV259">
        <v>0</v>
      </c>
      <c r="AW259">
        <v>-100000000</v>
      </c>
      <c r="AX259">
        <v>0</v>
      </c>
      <c r="AY259">
        <v>0</v>
      </c>
      <c r="AZ259">
        <v>-100000000</v>
      </c>
      <c r="BA259">
        <v>-100000000</v>
      </c>
      <c r="BB259">
        <v>100000000</v>
      </c>
      <c r="BC259">
        <v>0</v>
      </c>
      <c r="BD259">
        <v>0</v>
      </c>
      <c r="BE259">
        <v>0</v>
      </c>
      <c r="BF259">
        <v>0</v>
      </c>
      <c r="BG259">
        <v>0</v>
      </c>
      <c r="BH259">
        <v>-100000000</v>
      </c>
      <c r="BI259">
        <v>100000000</v>
      </c>
      <c r="BJ259">
        <v>0</v>
      </c>
      <c r="BK259">
        <v>100000000</v>
      </c>
      <c r="BL259">
        <v>126200000000</v>
      </c>
    </row>
    <row r="260" spans="1:65" x14ac:dyDescent="0.3">
      <c r="A260" t="s">
        <v>3192</v>
      </c>
      <c r="B260" t="s">
        <v>1118</v>
      </c>
      <c r="C260" t="s">
        <v>506</v>
      </c>
      <c r="D260" t="s">
        <v>1257</v>
      </c>
      <c r="O260">
        <v>174510135127.457</v>
      </c>
      <c r="P260">
        <v>196445417371.12799</v>
      </c>
      <c r="Q260">
        <v>259430264648.02399</v>
      </c>
      <c r="R260">
        <v>353646026926.19897</v>
      </c>
      <c r="S260">
        <v>393538409416.77698</v>
      </c>
      <c r="T260">
        <v>431549066239.59802</v>
      </c>
      <c r="U260">
        <v>487057979904.07501</v>
      </c>
      <c r="V260">
        <v>600309158269.43896</v>
      </c>
      <c r="W260">
        <v>851896938464.14001</v>
      </c>
      <c r="X260">
        <v>881692141164.73303</v>
      </c>
      <c r="Y260">
        <v>919365916864.76196</v>
      </c>
      <c r="Z260">
        <v>1003397593887.3199</v>
      </c>
      <c r="AA260">
        <v>935745023845.797</v>
      </c>
      <c r="AB260">
        <v>1022785395713.4399</v>
      </c>
      <c r="AC260">
        <v>1079166626521.6801</v>
      </c>
      <c r="AD260">
        <v>1155230593728.21</v>
      </c>
      <c r="AE260">
        <v>1705601671344.0601</v>
      </c>
      <c r="AF260">
        <v>2073756311064.05</v>
      </c>
      <c r="AG260">
        <v>2511771508976.0298</v>
      </c>
      <c r="AH260">
        <v>2487613582336.04</v>
      </c>
      <c r="AI260">
        <v>2545723230348.3101</v>
      </c>
      <c r="AJ260">
        <v>2883424156716.2202</v>
      </c>
      <c r="AK260">
        <v>3116567014970.25</v>
      </c>
      <c r="AL260">
        <v>3526267533944.46</v>
      </c>
      <c r="AM260">
        <v>3865910910994.3301</v>
      </c>
      <c r="AN260">
        <v>4325915233913.3799</v>
      </c>
      <c r="AO260">
        <v>3859432918558.77</v>
      </c>
      <c r="AP260">
        <v>3509870321446.5098</v>
      </c>
      <c r="AQ260">
        <v>3180206926854.4399</v>
      </c>
      <c r="AR260">
        <v>3593847616851.98</v>
      </c>
      <c r="AS260">
        <v>3865176205741.1299</v>
      </c>
      <c r="AT260">
        <v>3404908591415.6899</v>
      </c>
      <c r="AU260">
        <v>3239900515315.4199</v>
      </c>
      <c r="AV260">
        <v>3523932830450.2798</v>
      </c>
      <c r="AW260">
        <v>3842119555265.0498</v>
      </c>
      <c r="AX260">
        <v>3801511317474.79</v>
      </c>
      <c r="AY260">
        <v>3624228137070.1401</v>
      </c>
      <c r="AZ260">
        <v>3618519448953.9702</v>
      </c>
      <c r="BA260">
        <v>3965665920195.4702</v>
      </c>
      <c r="BB260">
        <v>4059290658828.9102</v>
      </c>
      <c r="BC260">
        <v>4493783615999.9102</v>
      </c>
      <c r="BD260">
        <v>4868776220465.3896</v>
      </c>
      <c r="BE260">
        <v>4927537322362.3896</v>
      </c>
      <c r="BF260">
        <v>4141588568583.1899</v>
      </c>
      <c r="BG260">
        <v>3901122940719.1299</v>
      </c>
      <c r="BH260">
        <v>3567562793007.52</v>
      </c>
      <c r="BI260">
        <v>3988491533054.2402</v>
      </c>
      <c r="BJ260">
        <v>3958512779300.8301</v>
      </c>
      <c r="BK260">
        <v>4021549178978.6499</v>
      </c>
      <c r="BL260">
        <v>4101275482570.3301</v>
      </c>
    </row>
    <row r="261" spans="1:65" x14ac:dyDescent="0.3">
      <c r="A261" t="s">
        <v>3192</v>
      </c>
      <c r="B261" t="s">
        <v>1118</v>
      </c>
      <c r="C261" t="s">
        <v>121</v>
      </c>
      <c r="D261" t="s">
        <v>2320</v>
      </c>
      <c r="O261">
        <v>2032974747.1562099</v>
      </c>
      <c r="P261">
        <v>2265685087.6775198</v>
      </c>
      <c r="Q261">
        <v>2585992696.8063402</v>
      </c>
      <c r="R261">
        <v>2992942519.4657001</v>
      </c>
      <c r="S261">
        <v>3336109702.9517398</v>
      </c>
      <c r="T261">
        <v>3540748696.4979</v>
      </c>
      <c r="U261">
        <v>3990132689.4840298</v>
      </c>
      <c r="V261">
        <v>4458859802.8049202</v>
      </c>
      <c r="W261">
        <v>4716401495.8114595</v>
      </c>
      <c r="X261">
        <v>5521534989.2449703</v>
      </c>
      <c r="Y261">
        <v>6103918468.5235796</v>
      </c>
      <c r="Z261">
        <v>6702280144.3758698</v>
      </c>
      <c r="AA261">
        <v>7046322425.2529402</v>
      </c>
      <c r="AB261">
        <v>7350975779.2580996</v>
      </c>
      <c r="AC261">
        <v>8283523045.9631395</v>
      </c>
      <c r="AD261">
        <v>8507888671.7098398</v>
      </c>
      <c r="AE261">
        <v>8873902554.1598301</v>
      </c>
      <c r="AF261">
        <v>9200400319.6072407</v>
      </c>
      <c r="AG261">
        <v>10635466344.503599</v>
      </c>
      <c r="AH261">
        <v>11717769615.963301</v>
      </c>
      <c r="AI261">
        <v>13240098403.212799</v>
      </c>
      <c r="AJ261">
        <v>14073253126.240499</v>
      </c>
      <c r="AK261">
        <v>15046788281.8214</v>
      </c>
      <c r="AL261">
        <v>15535809405.4778</v>
      </c>
      <c r="AM261">
        <v>17191689614.530102</v>
      </c>
      <c r="AN261">
        <v>18096442418.6446</v>
      </c>
      <c r="AO261">
        <v>19185165633.636299</v>
      </c>
      <c r="AP261">
        <v>19894265094.096298</v>
      </c>
      <c r="AQ261">
        <v>19843691884.098999</v>
      </c>
      <c r="AR261">
        <v>21269986092.484402</v>
      </c>
      <c r="AS261">
        <v>22637411766.761799</v>
      </c>
      <c r="AT261">
        <v>23306269521.1147</v>
      </c>
      <c r="AU261">
        <v>24563259550.513599</v>
      </c>
      <c r="AV261">
        <v>26043537097.5826</v>
      </c>
      <c r="AW261">
        <v>27818856882.860199</v>
      </c>
      <c r="AX261">
        <v>28832550776.4324</v>
      </c>
      <c r="AY261">
        <v>30221988490.894299</v>
      </c>
      <c r="AZ261">
        <v>32163878288.304298</v>
      </c>
      <c r="BA261">
        <v>32460928387.1138</v>
      </c>
      <c r="BB261">
        <v>30506656353.1884</v>
      </c>
      <c r="BC261">
        <v>33477922828.203098</v>
      </c>
      <c r="BD261">
        <v>35478384083.213097</v>
      </c>
      <c r="BE261">
        <v>38188482157.934303</v>
      </c>
      <c r="BF261">
        <v>40217283615.636497</v>
      </c>
      <c r="BG261">
        <v>40606162208.1782</v>
      </c>
      <c r="BH261">
        <v>40461825617.465103</v>
      </c>
      <c r="BI261">
        <v>40797834015.9944</v>
      </c>
      <c r="BJ261">
        <v>43025869685.262497</v>
      </c>
      <c r="BK261">
        <v>44797845005.813599</v>
      </c>
      <c r="BL261">
        <v>46570460187.458298</v>
      </c>
    </row>
    <row r="262" spans="1:65" x14ac:dyDescent="0.3">
      <c r="A262" t="s">
        <v>3192</v>
      </c>
      <c r="B262" t="s">
        <v>1118</v>
      </c>
      <c r="C262" t="s">
        <v>2544</v>
      </c>
      <c r="D262" t="s">
        <v>2043</v>
      </c>
      <c r="AM262">
        <v>34.703014349669026</v>
      </c>
      <c r="AN262">
        <v>34.41468274678919</v>
      </c>
      <c r="AO262">
        <v>34.499604322423302</v>
      </c>
      <c r="AP262">
        <v>34.11012978746308</v>
      </c>
      <c r="AQ262">
        <v>33.547385763612695</v>
      </c>
      <c r="AR262">
        <v>33.039469891184829</v>
      </c>
      <c r="AS262">
        <v>32.758256028980114</v>
      </c>
      <c r="AT262">
        <v>31.269854016692001</v>
      </c>
      <c r="AU262">
        <v>30.539653967489826</v>
      </c>
      <c r="AV262">
        <v>30.415403005855445</v>
      </c>
      <c r="AW262">
        <v>30.298614840832037</v>
      </c>
      <c r="AX262">
        <v>30.199388399275907</v>
      </c>
      <c r="AY262">
        <v>29.982593749578889</v>
      </c>
      <c r="AZ262">
        <v>29.882495041266665</v>
      </c>
      <c r="BA262">
        <v>29.00529021882766</v>
      </c>
      <c r="BB262">
        <v>27.272467267686888</v>
      </c>
      <c r="BC262">
        <v>28.444606907231062</v>
      </c>
      <c r="BD262">
        <v>26.881708395357428</v>
      </c>
      <c r="BE262">
        <v>26.748050134435868</v>
      </c>
      <c r="BF262">
        <v>26.937633700839232</v>
      </c>
      <c r="BG262">
        <v>27.688060932987725</v>
      </c>
      <c r="BH262">
        <v>29.019622457134105</v>
      </c>
      <c r="BI262">
        <v>28.97509267330075</v>
      </c>
      <c r="BJ262">
        <v>29.162512955731241</v>
      </c>
      <c r="BK262">
        <v>29.072013642208233</v>
      </c>
    </row>
    <row r="263" spans="1:65" x14ac:dyDescent="0.3">
      <c r="A263" t="s">
        <v>3192</v>
      </c>
      <c r="B263" t="s">
        <v>1118</v>
      </c>
      <c r="C263" t="s">
        <v>1049</v>
      </c>
      <c r="D263" t="s">
        <v>3398</v>
      </c>
      <c r="AM263">
        <v>7731741430000</v>
      </c>
      <c r="AN263">
        <v>7198426883000</v>
      </c>
      <c r="AO263">
        <v>7663367770000</v>
      </c>
      <c r="AP263">
        <v>7506108352000</v>
      </c>
      <c r="AQ263">
        <v>7654251282000</v>
      </c>
      <c r="AR263">
        <v>7608189027000</v>
      </c>
      <c r="AS263">
        <v>8165494331000</v>
      </c>
      <c r="AT263">
        <v>7520502807000</v>
      </c>
      <c r="AU263">
        <v>7965051549000</v>
      </c>
      <c r="AV263">
        <v>7189070488000</v>
      </c>
      <c r="AW263">
        <v>6429643049000</v>
      </c>
      <c r="AX263">
        <v>6428803373000</v>
      </c>
      <c r="AY263">
        <v>6336558909000</v>
      </c>
      <c r="AZ263">
        <v>6717892004000</v>
      </c>
      <c r="BA263">
        <v>7220978196000</v>
      </c>
      <c r="BB263">
        <v>6655635988000</v>
      </c>
      <c r="BC263">
        <v>6267825388000</v>
      </c>
      <c r="BD263">
        <v>6339197892000</v>
      </c>
      <c r="BE263">
        <v>6379262458000</v>
      </c>
      <c r="BF263">
        <v>6397735341000</v>
      </c>
      <c r="BG263">
        <v>6196332929000</v>
      </c>
      <c r="BH263">
        <v>5918400000000</v>
      </c>
      <c r="BI263">
        <v>5488485620000</v>
      </c>
      <c r="BJ263">
        <v>5538146489000</v>
      </c>
      <c r="BK263">
        <v>5620314834000</v>
      </c>
    </row>
    <row r="264" spans="1:65" x14ac:dyDescent="0.3">
      <c r="A264" t="s">
        <v>3192</v>
      </c>
      <c r="B264" t="s">
        <v>1118</v>
      </c>
      <c r="C264" t="s">
        <v>142</v>
      </c>
      <c r="D264" t="s">
        <v>883</v>
      </c>
      <c r="O264">
        <v>19572635780.555557</v>
      </c>
      <c r="P264">
        <v>20867004112.323082</v>
      </c>
      <c r="Q264">
        <v>25436329221.812664</v>
      </c>
      <c r="R264">
        <v>41807597571.159836</v>
      </c>
      <c r="S264">
        <v>66503972918.610329</v>
      </c>
      <c r="T264">
        <v>64302596002.190117</v>
      </c>
      <c r="U264">
        <v>72270446349.297333</v>
      </c>
      <c r="V264">
        <v>79894824196.49176</v>
      </c>
      <c r="W264">
        <v>91906326825.9095</v>
      </c>
      <c r="X264">
        <v>127175652404.85535</v>
      </c>
      <c r="Y264">
        <v>155866963510.75766</v>
      </c>
      <c r="Z264">
        <v>164658527096.28098</v>
      </c>
      <c r="AA264">
        <v>151713508328.96051</v>
      </c>
      <c r="AB264">
        <v>146249637386.28455</v>
      </c>
      <c r="AC264">
        <v>157511814670.18915</v>
      </c>
      <c r="AD264">
        <v>149721341618.32312</v>
      </c>
      <c r="AE264">
        <v>150490328139.48273</v>
      </c>
      <c r="AF264">
        <v>181576008987.98721</v>
      </c>
      <c r="AG264">
        <v>233782306438.38513</v>
      </c>
      <c r="AH264">
        <v>267623386902.70822</v>
      </c>
      <c r="AI264">
        <v>295831621112.97205</v>
      </c>
      <c r="AJ264">
        <v>297072083274.25433</v>
      </c>
      <c r="AK264">
        <v>298544112851.58539</v>
      </c>
      <c r="AL264">
        <v>308940464649.48047</v>
      </c>
      <c r="AM264">
        <v>348440138619.55737</v>
      </c>
      <c r="AN264">
        <v>420000722945.87683</v>
      </c>
      <c r="AO264">
        <v>437230129684.83838</v>
      </c>
      <c r="AP264">
        <v>419041432041.58331</v>
      </c>
      <c r="AQ264">
        <v>351132459877.48395</v>
      </c>
      <c r="AR264">
        <v>383086874532.51251</v>
      </c>
      <c r="AS264">
        <v>449415629306.2251</v>
      </c>
      <c r="AT264">
        <v>411807397252.83453</v>
      </c>
      <c r="AU264">
        <v>397824353207.64343</v>
      </c>
      <c r="AV264">
        <v>442068944696.74426</v>
      </c>
      <c r="AW264">
        <v>527274407771.29761</v>
      </c>
      <c r="AX264">
        <v>594571495451.74939</v>
      </c>
      <c r="AY264">
        <v>655041775831.84082</v>
      </c>
      <c r="AZ264">
        <v>704407087687.41479</v>
      </c>
      <c r="BA264">
        <v>855184090480.31384</v>
      </c>
      <c r="BB264">
        <v>626195761252.79333</v>
      </c>
      <c r="BC264">
        <v>773859611898.51318</v>
      </c>
      <c r="BD264">
        <v>952436266381.44226</v>
      </c>
      <c r="BE264">
        <v>998182045505.96436</v>
      </c>
      <c r="BF264">
        <v>939996733656.12952</v>
      </c>
      <c r="BG264">
        <v>970347939715.72717</v>
      </c>
      <c r="BH264">
        <v>791424437998.13318</v>
      </c>
      <c r="BI264">
        <v>751937855915.08032</v>
      </c>
      <c r="BJ264">
        <v>818683776710.95532</v>
      </c>
      <c r="BK264">
        <v>906313335634.83777</v>
      </c>
      <c r="BL264">
        <v>880228365136.56689</v>
      </c>
    </row>
    <row r="265" spans="1:65" x14ac:dyDescent="0.3">
      <c r="A265" t="s">
        <v>3192</v>
      </c>
      <c r="B265" t="s">
        <v>1118</v>
      </c>
      <c r="C265" t="s">
        <v>1229</v>
      </c>
      <c r="D265" t="s">
        <v>876</v>
      </c>
      <c r="AM265">
        <v>20.374460384533403</v>
      </c>
      <c r="AN265">
        <v>20.611825340260122</v>
      </c>
      <c r="AO265">
        <v>21.231026066793724</v>
      </c>
      <c r="AP265">
        <v>20.917657741145856</v>
      </c>
      <c r="AQ265">
        <v>20.081481118040966</v>
      </c>
      <c r="AR265">
        <v>19.247830951417853</v>
      </c>
      <c r="AS265">
        <v>19.753752567846199</v>
      </c>
      <c r="AT265">
        <v>19.259662909532413</v>
      </c>
      <c r="AU265">
        <v>18.097693310402487</v>
      </c>
      <c r="AV265">
        <v>18.035656528988028</v>
      </c>
      <c r="AW265">
        <v>18.240501192593598</v>
      </c>
      <c r="AX265">
        <v>19.255081918170358</v>
      </c>
      <c r="AY265">
        <v>19.587981848607946</v>
      </c>
      <c r="AZ265">
        <v>19.249496227300135</v>
      </c>
      <c r="BA265">
        <v>19.11588223669845</v>
      </c>
      <c r="BB265">
        <v>17.005317660229498</v>
      </c>
      <c r="BC265">
        <v>16.234749044626216</v>
      </c>
      <c r="BD265">
        <v>17.041707662769365</v>
      </c>
      <c r="BE265">
        <v>17.484885561822317</v>
      </c>
      <c r="BF265">
        <v>18.09431935888783</v>
      </c>
      <c r="BG265">
        <v>18.622313554242659</v>
      </c>
      <c r="BH265">
        <v>18.307561660604403</v>
      </c>
    </row>
    <row r="266" spans="1:65" x14ac:dyDescent="0.3">
      <c r="A266" t="s">
        <v>3192</v>
      </c>
      <c r="B266" t="s">
        <v>1118</v>
      </c>
      <c r="C266" t="s">
        <v>2082</v>
      </c>
      <c r="D266" t="s">
        <v>3749</v>
      </c>
      <c r="P266">
        <v>5.9802919445616283</v>
      </c>
      <c r="Q266">
        <v>8.1694384194013878</v>
      </c>
      <c r="R266">
        <v>8.1393314527497154</v>
      </c>
      <c r="S266">
        <v>-0.14964192642790408</v>
      </c>
      <c r="T266">
        <v>5.9364457482239175</v>
      </c>
      <c r="U266">
        <v>3.1700766273854839</v>
      </c>
      <c r="V266">
        <v>4.0685381594364429</v>
      </c>
      <c r="W266">
        <v>5.2424108320833938</v>
      </c>
      <c r="X266">
        <v>6.0277591225657261</v>
      </c>
      <c r="Y266">
        <v>1.4730745441940911</v>
      </c>
      <c r="Z266">
        <v>2.1683684092507036</v>
      </c>
      <c r="AA266">
        <v>4.4320620804462578</v>
      </c>
      <c r="AB266">
        <v>3.2177889338258723</v>
      </c>
      <c r="AC266">
        <v>2.4937448397458439</v>
      </c>
      <c r="AD266">
        <v>3.2961969546280159</v>
      </c>
      <c r="AE266">
        <v>3.3982936701644917</v>
      </c>
      <c r="AF266">
        <v>4.0310521433557795</v>
      </c>
      <c r="AG266">
        <v>4.6120385912433761</v>
      </c>
      <c r="AH266">
        <v>4.4240487512398659</v>
      </c>
      <c r="AI266">
        <v>4.3050776132730562</v>
      </c>
      <c r="AJ266">
        <v>3.1108339421774645</v>
      </c>
      <c r="AK266">
        <v>2.599325093659516</v>
      </c>
      <c r="AL266">
        <v>1.6994591113102047</v>
      </c>
      <c r="AM266">
        <v>2.7997066278001768</v>
      </c>
      <c r="AN266">
        <v>2.7947723380894871</v>
      </c>
      <c r="AO266">
        <v>2.1310944291551124</v>
      </c>
      <c r="AP266">
        <v>0.86292053568809024</v>
      </c>
      <c r="AQ266">
        <v>-0.17813252934379875</v>
      </c>
      <c r="AR266">
        <v>1.6897733613311772</v>
      </c>
      <c r="AS266">
        <v>2.1099406545551602</v>
      </c>
      <c r="AT266">
        <v>2.2557788448983871</v>
      </c>
      <c r="AU266">
        <v>1.5365066875433513</v>
      </c>
      <c r="AV266">
        <v>0.95040566541749172</v>
      </c>
      <c r="AW266">
        <v>1.277692993611538</v>
      </c>
      <c r="AX266">
        <v>1.1268764873223063</v>
      </c>
      <c r="AY266">
        <v>0.79676312625200296</v>
      </c>
      <c r="AZ266">
        <v>0.9888402278479731</v>
      </c>
      <c r="BA266">
        <v>-0.78741901638775857</v>
      </c>
      <c r="BB266">
        <v>-3.3197989885309198E-2</v>
      </c>
      <c r="BC266">
        <v>2.2845355802305392</v>
      </c>
      <c r="BD266">
        <v>0.19872891498341971</v>
      </c>
      <c r="BE266">
        <v>1.9385958676372468</v>
      </c>
      <c r="BF266">
        <v>2.1456644268022558</v>
      </c>
      <c r="BG266">
        <v>-0.50046977434502082</v>
      </c>
      <c r="BH266">
        <v>0.22038080478168354</v>
      </c>
      <c r="BI266">
        <v>0.28088547121241447</v>
      </c>
      <c r="BJ266">
        <v>0.90564918913433701</v>
      </c>
      <c r="BK266">
        <v>0.46331619215985143</v>
      </c>
      <c r="BL266">
        <v>0.27197889848839907</v>
      </c>
    </row>
    <row r="267" spans="1:65" x14ac:dyDescent="0.3">
      <c r="A267" t="s">
        <v>3192</v>
      </c>
      <c r="B267" t="s">
        <v>1118</v>
      </c>
      <c r="C267" t="s">
        <v>2014</v>
      </c>
      <c r="D267" t="s">
        <v>3846</v>
      </c>
      <c r="O267">
        <v>27063717050000</v>
      </c>
      <c r="P267">
        <v>29239711329000</v>
      </c>
      <c r="Q267">
        <v>30691552864000</v>
      </c>
      <c r="R267">
        <v>32350547757000</v>
      </c>
      <c r="S267">
        <v>32214262653000</v>
      </c>
      <c r="T267">
        <v>36270549368000</v>
      </c>
      <c r="U267">
        <v>37804456636000</v>
      </c>
      <c r="V267">
        <v>39382564478000</v>
      </c>
      <c r="W267">
        <v>41434060472000</v>
      </c>
      <c r="X267">
        <v>43175268434000</v>
      </c>
      <c r="Y267">
        <v>44518818561000</v>
      </c>
      <c r="Z267">
        <v>46935660922000</v>
      </c>
      <c r="AA267">
        <v>48902902706000</v>
      </c>
      <c r="AB267">
        <v>51151510031000</v>
      </c>
      <c r="AC267">
        <v>52687385094000</v>
      </c>
      <c r="AD267">
        <v>53353172729000</v>
      </c>
      <c r="AE267">
        <v>55039552668000</v>
      </c>
      <c r="AF267">
        <v>57036714096000</v>
      </c>
      <c r="AG267">
        <v>59216113355000</v>
      </c>
      <c r="AH267">
        <v>60697790544000</v>
      </c>
      <c r="AI267">
        <v>62824301544000</v>
      </c>
      <c r="AJ267">
        <v>65345711550000</v>
      </c>
      <c r="AK267">
        <v>67109157239000</v>
      </c>
      <c r="AL267">
        <v>69425864495000</v>
      </c>
      <c r="AM267">
        <v>72079847738000</v>
      </c>
      <c r="AN267">
        <v>74860863545000</v>
      </c>
      <c r="AO267">
        <v>76573637244000</v>
      </c>
      <c r="AP267">
        <v>77683182564000</v>
      </c>
      <c r="AQ267">
        <v>78632249792000</v>
      </c>
      <c r="AR267">
        <v>81362492869000</v>
      </c>
      <c r="AS267">
        <v>84519871606000</v>
      </c>
      <c r="AT267">
        <v>87401626955000</v>
      </c>
      <c r="AU267">
        <v>89720651220000</v>
      </c>
      <c r="AV267">
        <v>91379831483000</v>
      </c>
      <c r="AW267">
        <v>92454722400000</v>
      </c>
      <c r="AX267">
        <v>93189113664000</v>
      </c>
      <c r="AY267">
        <v>93251672920000</v>
      </c>
      <c r="AZ267">
        <v>94327974190000</v>
      </c>
      <c r="BA267">
        <v>94253527668000</v>
      </c>
      <c r="BB267">
        <v>96178358104000</v>
      </c>
      <c r="BC267">
        <v>98043550731000</v>
      </c>
      <c r="BD267">
        <v>99938159304000</v>
      </c>
      <c r="BE267">
        <v>101614968987000</v>
      </c>
      <c r="BF267">
        <v>103139359742000</v>
      </c>
      <c r="BG267">
        <v>103698766421000</v>
      </c>
      <c r="BH267">
        <v>105297100000000</v>
      </c>
      <c r="BI267">
        <v>106802551721000</v>
      </c>
      <c r="BJ267">
        <v>106973808943000</v>
      </c>
      <c r="BK267">
        <v>107894769839000</v>
      </c>
      <c r="BL267">
        <v>109926081972000</v>
      </c>
    </row>
    <row r="268" spans="1:65" x14ac:dyDescent="0.3">
      <c r="A268" t="s">
        <v>3192</v>
      </c>
      <c r="B268" t="s">
        <v>1118</v>
      </c>
      <c r="C268" t="s">
        <v>3848</v>
      </c>
      <c r="D268" t="s">
        <v>1465</v>
      </c>
      <c r="O268">
        <v>14362734875000</v>
      </c>
      <c r="P268">
        <v>15374622536000</v>
      </c>
      <c r="Q268">
        <v>16989136041000</v>
      </c>
      <c r="R268">
        <v>21123066099000</v>
      </c>
      <c r="S268">
        <v>22006247415000</v>
      </c>
      <c r="T268">
        <v>19741705966000</v>
      </c>
      <c r="U268">
        <v>21059524954000</v>
      </c>
      <c r="V268">
        <v>21920781530000</v>
      </c>
      <c r="W268">
        <v>23435821676000</v>
      </c>
      <c r="X268">
        <v>26461943336000</v>
      </c>
      <c r="Y268">
        <v>24408224504000</v>
      </c>
      <c r="Z268">
        <v>24999922956000</v>
      </c>
      <c r="AA268">
        <v>24856111045000</v>
      </c>
      <c r="AB268">
        <v>24053311567000</v>
      </c>
      <c r="AC268">
        <v>26606583256000</v>
      </c>
      <c r="AD268">
        <v>25920637589000</v>
      </c>
      <c r="AE268">
        <v>27025813550000</v>
      </c>
      <c r="AF268">
        <v>29559132001000</v>
      </c>
      <c r="AG268">
        <v>35175119788000</v>
      </c>
      <c r="AH268">
        <v>41436616093000</v>
      </c>
      <c r="AI268">
        <v>44819751496000</v>
      </c>
      <c r="AJ268">
        <v>44310837760000</v>
      </c>
      <c r="AK268">
        <v>44006763129000</v>
      </c>
      <c r="AL268">
        <v>43478426825000</v>
      </c>
      <c r="AM268">
        <v>47075104342000</v>
      </c>
      <c r="AN268">
        <v>53157658299000</v>
      </c>
      <c r="AO268">
        <v>59020195953000</v>
      </c>
      <c r="AP268">
        <v>59225565730000</v>
      </c>
      <c r="AQ268">
        <v>55252430022000</v>
      </c>
      <c r="AR268">
        <v>57244569924000</v>
      </c>
      <c r="AS268">
        <v>62549265952000</v>
      </c>
      <c r="AT268">
        <v>63192970188000</v>
      </c>
      <c r="AU268">
        <v>63627165411000</v>
      </c>
      <c r="AV268">
        <v>65788271041000</v>
      </c>
      <c r="AW268">
        <v>71130644728000</v>
      </c>
      <c r="AX268">
        <v>75469625200000</v>
      </c>
      <c r="AY268">
        <v>79022044735000</v>
      </c>
      <c r="AZ268">
        <v>80748318336000</v>
      </c>
      <c r="BA268">
        <v>81310936004000</v>
      </c>
      <c r="BB268">
        <v>68585439241000</v>
      </c>
      <c r="BC268">
        <v>76248438338000</v>
      </c>
      <c r="BD268">
        <v>80673812092000</v>
      </c>
      <c r="BE268">
        <v>85037946382000</v>
      </c>
      <c r="BF268">
        <v>87821741666000</v>
      </c>
      <c r="BG268">
        <v>95082810353000</v>
      </c>
      <c r="BH268">
        <v>95797200000000</v>
      </c>
      <c r="BI268">
        <v>94245304974000</v>
      </c>
      <c r="BJ268">
        <v>97429650923000</v>
      </c>
      <c r="BK268">
        <v>100714612144000</v>
      </c>
      <c r="BL268">
        <v>100302917382000</v>
      </c>
    </row>
    <row r="269" spans="1:65" x14ac:dyDescent="0.3">
      <c r="A269" t="s">
        <v>3192</v>
      </c>
      <c r="B269" t="s">
        <v>1118</v>
      </c>
      <c r="C269" t="s">
        <v>349</v>
      </c>
      <c r="D269" t="s">
        <v>4108</v>
      </c>
      <c r="P269">
        <v>4.7087169354041833</v>
      </c>
      <c r="Q269">
        <v>10.082782347270069</v>
      </c>
      <c r="R269">
        <v>11.564877257770092</v>
      </c>
      <c r="S269">
        <v>-8.5072890467408087</v>
      </c>
      <c r="T269">
        <v>-0.67966226828694687</v>
      </c>
      <c r="U269">
        <v>2.9001293381059696</v>
      </c>
      <c r="V269">
        <v>2.8495676544353614</v>
      </c>
      <c r="W269">
        <v>7.924965038947704</v>
      </c>
      <c r="X269">
        <v>5.896102966906497</v>
      </c>
      <c r="Y269">
        <v>-0.38529280906669783</v>
      </c>
      <c r="Z269">
        <v>2.229914677011152</v>
      </c>
      <c r="AA269">
        <v>-0.12032436514874689</v>
      </c>
      <c r="AB269">
        <v>0.74763989719353674</v>
      </c>
      <c r="AC269">
        <v>4.0514294682595846</v>
      </c>
      <c r="AD269">
        <v>5.4766661291521359</v>
      </c>
      <c r="AE269">
        <v>6.7048697352314122</v>
      </c>
      <c r="AF269">
        <v>9.7724059047853018</v>
      </c>
      <c r="AG269">
        <v>12.843409175124521</v>
      </c>
      <c r="AH269">
        <v>7.2055179576725692</v>
      </c>
      <c r="AI269">
        <v>6.2798431766468923</v>
      </c>
      <c r="AJ269">
        <v>2.9086078043761177</v>
      </c>
      <c r="AK269">
        <v>-2.5328374836781364</v>
      </c>
      <c r="AL269">
        <v>-4.8931372514741724</v>
      </c>
      <c r="AM269">
        <v>-2.2305143121484292</v>
      </c>
      <c r="AN269">
        <v>3.4918751966136767</v>
      </c>
      <c r="AO269">
        <v>6.4946401650614547</v>
      </c>
      <c r="AP269">
        <v>-1.9958382713875267</v>
      </c>
      <c r="AQ269">
        <v>-3.985991107829193</v>
      </c>
      <c r="AR269">
        <v>-0.96803877928330451</v>
      </c>
      <c r="AS269">
        <v>0.50892934129842615</v>
      </c>
      <c r="AT269">
        <v>-1.7066146876207142</v>
      </c>
      <c r="AU269">
        <v>-5.1108976367559222</v>
      </c>
      <c r="AV269">
        <v>-0.77197705436803687</v>
      </c>
      <c r="AW269">
        <v>0.1098984918216388</v>
      </c>
      <c r="AX269">
        <v>3.0926221911036293</v>
      </c>
      <c r="AY269">
        <v>0.3804045938331484</v>
      </c>
      <c r="AZ269">
        <v>-1.9105688477315539</v>
      </c>
      <c r="BA269">
        <v>-3.7894354547588449</v>
      </c>
      <c r="BB269">
        <v>-9.7401469849869642</v>
      </c>
      <c r="BC269">
        <v>-1.5930519473834011</v>
      </c>
      <c r="BD269">
        <v>1.6556735461014824</v>
      </c>
      <c r="BE269">
        <v>3.543746370988444</v>
      </c>
      <c r="BF269">
        <v>4.9313650101799453</v>
      </c>
      <c r="BG269">
        <v>3.0544344492775082</v>
      </c>
      <c r="BH269">
        <v>1.6475260144123354</v>
      </c>
      <c r="BI269">
        <v>-0.33100500621029028</v>
      </c>
      <c r="BJ269">
        <v>2.9524931163153525</v>
      </c>
      <c r="BK269">
        <v>0.58390583700425225</v>
      </c>
      <c r="BL269">
        <v>0.87472872319220585</v>
      </c>
    </row>
    <row r="270" spans="1:65" x14ac:dyDescent="0.3">
      <c r="A270" t="s">
        <v>3192</v>
      </c>
      <c r="B270" t="s">
        <v>1118</v>
      </c>
      <c r="C270" t="s">
        <v>2426</v>
      </c>
      <c r="D270" t="s">
        <v>3360</v>
      </c>
      <c r="O270">
        <v>210252855900</v>
      </c>
      <c r="P270">
        <v>233768211973.55859</v>
      </c>
      <c r="Q270">
        <v>310950428901.03821</v>
      </c>
      <c r="R270">
        <v>433258750357.46924</v>
      </c>
      <c r="S270">
        <v>485536721036.00867</v>
      </c>
      <c r="T270">
        <v>522993315466.45325</v>
      </c>
      <c r="U270">
        <v>582484598477.50391</v>
      </c>
      <c r="V270">
        <v>710336823775.65088</v>
      </c>
      <c r="W270">
        <v>996441103079.85535</v>
      </c>
      <c r="X270">
        <v>1065141568070.6399</v>
      </c>
      <c r="Y270">
        <v>1116148042169.7373</v>
      </c>
      <c r="Z270">
        <v>1211513051395.7373</v>
      </c>
      <c r="AA270">
        <v>1128299033992.3406</v>
      </c>
      <c r="AB270">
        <v>1224244110921.6936</v>
      </c>
      <c r="AC270">
        <v>1286134997737.0564</v>
      </c>
      <c r="AD270">
        <v>1354263804426.8408</v>
      </c>
      <c r="AE270">
        <v>2002581299052.0994</v>
      </c>
      <c r="AF270">
        <v>2462689136634.6904</v>
      </c>
      <c r="AG270">
        <v>3011367777407.5566</v>
      </c>
      <c r="AH270">
        <v>3013631052648.3643</v>
      </c>
      <c r="AI270">
        <v>3108481447588.791</v>
      </c>
      <c r="AJ270">
        <v>3530718219657.9678</v>
      </c>
      <c r="AK270">
        <v>3828509458647.4834</v>
      </c>
      <c r="AL270">
        <v>4358742708938.4863</v>
      </c>
      <c r="AM270">
        <v>4813665884599.8047</v>
      </c>
      <c r="AN270">
        <v>5380234447095.2461</v>
      </c>
      <c r="AO270">
        <v>4812751714253.9336</v>
      </c>
      <c r="AP270">
        <v>4368070656553.5093</v>
      </c>
      <c r="AQ270">
        <v>3959240764124.9053</v>
      </c>
      <c r="AR270">
        <v>4491157683298.9775</v>
      </c>
      <c r="AS270">
        <v>4817661496490.0645</v>
      </c>
      <c r="AT270">
        <v>4275137025020.3862</v>
      </c>
      <c r="AU270">
        <v>4059528822534.8516</v>
      </c>
      <c r="AV270">
        <v>4370283826503.9873</v>
      </c>
      <c r="AW270">
        <v>4717801521355.3555</v>
      </c>
      <c r="AX270">
        <v>4683633011607.8838</v>
      </c>
      <c r="AY270">
        <v>4466316650229.1934</v>
      </c>
      <c r="AZ270">
        <v>4429802935793.8398</v>
      </c>
      <c r="BA270">
        <v>5015286451656.5967</v>
      </c>
      <c r="BB270">
        <v>5202560433300.8086</v>
      </c>
      <c r="BC270">
        <v>5616847825313.0342</v>
      </c>
      <c r="BD270">
        <v>6190895250053.1797</v>
      </c>
      <c r="BE270">
        <v>6299153167796.9775</v>
      </c>
      <c r="BF270">
        <v>5275160894303.4355</v>
      </c>
      <c r="BG270">
        <v>4969984315045.1777</v>
      </c>
      <c r="BH270">
        <v>4407871408646.2959</v>
      </c>
      <c r="BI270">
        <v>4873755546287.8779</v>
      </c>
      <c r="BJ270">
        <v>4821589606129.4609</v>
      </c>
      <c r="BK270">
        <v>4943245641515.6875</v>
      </c>
      <c r="BL270">
        <v>5055052645525.4229</v>
      </c>
    </row>
    <row r="271" spans="1:65" x14ac:dyDescent="0.3">
      <c r="A271" t="s">
        <v>3192</v>
      </c>
      <c r="B271" t="s">
        <v>1118</v>
      </c>
      <c r="C271" t="s">
        <v>510</v>
      </c>
      <c r="D271" t="s">
        <v>1628</v>
      </c>
      <c r="AI271">
        <v>232097300000000</v>
      </c>
      <c r="AJ271">
        <v>244693100000000</v>
      </c>
      <c r="AK271">
        <v>254753800000000</v>
      </c>
      <c r="AL271">
        <v>260327700000000</v>
      </c>
      <c r="AM271">
        <v>268441600000000</v>
      </c>
      <c r="AN271">
        <v>274165000000000</v>
      </c>
      <c r="AO271">
        <v>280007700000000</v>
      </c>
      <c r="AP271">
        <v>285192000000000</v>
      </c>
      <c r="AQ271">
        <v>283489600000000</v>
      </c>
      <c r="AR271">
        <v>284793600000000</v>
      </c>
      <c r="AS271">
        <v>286588700000000</v>
      </c>
      <c r="AT271">
        <v>288932600000000</v>
      </c>
      <c r="AU271">
        <v>288263700000000</v>
      </c>
      <c r="AV271">
        <v>287150100000000</v>
      </c>
      <c r="AW271">
        <v>289275200000000</v>
      </c>
      <c r="AX271">
        <v>291543200000000</v>
      </c>
      <c r="AY271">
        <v>294443800000000</v>
      </c>
      <c r="AZ271">
        <v>296034500000000</v>
      </c>
      <c r="BA271">
        <v>294952500000000</v>
      </c>
      <c r="BB271">
        <v>286312700000000</v>
      </c>
      <c r="BC271">
        <v>288956400000000</v>
      </c>
      <c r="BD271">
        <v>286254900000000</v>
      </c>
      <c r="BE271">
        <v>290241700000000</v>
      </c>
      <c r="BF271">
        <v>296672600000000</v>
      </c>
      <c r="BG271">
        <v>300083200000000</v>
      </c>
      <c r="BH271">
        <v>300612100000000</v>
      </c>
      <c r="BI271">
        <v>298240400000000</v>
      </c>
      <c r="BJ271">
        <v>302642000000000</v>
      </c>
      <c r="BK271">
        <v>304427800000000</v>
      </c>
      <c r="BL271">
        <v>305012800000000</v>
      </c>
    </row>
    <row r="272" spans="1:65" x14ac:dyDescent="0.3">
      <c r="A272" t="s">
        <v>3192</v>
      </c>
      <c r="B272" t="s">
        <v>1118</v>
      </c>
      <c r="C272" t="s">
        <v>210</v>
      </c>
      <c r="D272" t="s">
        <v>3443</v>
      </c>
      <c r="E272">
        <v>859000000</v>
      </c>
      <c r="F272">
        <v>338000000</v>
      </c>
      <c r="G272">
        <v>221000000</v>
      </c>
      <c r="H272">
        <v>204000000</v>
      </c>
      <c r="I272">
        <v>1718000000</v>
      </c>
      <c r="J272">
        <v>1162000000</v>
      </c>
      <c r="K272">
        <v>324000000</v>
      </c>
      <c r="L272">
        <v>605000000</v>
      </c>
      <c r="M272">
        <v>552000000</v>
      </c>
      <c r="N272">
        <v>529000000</v>
      </c>
      <c r="O272">
        <v>651000000</v>
      </c>
      <c r="P272">
        <v>777000000</v>
      </c>
      <c r="Q272">
        <v>677000000</v>
      </c>
      <c r="R272">
        <v>636000000</v>
      </c>
      <c r="S272">
        <v>1004000000</v>
      </c>
      <c r="T272">
        <v>1676000000</v>
      </c>
      <c r="U272">
        <v>1665000000</v>
      </c>
      <c r="V272">
        <v>966000000</v>
      </c>
      <c r="W272">
        <v>1086000000</v>
      </c>
      <c r="X272">
        <v>995000000</v>
      </c>
      <c r="Y272">
        <v>1067000000</v>
      </c>
      <c r="Z272">
        <v>1347000000</v>
      </c>
      <c r="AA272">
        <v>1461000000</v>
      </c>
      <c r="AB272">
        <v>1706000000</v>
      </c>
      <c r="AC272">
        <v>2062000000</v>
      </c>
      <c r="AD272">
        <v>1981000000</v>
      </c>
      <c r="AE272">
        <v>1903000000</v>
      </c>
      <c r="AF272">
        <v>1949000000</v>
      </c>
      <c r="AG272">
        <v>2006000000</v>
      </c>
      <c r="AH272">
        <v>2296000000</v>
      </c>
      <c r="AI272">
        <v>2698000000</v>
      </c>
      <c r="AJ272">
        <v>2948000000</v>
      </c>
      <c r="AK272">
        <v>2520000000</v>
      </c>
      <c r="AL272">
        <v>2135000000</v>
      </c>
      <c r="AM272">
        <v>1022000000</v>
      </c>
      <c r="AN272">
        <v>1244000000</v>
      </c>
      <c r="AO272">
        <v>859000000</v>
      </c>
      <c r="AP272">
        <v>831000000</v>
      </c>
      <c r="AQ272">
        <v>1477000000</v>
      </c>
      <c r="AR272">
        <v>1270000000</v>
      </c>
      <c r="AS272">
        <v>497000000</v>
      </c>
      <c r="AT272">
        <v>435000000</v>
      </c>
      <c r="AU272">
        <v>446000000</v>
      </c>
      <c r="AV272">
        <v>483000000</v>
      </c>
      <c r="AW272">
        <v>404000000</v>
      </c>
      <c r="AX272">
        <v>398000000</v>
      </c>
      <c r="AY272">
        <v>481000000</v>
      </c>
      <c r="AZ272">
        <v>517000000</v>
      </c>
      <c r="BA272">
        <v>693000000</v>
      </c>
      <c r="BB272">
        <v>622000000</v>
      </c>
      <c r="BC272">
        <v>403000000</v>
      </c>
      <c r="BD272">
        <v>268000000</v>
      </c>
      <c r="BE272">
        <v>205000000</v>
      </c>
      <c r="BF272">
        <v>252000000</v>
      </c>
      <c r="BG272">
        <v>307000000</v>
      </c>
      <c r="BH272">
        <v>329000000</v>
      </c>
      <c r="BI272">
        <v>330000000</v>
      </c>
      <c r="BJ272">
        <v>441000000</v>
      </c>
      <c r="BK272">
        <v>654000000</v>
      </c>
      <c r="BL272">
        <v>899000000</v>
      </c>
      <c r="BM272">
        <v>724000000</v>
      </c>
    </row>
    <row r="273" spans="1:65" x14ac:dyDescent="0.3">
      <c r="A273" t="s">
        <v>3192</v>
      </c>
      <c r="B273" t="s">
        <v>1118</v>
      </c>
      <c r="C273" t="s">
        <v>2753</v>
      </c>
      <c r="D273" t="s">
        <v>3930</v>
      </c>
      <c r="E273">
        <v>3632938</v>
      </c>
      <c r="F273">
        <v>3632940</v>
      </c>
      <c r="G273">
        <v>3632940</v>
      </c>
      <c r="H273">
        <v>3632940</v>
      </c>
      <c r="I273">
        <v>3632940</v>
      </c>
      <c r="J273">
        <v>7399000</v>
      </c>
      <c r="K273">
        <v>7399000</v>
      </c>
      <c r="L273">
        <v>7399000</v>
      </c>
      <c r="M273">
        <v>7399000</v>
      </c>
      <c r="N273">
        <v>7399000</v>
      </c>
      <c r="O273">
        <v>16403000</v>
      </c>
      <c r="P273">
        <v>16403000</v>
      </c>
      <c r="Q273">
        <v>16403000</v>
      </c>
      <c r="R273">
        <v>16403000</v>
      </c>
      <c r="S273">
        <v>16403000</v>
      </c>
      <c r="T273">
        <v>32377000</v>
      </c>
      <c r="U273">
        <v>34444000</v>
      </c>
      <c r="V273">
        <v>35837000</v>
      </c>
      <c r="W273">
        <v>37214000</v>
      </c>
      <c r="X273">
        <v>38611000</v>
      </c>
      <c r="Y273">
        <v>39934000</v>
      </c>
      <c r="Z273">
        <v>40275768</v>
      </c>
      <c r="AA273">
        <v>41500868</v>
      </c>
      <c r="AB273">
        <v>42879293</v>
      </c>
      <c r="AC273">
        <v>43958545</v>
      </c>
      <c r="AD273">
        <v>45299761</v>
      </c>
      <c r="AE273">
        <v>46771989</v>
      </c>
      <c r="AF273">
        <v>48419274</v>
      </c>
      <c r="AG273">
        <v>50339604</v>
      </c>
      <c r="AH273">
        <v>52453639</v>
      </c>
      <c r="AI273">
        <v>54527953</v>
      </c>
      <c r="AJ273">
        <v>56259918</v>
      </c>
      <c r="AK273">
        <v>57652436</v>
      </c>
      <c r="AL273">
        <v>58830075</v>
      </c>
      <c r="AM273">
        <v>60690000</v>
      </c>
      <c r="AN273">
        <v>62292000</v>
      </c>
      <c r="AO273">
        <v>64037000</v>
      </c>
      <c r="AP273">
        <v>65735000</v>
      </c>
      <c r="AQ273">
        <v>62413286</v>
      </c>
      <c r="AR273">
        <v>62053583</v>
      </c>
      <c r="AS273">
        <v>61957097</v>
      </c>
      <c r="AT273">
        <v>61325782</v>
      </c>
      <c r="AU273">
        <v>60772460</v>
      </c>
      <c r="AV273">
        <v>60219000</v>
      </c>
      <c r="AW273">
        <v>59608000</v>
      </c>
      <c r="AX273">
        <v>58053000</v>
      </c>
      <c r="AY273">
        <v>56029000</v>
      </c>
      <c r="AZ273">
        <v>51235000</v>
      </c>
      <c r="BA273">
        <v>48426826</v>
      </c>
      <c r="BB273">
        <v>66794250</v>
      </c>
      <c r="BC273">
        <v>65618748</v>
      </c>
      <c r="BD273">
        <v>64668524</v>
      </c>
      <c r="BE273">
        <v>64225254</v>
      </c>
      <c r="BF273">
        <v>64019263</v>
      </c>
      <c r="BG273">
        <v>63557374</v>
      </c>
      <c r="BH273">
        <v>63705579</v>
      </c>
      <c r="BI273">
        <v>64130388</v>
      </c>
      <c r="BJ273">
        <v>63954472</v>
      </c>
      <c r="BK273">
        <v>63525833</v>
      </c>
      <c r="BL273">
        <v>62743196</v>
      </c>
      <c r="BM273">
        <v>62252837</v>
      </c>
    </row>
    <row r="274" spans="1:65" x14ac:dyDescent="0.3">
      <c r="A274" t="s">
        <v>3192</v>
      </c>
      <c r="B274" t="s">
        <v>1118</v>
      </c>
      <c r="C274" t="s">
        <v>4102</v>
      </c>
      <c r="D274" t="s">
        <v>234</v>
      </c>
      <c r="BI274">
        <v>75.114999999999995</v>
      </c>
      <c r="BJ274">
        <v>76.716666666666697</v>
      </c>
      <c r="BK274">
        <v>85.359166666666695</v>
      </c>
      <c r="BL274">
        <v>85.809166666666698</v>
      </c>
    </row>
    <row r="275" spans="1:65" x14ac:dyDescent="0.3">
      <c r="A275" t="s">
        <v>3192</v>
      </c>
      <c r="B275" t="s">
        <v>1118</v>
      </c>
      <c r="C275" t="s">
        <v>1453</v>
      </c>
      <c r="D275" t="s">
        <v>863</v>
      </c>
    </row>
    <row r="276" spans="1:65" x14ac:dyDescent="0.3">
      <c r="A276" t="s">
        <v>3192</v>
      </c>
      <c r="B276" t="s">
        <v>1118</v>
      </c>
      <c r="C276" t="s">
        <v>217</v>
      </c>
      <c r="D276" t="s">
        <v>2192</v>
      </c>
      <c r="Y276">
        <v>25290</v>
      </c>
      <c r="AB276">
        <v>24977</v>
      </c>
      <c r="AC276">
        <v>26119</v>
      </c>
      <c r="AD276">
        <v>25503</v>
      </c>
      <c r="AE276">
        <v>26030</v>
      </c>
      <c r="AF276">
        <v>25976</v>
      </c>
      <c r="AG276">
        <v>26984</v>
      </c>
      <c r="AH276">
        <v>27787</v>
      </c>
      <c r="AI276">
        <v>27752</v>
      </c>
      <c r="AJ276">
        <v>26026</v>
      </c>
      <c r="AK276">
        <v>24699</v>
      </c>
      <c r="AL276">
        <v>23726</v>
      </c>
      <c r="AM276">
        <v>21940</v>
      </c>
      <c r="AN276">
        <v>35061</v>
      </c>
      <c r="AO276">
        <v>37629</v>
      </c>
      <c r="AP276">
        <v>52407</v>
      </c>
      <c r="AQ276">
        <v>44716</v>
      </c>
      <c r="AR276">
        <v>46926</v>
      </c>
      <c r="AS276">
        <v>35342</v>
      </c>
      <c r="AT276">
        <v>57433</v>
      </c>
      <c r="AU276">
        <v>56601</v>
      </c>
      <c r="AV276">
        <v>54909</v>
      </c>
      <c r="AW276">
        <v>54665</v>
      </c>
      <c r="AX276">
        <v>59118</v>
      </c>
      <c r="AY276">
        <v>61614</v>
      </c>
      <c r="AZ276">
        <v>62793</v>
      </c>
      <c r="BA276">
        <v>60892</v>
      </c>
      <c r="BB276">
        <v>53281</v>
      </c>
      <c r="BC276">
        <v>54517</v>
      </c>
      <c r="BD276">
        <v>55030</v>
      </c>
      <c r="BE276">
        <v>55783</v>
      </c>
      <c r="BF276">
        <v>56705</v>
      </c>
      <c r="BG276">
        <v>60030</v>
      </c>
      <c r="BH276">
        <v>59882</v>
      </c>
      <c r="BI276">
        <v>58137</v>
      </c>
      <c r="BJ276">
        <v>58189</v>
      </c>
      <c r="BK276">
        <v>59937</v>
      </c>
      <c r="BL276">
        <v>62597</v>
      </c>
    </row>
    <row r="277" spans="1:65" x14ac:dyDescent="0.3">
      <c r="A277" t="s">
        <v>3192</v>
      </c>
      <c r="B277" t="s">
        <v>1118</v>
      </c>
      <c r="C277" t="s">
        <v>3297</v>
      </c>
      <c r="D277" t="s">
        <v>3183</v>
      </c>
      <c r="BF277">
        <v>18</v>
      </c>
      <c r="BG277">
        <v>19</v>
      </c>
      <c r="BH277">
        <v>19</v>
      </c>
      <c r="BI277">
        <v>19</v>
      </c>
      <c r="BJ277">
        <v>19</v>
      </c>
      <c r="BK277">
        <v>19</v>
      </c>
      <c r="BL277">
        <v>19</v>
      </c>
    </row>
    <row r="278" spans="1:65" x14ac:dyDescent="0.3">
      <c r="A278" t="s">
        <v>3192</v>
      </c>
      <c r="B278" t="s">
        <v>1118</v>
      </c>
      <c r="C278" t="s">
        <v>296</v>
      </c>
      <c r="D278" t="s">
        <v>1483</v>
      </c>
      <c r="BF278">
        <v>13</v>
      </c>
      <c r="BG278">
        <v>13</v>
      </c>
      <c r="BH278">
        <v>13</v>
      </c>
      <c r="BI278">
        <v>13</v>
      </c>
      <c r="BJ278">
        <v>13</v>
      </c>
      <c r="BK278">
        <v>13</v>
      </c>
      <c r="BL278">
        <v>13</v>
      </c>
    </row>
    <row r="279" spans="1:65" x14ac:dyDescent="0.3">
      <c r="A279" t="s">
        <v>3192</v>
      </c>
      <c r="B279" t="s">
        <v>1118</v>
      </c>
      <c r="C279" t="s">
        <v>1833</v>
      </c>
      <c r="D279" t="s">
        <v>3677</v>
      </c>
    </row>
    <row r="280" spans="1:65" x14ac:dyDescent="0.3">
      <c r="A280" t="s">
        <v>3192</v>
      </c>
      <c r="B280" t="s">
        <v>1118</v>
      </c>
      <c r="C280" t="s">
        <v>3827</v>
      </c>
      <c r="D280" t="s">
        <v>581</v>
      </c>
    </row>
    <row r="281" spans="1:65" x14ac:dyDescent="0.3">
      <c r="A281" t="s">
        <v>3192</v>
      </c>
      <c r="B281" t="s">
        <v>1118</v>
      </c>
      <c r="C281" t="s">
        <v>3556</v>
      </c>
      <c r="D281" t="s">
        <v>3448</v>
      </c>
      <c r="BC281">
        <v>0.80601441860198997</v>
      </c>
      <c r="BJ281">
        <v>0.83399999999999996</v>
      </c>
      <c r="BK281">
        <v>0.83252197504043601</v>
      </c>
      <c r="BM281">
        <v>0.79679590463638295</v>
      </c>
    </row>
    <row r="282" spans="1:65" x14ac:dyDescent="0.3">
      <c r="A282" t="s">
        <v>3192</v>
      </c>
      <c r="B282" t="s">
        <v>1118</v>
      </c>
      <c r="C282" t="s">
        <v>183</v>
      </c>
      <c r="D282" t="s">
        <v>3564</v>
      </c>
    </row>
    <row r="283" spans="1:65" x14ac:dyDescent="0.3">
      <c r="A283" t="s">
        <v>3192</v>
      </c>
      <c r="B283" t="s">
        <v>1118</v>
      </c>
      <c r="C283" t="s">
        <v>3913</v>
      </c>
      <c r="D283" t="s">
        <v>4178</v>
      </c>
      <c r="AJ283">
        <v>0</v>
      </c>
      <c r="AK283">
        <v>0</v>
      </c>
      <c r="AL283">
        <v>0</v>
      </c>
    </row>
    <row r="284" spans="1:65" x14ac:dyDescent="0.3">
      <c r="A284" t="s">
        <v>3192</v>
      </c>
      <c r="B284" t="s">
        <v>1118</v>
      </c>
      <c r="C284" t="s">
        <v>3442</v>
      </c>
      <c r="D284" t="s">
        <v>124</v>
      </c>
      <c r="AJ284">
        <v>2108000000000</v>
      </c>
      <c r="AK284">
        <v>575000000000</v>
      </c>
      <c r="AL284">
        <v>-1973000000000</v>
      </c>
    </row>
    <row r="285" spans="1:65" x14ac:dyDescent="0.3">
      <c r="A285" t="s">
        <v>3192</v>
      </c>
      <c r="B285" t="s">
        <v>1118</v>
      </c>
      <c r="C285" t="s">
        <v>607</v>
      </c>
      <c r="D285" t="s">
        <v>2569</v>
      </c>
      <c r="AL285">
        <v>4.2709074935950513</v>
      </c>
      <c r="AM285">
        <v>3.8576589530463545</v>
      </c>
      <c r="AN285">
        <v>4.0609565973322841</v>
      </c>
      <c r="AO285">
        <v>3.1698080931781236</v>
      </c>
      <c r="AP285">
        <v>1.9352528132720037</v>
      </c>
      <c r="AQ285">
        <v>2.3671043086178196</v>
      </c>
      <c r="AR285">
        <v>3.5163723763694321</v>
      </c>
      <c r="AS285">
        <v>3.4992711060278388</v>
      </c>
      <c r="AT285">
        <v>3.1082648730068678</v>
      </c>
      <c r="AU285">
        <v>3.3723816814292582</v>
      </c>
      <c r="AV285">
        <v>3.4955874670467977</v>
      </c>
      <c r="AW285">
        <v>2.8992320982819724</v>
      </c>
      <c r="AX285">
        <v>2.7428061403135731</v>
      </c>
      <c r="AY285">
        <v>2.5709220858593178</v>
      </c>
      <c r="AZ285">
        <v>2.6319291619339724</v>
      </c>
      <c r="BA285">
        <v>2.9190280209249391</v>
      </c>
      <c r="BB285">
        <v>2.3489644680597324</v>
      </c>
      <c r="BC285">
        <v>3.5609833261278312</v>
      </c>
      <c r="BD285">
        <v>3.2293116380761591</v>
      </c>
      <c r="BE285">
        <v>2.1857002852943377</v>
      </c>
      <c r="BF285">
        <v>1.6423991083657012</v>
      </c>
      <c r="BG285">
        <v>-0.51712212400571234</v>
      </c>
      <c r="BH285">
        <v>-0.98150624196996916</v>
      </c>
      <c r="BI285">
        <v>0.77225835932425901</v>
      </c>
      <c r="BJ285">
        <v>1.2255904837805538</v>
      </c>
    </row>
    <row r="286" spans="1:65" x14ac:dyDescent="0.3">
      <c r="A286" t="s">
        <v>3192</v>
      </c>
      <c r="B286" t="s">
        <v>1118</v>
      </c>
      <c r="C286" t="s">
        <v>4104</v>
      </c>
      <c r="D286" t="s">
        <v>3847</v>
      </c>
      <c r="F286">
        <v>-0.98997648805840865</v>
      </c>
      <c r="G286">
        <v>-1.8498716852010266</v>
      </c>
      <c r="H286">
        <v>-0.5378843216681054</v>
      </c>
      <c r="I286">
        <v>0.86248459848931269</v>
      </c>
      <c r="J286">
        <v>0.91998884862001673</v>
      </c>
      <c r="K286">
        <v>2.1107348192486413</v>
      </c>
      <c r="L286">
        <v>1.8697286861091353</v>
      </c>
      <c r="M286">
        <v>1.225878350636401</v>
      </c>
      <c r="N286">
        <v>1.3612913112325689</v>
      </c>
      <c r="O286">
        <v>5.8147804909588565</v>
      </c>
      <c r="P286">
        <v>0.87938404490910027</v>
      </c>
      <c r="Q286">
        <v>2.7568116783477792</v>
      </c>
      <c r="R286">
        <v>-0.46293607665823205</v>
      </c>
      <c r="S286">
        <v>1.4749159681446045</v>
      </c>
      <c r="T286">
        <v>4.6496414181864871</v>
      </c>
      <c r="U286">
        <v>3.7692947012424924</v>
      </c>
      <c r="V286">
        <v>3.993718661187843</v>
      </c>
      <c r="W286">
        <v>5.0083166866956885</v>
      </c>
      <c r="X286">
        <v>2.1835078725232071</v>
      </c>
      <c r="Y286">
        <v>2.7626539501351757</v>
      </c>
      <c r="Z286">
        <v>2.285841480745852</v>
      </c>
      <c r="AA286">
        <v>2.6391644135346217</v>
      </c>
      <c r="AB286">
        <v>2.1514720413755404</v>
      </c>
      <c r="AC286">
        <v>2.3287511950595592</v>
      </c>
      <c r="AD286">
        <v>2.0189760593436032</v>
      </c>
      <c r="AE286">
        <v>2.7015913634252589</v>
      </c>
      <c r="AF286">
        <v>1.062414989147193</v>
      </c>
      <c r="AG286">
        <v>1.3901820696012905</v>
      </c>
      <c r="AH286">
        <v>1.4088157327616564</v>
      </c>
      <c r="AI286">
        <v>0.34606379401145931</v>
      </c>
      <c r="AJ286">
        <v>-6.4726763982465574E-2</v>
      </c>
      <c r="AK286">
        <v>1.4033650605758163</v>
      </c>
      <c r="AL286">
        <v>1.6455983023299388</v>
      </c>
      <c r="AM286">
        <v>0.37307048695296557</v>
      </c>
      <c r="AN286">
        <v>1.6319754232391779</v>
      </c>
      <c r="AO286">
        <v>1.1944106890808694</v>
      </c>
      <c r="AP286">
        <v>-9.4785225748625646</v>
      </c>
      <c r="AQ286">
        <v>3.9432597796385056</v>
      </c>
      <c r="AR286">
        <v>1.4324537076201727</v>
      </c>
      <c r="AS286">
        <v>2.6352390245192119</v>
      </c>
      <c r="AT286">
        <v>5.5192739936116925E-2</v>
      </c>
      <c r="AU286">
        <v>2.4119300264486285</v>
      </c>
      <c r="AV286">
        <v>4.6430467907798221</v>
      </c>
      <c r="AW286">
        <v>0.90620871478748155</v>
      </c>
      <c r="AX286">
        <v>-0.1880057795027448</v>
      </c>
      <c r="AY286">
        <v>-0.53381716812457947</v>
      </c>
      <c r="AZ286">
        <v>-0.69539116963594116</v>
      </c>
      <c r="BA286">
        <v>2.9881419503750721</v>
      </c>
      <c r="BB286">
        <v>4.3176537911301862</v>
      </c>
      <c r="BC286">
        <v>2.6712296766959445</v>
      </c>
      <c r="BD286">
        <v>2.4443444730077122</v>
      </c>
      <c r="BE286">
        <v>1.5227694503925768</v>
      </c>
      <c r="BF286">
        <v>3.3303972064600611</v>
      </c>
      <c r="BG286">
        <v>2.7796037099494098</v>
      </c>
      <c r="BH286">
        <v>1.6652020657430937</v>
      </c>
      <c r="BI286">
        <v>3.5340071627536807</v>
      </c>
      <c r="BJ286">
        <v>0.61586243872549018</v>
      </c>
      <c r="BK286">
        <v>0.33095308568891518</v>
      </c>
      <c r="BL286">
        <v>1.0308977790638791</v>
      </c>
      <c r="BM286">
        <v>1.8475417965429299</v>
      </c>
    </row>
    <row r="287" spans="1:65" x14ac:dyDescent="0.3">
      <c r="A287" t="s">
        <v>3192</v>
      </c>
      <c r="B287" t="s">
        <v>1118</v>
      </c>
      <c r="C287" t="s">
        <v>59</v>
      </c>
      <c r="D287" t="s">
        <v>3883</v>
      </c>
      <c r="G287">
        <v>4529.5102862018475</v>
      </c>
      <c r="L287">
        <v>4305.209303256941</v>
      </c>
      <c r="Q287">
        <v>4011.6430943762366</v>
      </c>
      <c r="V287">
        <v>3776.169734438668</v>
      </c>
      <c r="AA287">
        <v>3629.3045239702901</v>
      </c>
      <c r="AF287">
        <v>3522.5978749723517</v>
      </c>
      <c r="AK287">
        <v>3455.897126783203</v>
      </c>
      <c r="AP287">
        <v>3411.1552710281858</v>
      </c>
      <c r="AU287">
        <v>3374.0044725175567</v>
      </c>
      <c r="AZ287">
        <v>3359.3487550878508</v>
      </c>
      <c r="BE287">
        <v>3369.1402424213929</v>
      </c>
      <c r="BJ287">
        <v>3391.5470831484381</v>
      </c>
    </row>
    <row r="288" spans="1:65" x14ac:dyDescent="0.3">
      <c r="A288" t="s">
        <v>3192</v>
      </c>
      <c r="B288" t="s">
        <v>1118</v>
      </c>
      <c r="C288" t="s">
        <v>3440</v>
      </c>
      <c r="D288" t="s">
        <v>2653</v>
      </c>
      <c r="E288">
        <v>28.278952522386202</v>
      </c>
      <c r="F288">
        <v>28.717128552065031</v>
      </c>
      <c r="G288">
        <v>29.164741500732642</v>
      </c>
      <c r="H288">
        <v>29.605351880478146</v>
      </c>
      <c r="I288">
        <v>30.057340704689</v>
      </c>
      <c r="J288">
        <v>30.51377830445659</v>
      </c>
      <c r="K288">
        <v>30.781113001181144</v>
      </c>
      <c r="L288">
        <v>30.935272304139914</v>
      </c>
      <c r="M288">
        <v>31.072183290569015</v>
      </c>
      <c r="N288">
        <v>31.198265079409392</v>
      </c>
      <c r="O288">
        <v>31.346300808684003</v>
      </c>
      <c r="P288">
        <v>31.154522975887417</v>
      </c>
      <c r="Q288">
        <v>31.212813436209263</v>
      </c>
      <c r="R288">
        <v>31.278082122933103</v>
      </c>
      <c r="S288">
        <v>31.377768197308477</v>
      </c>
      <c r="T288">
        <v>31.504699301822107</v>
      </c>
      <c r="U288">
        <v>31.5990573553328</v>
      </c>
      <c r="V288">
        <v>31.690656826760303</v>
      </c>
      <c r="W288">
        <v>31.801563674804662</v>
      </c>
      <c r="X288">
        <v>31.933123349523285</v>
      </c>
      <c r="Y288">
        <v>32.085007516262607</v>
      </c>
      <c r="Z288">
        <v>32.202361004673591</v>
      </c>
      <c r="AA288">
        <v>32.314749741150628</v>
      </c>
      <c r="AB288">
        <v>32.42697380924163</v>
      </c>
      <c r="AC288">
        <v>32.555570243592641</v>
      </c>
      <c r="AD288">
        <v>32.691418624433403</v>
      </c>
      <c r="AE288">
        <v>32.913175758976301</v>
      </c>
      <c r="AF288">
        <v>33.171865966956773</v>
      </c>
      <c r="AG288">
        <v>33.455821863665584</v>
      </c>
      <c r="AH288">
        <v>33.746923331454568</v>
      </c>
      <c r="AI288">
        <v>34.064025282562262</v>
      </c>
      <c r="AJ288">
        <v>34.146309667266181</v>
      </c>
      <c r="AK288">
        <v>34.163468490743703</v>
      </c>
      <c r="AL288">
        <v>34.1966970811633</v>
      </c>
      <c r="AM288">
        <v>34.246182972964633</v>
      </c>
      <c r="AN288">
        <v>34.31114337375535</v>
      </c>
      <c r="AO288">
        <v>34.357538659117182</v>
      </c>
      <c r="AP288">
        <v>34.392375146242678</v>
      </c>
      <c r="AQ288">
        <v>34.416497522702237</v>
      </c>
      <c r="AR288">
        <v>34.471880271688512</v>
      </c>
      <c r="AS288">
        <v>34.53252672486397</v>
      </c>
      <c r="AT288">
        <v>34.086947356405048</v>
      </c>
      <c r="AU288">
        <v>33.544221446925107</v>
      </c>
      <c r="AV288">
        <v>33.072741017713334</v>
      </c>
      <c r="AW288">
        <v>32.718911609366316</v>
      </c>
      <c r="AX288">
        <v>32.425472208469451</v>
      </c>
      <c r="AY288">
        <v>32.199797047773032</v>
      </c>
      <c r="AZ288">
        <v>32.005770282014197</v>
      </c>
      <c r="BA288">
        <v>31.864069097712054</v>
      </c>
      <c r="BB288">
        <v>31.770437474884083</v>
      </c>
      <c r="BC288">
        <v>31.69277561094593</v>
      </c>
      <c r="BD288">
        <v>31.761411112462106</v>
      </c>
      <c r="BE288">
        <v>31.844834580649035</v>
      </c>
      <c r="BF288">
        <v>31.923756192169034</v>
      </c>
      <c r="BG288">
        <v>31.999274336167282</v>
      </c>
      <c r="BH288">
        <v>32.066825395381308</v>
      </c>
      <c r="BI288">
        <v>32.137919918805203</v>
      </c>
      <c r="BJ288">
        <v>32.224341352439204</v>
      </c>
      <c r="BK288">
        <v>32.32230081029391</v>
      </c>
      <c r="BL288">
        <v>32.332362972975105</v>
      </c>
      <c r="BM288">
        <v>32.376456339161955</v>
      </c>
    </row>
    <row r="289" spans="1:65" x14ac:dyDescent="0.3">
      <c r="A289" t="s">
        <v>3192</v>
      </c>
      <c r="B289" t="s">
        <v>1118</v>
      </c>
      <c r="C289" t="s">
        <v>4173</v>
      </c>
      <c r="D289" t="s">
        <v>688</v>
      </c>
      <c r="AI289">
        <v>-69.576661073620599</v>
      </c>
      <c r="AJ289">
        <v>-76.836808497678874</v>
      </c>
      <c r="AK289">
        <v>-76.542464320889621</v>
      </c>
      <c r="AL289">
        <v>-79.38885331462096</v>
      </c>
      <c r="AM289">
        <v>-81.115541359124975</v>
      </c>
      <c r="AN289">
        <v>-81.51251145754982</v>
      </c>
      <c r="AO289">
        <v>-86.20127837764197</v>
      </c>
      <c r="AP289">
        <v>-86.524679379583731</v>
      </c>
      <c r="AQ289">
        <v>-86.360546507741958</v>
      </c>
      <c r="AR289">
        <v>-86.596723971747963</v>
      </c>
      <c r="AS289">
        <v>-87.289342452254687</v>
      </c>
      <c r="AT289">
        <v>-87.423691598976575</v>
      </c>
      <c r="AU289">
        <v>-88.599692530475863</v>
      </c>
      <c r="AV289">
        <v>-97.717911148588669</v>
      </c>
      <c r="AW289">
        <v>-97.227114748880197</v>
      </c>
      <c r="AX289">
        <v>-90.273477015185719</v>
      </c>
      <c r="AY289">
        <v>-84.538653874962861</v>
      </c>
      <c r="AZ289">
        <v>-83.74751906361378</v>
      </c>
      <c r="BA289">
        <v>-78.318295122276766</v>
      </c>
      <c r="BB289">
        <v>-71.523473353943871</v>
      </c>
    </row>
    <row r="290" spans="1:65" x14ac:dyDescent="0.3">
      <c r="A290" t="s">
        <v>3192</v>
      </c>
      <c r="B290" t="s">
        <v>1118</v>
      </c>
      <c r="C290" t="s">
        <v>3711</v>
      </c>
      <c r="D290" t="s">
        <v>2028</v>
      </c>
      <c r="AJ290">
        <v>-2.3961157796451902</v>
      </c>
      <c r="AK290">
        <v>-2.9545471521942099</v>
      </c>
      <c r="AL290">
        <v>-5.0396265172735797</v>
      </c>
      <c r="AM290">
        <v>-6.5710550887021499</v>
      </c>
      <c r="AN290">
        <v>-10.449598506069099</v>
      </c>
      <c r="AO290">
        <v>-15.1363585434174</v>
      </c>
      <c r="AP290">
        <v>-19.089598506069098</v>
      </c>
      <c r="AQ290">
        <v>-24.0564705882353</v>
      </c>
      <c r="AR290">
        <v>-26.0593837535014</v>
      </c>
      <c r="AS290">
        <v>-29.044108309990701</v>
      </c>
      <c r="AT290">
        <v>-31.024761904761899</v>
      </c>
      <c r="AU290">
        <v>-33.938076563958901</v>
      </c>
      <c r="AV290">
        <v>-35.161605975723603</v>
      </c>
      <c r="AW290">
        <v>-35.8159477124183</v>
      </c>
      <c r="AX290">
        <v>-36.873202614379103</v>
      </c>
      <c r="AY290">
        <v>-37.344239028944898</v>
      </c>
      <c r="AZ290">
        <v>-37.853071895424797</v>
      </c>
      <c r="BA290">
        <v>-38.763473389355802</v>
      </c>
      <c r="BB290">
        <v>-39.695238095238103</v>
      </c>
      <c r="BC290">
        <v>-39.851055088702097</v>
      </c>
      <c r="BD290">
        <v>-40.730298666666698</v>
      </c>
      <c r="BE290">
        <v>-41.801616941176498</v>
      </c>
    </row>
    <row r="291" spans="1:65" x14ac:dyDescent="0.3">
      <c r="A291" t="s">
        <v>3192</v>
      </c>
      <c r="B291" t="s">
        <v>1118</v>
      </c>
      <c r="C291" t="s">
        <v>1913</v>
      </c>
      <c r="D291" t="s">
        <v>1131</v>
      </c>
      <c r="E291">
        <v>34.659735349716449</v>
      </c>
      <c r="F291">
        <v>38.07167743857422</v>
      </c>
      <c r="G291">
        <v>41.559740876916543</v>
      </c>
      <c r="H291">
        <v>46.474760116812675</v>
      </c>
      <c r="I291">
        <v>49.685162317450263</v>
      </c>
      <c r="J291">
        <v>51.97983206020055</v>
      </c>
      <c r="K291">
        <v>53.929148648058359</v>
      </c>
      <c r="L291">
        <v>57.747469908377745</v>
      </c>
      <c r="M291">
        <v>59.419997001557888</v>
      </c>
      <c r="N291">
        <v>61.53384622286022</v>
      </c>
      <c r="O291">
        <v>65.441190498902984</v>
      </c>
      <c r="P291">
        <v>69.364390414360074</v>
      </c>
      <c r="Q291">
        <v>71.699532049656881</v>
      </c>
      <c r="R291">
        <v>71.150095904727962</v>
      </c>
      <c r="S291">
        <v>69.41996548700557</v>
      </c>
      <c r="T291">
        <v>69.709319723017146</v>
      </c>
      <c r="U291">
        <v>70.996530299362547</v>
      </c>
      <c r="V291">
        <v>71.560766169349307</v>
      </c>
      <c r="W291">
        <v>72.137432452168824</v>
      </c>
      <c r="X291">
        <v>71.12816577129702</v>
      </c>
      <c r="Y291">
        <v>66.609779222538251</v>
      </c>
      <c r="Z291">
        <v>63.578771311132677</v>
      </c>
      <c r="AA291">
        <v>63.01392741774513</v>
      </c>
      <c r="AB291">
        <v>63.363551498807183</v>
      </c>
      <c r="AC291">
        <v>60.477189752550927</v>
      </c>
      <c r="AD291">
        <v>57.889044229282426</v>
      </c>
      <c r="AE291">
        <v>59.08202264296073</v>
      </c>
      <c r="AF291">
        <v>59.253186286417595</v>
      </c>
      <c r="AG291">
        <v>59.185095931040877</v>
      </c>
      <c r="AH291">
        <v>60.032180784496013</v>
      </c>
      <c r="AI291">
        <v>60.339898312220839</v>
      </c>
      <c r="AJ291">
        <v>58.77262476710743</v>
      </c>
      <c r="AK291">
        <v>60.748480138169256</v>
      </c>
      <c r="AL291">
        <v>59.395512589441815</v>
      </c>
      <c r="AM291">
        <v>59.778337059521562</v>
      </c>
      <c r="AN291">
        <v>58.935145763521177</v>
      </c>
      <c r="AO291">
        <v>58.482255633393187</v>
      </c>
      <c r="AP291">
        <v>57.523663233928737</v>
      </c>
      <c r="AQ291">
        <v>57.987385281767956</v>
      </c>
      <c r="AR291">
        <v>56.793853365240288</v>
      </c>
      <c r="AS291">
        <v>55.899779618749733</v>
      </c>
      <c r="AT291">
        <v>54.377554629170866</v>
      </c>
      <c r="AU291">
        <v>52.993264787028671</v>
      </c>
      <c r="AV291">
        <v>52.695819720673143</v>
      </c>
      <c r="AW291">
        <v>51.793509896044057</v>
      </c>
      <c r="AX291">
        <v>51.474007266316264</v>
      </c>
      <c r="AY291">
        <v>50.172395190966682</v>
      </c>
      <c r="AZ291">
        <v>47.61065877882514</v>
      </c>
      <c r="BA291">
        <v>47.861809730773871</v>
      </c>
      <c r="BB291">
        <v>45.955630806113277</v>
      </c>
      <c r="BC291">
        <v>44.233139921112723</v>
      </c>
      <c r="BD291">
        <v>43.444225644917793</v>
      </c>
      <c r="BE291">
        <v>42.887869942981268</v>
      </c>
      <c r="BF291">
        <v>40.617063526052824</v>
      </c>
      <c r="BG291">
        <v>39.864668803593972</v>
      </c>
      <c r="BH291">
        <v>38.888822090562847</v>
      </c>
      <c r="BI291">
        <v>37.786638267357588</v>
      </c>
    </row>
    <row r="292" spans="1:65" x14ac:dyDescent="0.3">
      <c r="A292" t="s">
        <v>3192</v>
      </c>
      <c r="B292" t="s">
        <v>1118</v>
      </c>
      <c r="C292" t="s">
        <v>3966</v>
      </c>
      <c r="D292" t="s">
        <v>3288</v>
      </c>
      <c r="AI292">
        <v>4.55066402367469</v>
      </c>
      <c r="AJ292">
        <v>4.7305692182598396</v>
      </c>
      <c r="AK292">
        <v>4.1977149013184896</v>
      </c>
      <c r="AL292">
        <v>4.4356067121846303</v>
      </c>
      <c r="AM292">
        <v>3.56764577817821</v>
      </c>
      <c r="AN292">
        <v>3.9171885210958099</v>
      </c>
      <c r="AO292">
        <v>3.8393584372338001</v>
      </c>
      <c r="AP292">
        <v>4.0721274928848201</v>
      </c>
      <c r="AQ292">
        <v>4.0453560514604598</v>
      </c>
      <c r="AR292">
        <v>3.8287865757596302</v>
      </c>
      <c r="AS292">
        <v>3.7760999202728298</v>
      </c>
      <c r="AT292">
        <v>3.5797998905181898</v>
      </c>
      <c r="AU292">
        <v>3.7715001106262198</v>
      </c>
      <c r="AV292">
        <v>4.2308001518249503</v>
      </c>
      <c r="AW292">
        <v>4.2729001045227104</v>
      </c>
      <c r="AX292">
        <v>4.0380997657775897</v>
      </c>
      <c r="AY292">
        <v>4.4475002288818404</v>
      </c>
      <c r="AZ292">
        <v>4.2876000404357901</v>
      </c>
      <c r="BA292">
        <v>4.44579982757568</v>
      </c>
      <c r="BB292">
        <v>4.5128002166748002</v>
      </c>
      <c r="BC292">
        <v>4.7940001487731898</v>
      </c>
      <c r="BD292">
        <v>4.9402999877929696</v>
      </c>
      <c r="BE292">
        <v>4.7957000732421902</v>
      </c>
      <c r="BF292">
        <v>5.1574001312255904</v>
      </c>
      <c r="BG292">
        <v>5.7199001312255904</v>
      </c>
      <c r="BH292">
        <v>6.3234000205993697</v>
      </c>
      <c r="BI292">
        <v>6.3597998619079599</v>
      </c>
      <c r="BJ292">
        <v>6.9745001792907697</v>
      </c>
      <c r="BK292">
        <v>7.3877000808715803</v>
      </c>
    </row>
    <row r="293" spans="1:65" x14ac:dyDescent="0.3">
      <c r="A293" t="s">
        <v>3192</v>
      </c>
      <c r="B293" t="s">
        <v>1118</v>
      </c>
      <c r="C293" t="s">
        <v>2855</v>
      </c>
      <c r="D293" t="s">
        <v>4081</v>
      </c>
    </row>
    <row r="294" spans="1:65" x14ac:dyDescent="0.3">
      <c r="A294" t="s">
        <v>3192</v>
      </c>
      <c r="B294" t="s">
        <v>1118</v>
      </c>
      <c r="C294" t="s">
        <v>2558</v>
      </c>
      <c r="D294" t="s">
        <v>1887</v>
      </c>
    </row>
    <row r="295" spans="1:65" x14ac:dyDescent="0.3">
      <c r="A295" t="s">
        <v>3192</v>
      </c>
      <c r="B295" t="s">
        <v>1118</v>
      </c>
      <c r="C295" t="s">
        <v>1069</v>
      </c>
      <c r="D295" t="s">
        <v>1270</v>
      </c>
    </row>
    <row r="296" spans="1:65" x14ac:dyDescent="0.3">
      <c r="A296" t="s">
        <v>3192</v>
      </c>
      <c r="B296" t="s">
        <v>1118</v>
      </c>
      <c r="C296" t="s">
        <v>1598</v>
      </c>
      <c r="D296" t="s">
        <v>3164</v>
      </c>
    </row>
    <row r="297" spans="1:65" x14ac:dyDescent="0.3">
      <c r="A297" t="s">
        <v>3192</v>
      </c>
      <c r="B297" t="s">
        <v>1118</v>
      </c>
      <c r="C297" t="s">
        <v>2563</v>
      </c>
      <c r="D297" t="s">
        <v>3077</v>
      </c>
    </row>
    <row r="298" spans="1:65" x14ac:dyDescent="0.3">
      <c r="A298" t="s">
        <v>3192</v>
      </c>
      <c r="B298" t="s">
        <v>1118</v>
      </c>
      <c r="C298" t="s">
        <v>2671</v>
      </c>
      <c r="D298" t="s">
        <v>4146</v>
      </c>
    </row>
    <row r="299" spans="1:65" x14ac:dyDescent="0.3">
      <c r="A299" t="s">
        <v>3192</v>
      </c>
      <c r="B299" t="s">
        <v>1118</v>
      </c>
      <c r="C299" t="s">
        <v>375</v>
      </c>
      <c r="D299" t="s">
        <v>887</v>
      </c>
    </row>
    <row r="300" spans="1:65" x14ac:dyDescent="0.3">
      <c r="A300" t="s">
        <v>3192</v>
      </c>
      <c r="B300" t="s">
        <v>1118</v>
      </c>
      <c r="C300" t="s">
        <v>4085</v>
      </c>
      <c r="D300" t="s">
        <v>1018</v>
      </c>
      <c r="T300">
        <v>11.545114466357674</v>
      </c>
      <c r="U300">
        <v>15.724578217575855</v>
      </c>
      <c r="V300">
        <v>14.25357915118464</v>
      </c>
      <c r="W300">
        <v>19.142824550576808</v>
      </c>
      <c r="X300">
        <v>15.759180100665237</v>
      </c>
      <c r="Y300">
        <v>16.301672382039143</v>
      </c>
      <c r="Z300">
        <v>21.038284483910505</v>
      </c>
      <c r="AA300">
        <v>15.433651093164109</v>
      </c>
      <c r="AB300">
        <v>21.889464797280361</v>
      </c>
      <c r="AC300">
        <v>24.293208691620151</v>
      </c>
      <c r="AD300">
        <v>32.532841540924103</v>
      </c>
      <c r="AE300">
        <v>55.604707968953434</v>
      </c>
      <c r="AF300">
        <v>79.526328256593402</v>
      </c>
      <c r="AG300">
        <v>82.785683909757211</v>
      </c>
      <c r="AH300">
        <v>85.411378781606444</v>
      </c>
      <c r="AI300">
        <v>49.175233311120707</v>
      </c>
      <c r="AJ300">
        <v>28.760331596898304</v>
      </c>
      <c r="AK300">
        <v>15.510651661765401</v>
      </c>
      <c r="AL300">
        <v>20.423060528154156</v>
      </c>
      <c r="AM300">
        <v>21.795393030365616</v>
      </c>
      <c r="AN300">
        <v>21.001443829596695</v>
      </c>
      <c r="AO300">
        <v>24.602460109408987</v>
      </c>
      <c r="AP300">
        <v>23.610194250466872</v>
      </c>
      <c r="AQ300">
        <v>25.926280951485658</v>
      </c>
      <c r="AR300">
        <v>44.468615054780145</v>
      </c>
      <c r="AS300">
        <v>50.762439482890834</v>
      </c>
      <c r="AT300">
        <v>39.547527973192032</v>
      </c>
      <c r="AU300">
        <v>42.103059367052843</v>
      </c>
      <c r="AV300">
        <v>52.362465864591378</v>
      </c>
      <c r="AW300">
        <v>71.808489718186649</v>
      </c>
      <c r="AX300">
        <v>91.21566961648459</v>
      </c>
      <c r="AY300">
        <v>121.37058057093526</v>
      </c>
      <c r="AZ300">
        <v>145.8570165480229</v>
      </c>
      <c r="BA300">
        <v>123.23980006768376</v>
      </c>
      <c r="BB300">
        <v>73.941149608223284</v>
      </c>
      <c r="BC300">
        <v>74.916199757229577</v>
      </c>
      <c r="BD300">
        <v>70.000985042978598</v>
      </c>
      <c r="BE300">
        <v>53.946439281458844</v>
      </c>
      <c r="BF300">
        <v>117.98874421553312</v>
      </c>
      <c r="BG300">
        <v>99.882419797910686</v>
      </c>
      <c r="BH300">
        <v>126.9292218261332</v>
      </c>
      <c r="BI300">
        <v>106.25084655724473</v>
      </c>
      <c r="BJ300">
        <v>118.73002443258838</v>
      </c>
      <c r="BK300">
        <v>127.23171263826079</v>
      </c>
      <c r="BL300">
        <v>100.64610080448466</v>
      </c>
    </row>
    <row r="301" spans="1:65" x14ac:dyDescent="0.3">
      <c r="A301" t="s">
        <v>3192</v>
      </c>
      <c r="B301" t="s">
        <v>1118</v>
      </c>
      <c r="C301" t="s">
        <v>2237</v>
      </c>
      <c r="D301" t="s">
        <v>2691</v>
      </c>
      <c r="AO301">
        <v>6680586807.9783697</v>
      </c>
      <c r="AP301">
        <v>7302764523.6637697</v>
      </c>
      <c r="AQ301">
        <v>7388020643.4143295</v>
      </c>
      <c r="AR301">
        <v>8190414066.96276</v>
      </c>
      <c r="AS301">
        <v>10227354811.458401</v>
      </c>
      <c r="AT301">
        <v>10461595549.663401</v>
      </c>
      <c r="AU301">
        <v>10421751154.845501</v>
      </c>
      <c r="AV301">
        <v>12270687359.069401</v>
      </c>
      <c r="AW301">
        <v>15701300547.350901</v>
      </c>
      <c r="AX301">
        <v>17655293013.250198</v>
      </c>
      <c r="AY301">
        <v>20095621605.519001</v>
      </c>
      <c r="AZ301">
        <v>23228568012.542999</v>
      </c>
      <c r="BA301">
        <v>25700583119.7173</v>
      </c>
      <c r="BB301">
        <v>21697984664.158199</v>
      </c>
      <c r="BC301">
        <v>26680317333.895199</v>
      </c>
      <c r="BD301">
        <v>28989252520.812599</v>
      </c>
      <c r="BE301">
        <v>31892291571.947601</v>
      </c>
      <c r="BF301">
        <v>31586957364.219799</v>
      </c>
      <c r="BG301">
        <v>37336359360.333801</v>
      </c>
      <c r="BH301">
        <v>36476971138.585403</v>
      </c>
      <c r="BI301">
        <v>39136372676.863197</v>
      </c>
      <c r="BJ301">
        <v>41721260134.276497</v>
      </c>
      <c r="BK301">
        <v>45571207969.359001</v>
      </c>
      <c r="BL301">
        <v>47149932380.412804</v>
      </c>
      <c r="BM301">
        <v>43038454713.859901</v>
      </c>
    </row>
    <row r="302" spans="1:65" x14ac:dyDescent="0.3">
      <c r="A302" t="s">
        <v>3192</v>
      </c>
      <c r="B302" t="s">
        <v>1118</v>
      </c>
      <c r="C302" t="s">
        <v>1566</v>
      </c>
      <c r="D302" t="s">
        <v>3536</v>
      </c>
      <c r="AO302">
        <v>647338930.01452994</v>
      </c>
      <c r="AP302">
        <v>34365131504.837997</v>
      </c>
      <c r="AQ302">
        <v>3666195894.8842402</v>
      </c>
      <c r="AR302">
        <v>17685562295.663502</v>
      </c>
      <c r="AS302">
        <v>16944919643.912701</v>
      </c>
      <c r="AT302">
        <v>3673150665.2563801</v>
      </c>
      <c r="AU302">
        <v>360107981.92112303</v>
      </c>
      <c r="AV302">
        <v>-16994322775.360701</v>
      </c>
      <c r="AW302">
        <v>-28927821431.949402</v>
      </c>
      <c r="AX302">
        <v>-16289224865.449301</v>
      </c>
      <c r="AY302">
        <v>-31991518124.572102</v>
      </c>
      <c r="AZ302">
        <v>16104034734.9526</v>
      </c>
      <c r="BA302">
        <v>43893285546.723198</v>
      </c>
      <c r="BB302">
        <v>26924278396.071899</v>
      </c>
      <c r="BC302">
        <v>30940309470.538898</v>
      </c>
      <c r="BD302">
        <v>27464406540.176601</v>
      </c>
      <c r="BE302">
        <v>-5948820009.9746304</v>
      </c>
      <c r="BF302">
        <v>-42951879862.327003</v>
      </c>
      <c r="BG302">
        <v>24340127339.9618</v>
      </c>
      <c r="BH302">
        <v>46729914824.230103</v>
      </c>
      <c r="BI302">
        <v>74234564233.726303</v>
      </c>
      <c r="BJ302">
        <v>-32871980974.544998</v>
      </c>
      <c r="BK302">
        <v>8046559770.0649204</v>
      </c>
      <c r="BL302">
        <v>55113878786.7061</v>
      </c>
      <c r="BM302">
        <v>-18555891947.934601</v>
      </c>
    </row>
    <row r="303" spans="1:65" x14ac:dyDescent="0.3">
      <c r="A303" t="s">
        <v>3192</v>
      </c>
      <c r="B303" t="s">
        <v>1118</v>
      </c>
      <c r="C303" t="s">
        <v>1704</v>
      </c>
      <c r="D303" t="s">
        <v>568</v>
      </c>
      <c r="AO303">
        <v>312229721081.34497</v>
      </c>
      <c r="AP303">
        <v>301861845252.08002</v>
      </c>
      <c r="AQ303">
        <v>246561406046.32101</v>
      </c>
      <c r="AR303">
        <v>274510565605.246</v>
      </c>
      <c r="AS303">
        <v>336333048850.37299</v>
      </c>
      <c r="AT303">
        <v>306243011563.12299</v>
      </c>
      <c r="AU303">
        <v>294044272968.69</v>
      </c>
      <c r="AV303">
        <v>335750679045.88098</v>
      </c>
      <c r="AW303">
        <v>400244236419.45502</v>
      </c>
      <c r="AX303">
        <v>464017819272.99597</v>
      </c>
      <c r="AY303">
        <v>524112537299.05798</v>
      </c>
      <c r="AZ303">
        <v>560022339985.96204</v>
      </c>
      <c r="BA303">
        <v>693840564099.34998</v>
      </c>
      <c r="BB303">
        <v>490053661050.98297</v>
      </c>
      <c r="BC303">
        <v>626912367126.021</v>
      </c>
      <c r="BD303">
        <v>794424638305.59094</v>
      </c>
      <c r="BE303">
        <v>830124000741.67505</v>
      </c>
      <c r="BF303">
        <v>784588205045.521</v>
      </c>
      <c r="BG303">
        <v>799005258039.646</v>
      </c>
      <c r="BH303">
        <v>629372737323.24402</v>
      </c>
      <c r="BI303">
        <v>584657969278.599</v>
      </c>
      <c r="BJ303">
        <v>644829099659.15698</v>
      </c>
      <c r="BK303">
        <v>724990493562.35706</v>
      </c>
      <c r="BL303">
        <v>693817635468.39197</v>
      </c>
      <c r="BM303">
        <v>602672170422.91895</v>
      </c>
    </row>
    <row r="304" spans="1:65" x14ac:dyDescent="0.3">
      <c r="A304" t="s">
        <v>3192</v>
      </c>
      <c r="B304" t="s">
        <v>1118</v>
      </c>
      <c r="C304" t="s">
        <v>3298</v>
      </c>
      <c r="D304" t="s">
        <v>2886</v>
      </c>
      <c r="G304">
        <v>1668</v>
      </c>
      <c r="L304">
        <v>1668</v>
      </c>
      <c r="Q304">
        <v>1668</v>
      </c>
      <c r="V304">
        <v>1668</v>
      </c>
      <c r="AA304">
        <v>1668</v>
      </c>
      <c r="AF304">
        <v>1668</v>
      </c>
      <c r="AK304">
        <v>1668</v>
      </c>
      <c r="AP304">
        <v>1668</v>
      </c>
      <c r="AU304">
        <v>1668</v>
      </c>
      <c r="AZ304">
        <v>1668</v>
      </c>
      <c r="BE304">
        <v>1668</v>
      </c>
      <c r="BJ304">
        <v>1668</v>
      </c>
    </row>
    <row r="305" spans="1:65" x14ac:dyDescent="0.3">
      <c r="A305" t="s">
        <v>3192</v>
      </c>
      <c r="B305" t="s">
        <v>1118</v>
      </c>
      <c r="C305" t="s">
        <v>3217</v>
      </c>
      <c r="D305" t="s">
        <v>809</v>
      </c>
      <c r="F305">
        <v>279.88869257950529</v>
      </c>
      <c r="G305">
        <v>294.45729537366549</v>
      </c>
      <c r="H305">
        <v>322.62118491921007</v>
      </c>
      <c r="I305">
        <v>318.89692585895119</v>
      </c>
      <c r="J305">
        <v>337.98831690397958</v>
      </c>
      <c r="K305">
        <v>362.73610856409317</v>
      </c>
      <c r="L305">
        <v>391.42644597359123</v>
      </c>
      <c r="M305">
        <v>404.21052631578948</v>
      </c>
      <c r="N305">
        <v>408.79504068190624</v>
      </c>
      <c r="O305">
        <v>376.17397998460353</v>
      </c>
      <c r="P305">
        <v>373.65853658536588</v>
      </c>
      <c r="Q305">
        <v>407.81095511172634</v>
      </c>
      <c r="R305">
        <v>447.67696909272183</v>
      </c>
      <c r="S305">
        <v>411.93250301325833</v>
      </c>
      <c r="T305">
        <v>364.26693629929224</v>
      </c>
      <c r="U305">
        <v>423.89758179231865</v>
      </c>
      <c r="V305">
        <v>432.49847281612705</v>
      </c>
      <c r="W305">
        <v>453.45038791343404</v>
      </c>
      <c r="X305">
        <v>480.13109381401063</v>
      </c>
      <c r="Y305">
        <v>372.58924907673367</v>
      </c>
      <c r="Z305">
        <v>386.54597819378728</v>
      </c>
      <c r="AA305">
        <v>409.0065952184666</v>
      </c>
      <c r="AB305">
        <v>433.28515383027047</v>
      </c>
      <c r="AC305">
        <v>433.80893300248141</v>
      </c>
      <c r="AD305">
        <v>419.04761904761904</v>
      </c>
      <c r="AE305">
        <v>425.85062240663899</v>
      </c>
      <c r="AF305">
        <v>423.05774823431659</v>
      </c>
      <c r="AG305">
        <v>404.28630878069083</v>
      </c>
      <c r="AH305">
        <v>404.42404006677799</v>
      </c>
      <c r="AI305">
        <v>385.48657718120808</v>
      </c>
      <c r="AJ305">
        <v>369.62025316455697</v>
      </c>
      <c r="AK305">
        <v>378.44717861688588</v>
      </c>
      <c r="AL305">
        <v>387.85485592315899</v>
      </c>
      <c r="AM305">
        <v>378.43347639484978</v>
      </c>
      <c r="AN305">
        <v>354.44924406047517</v>
      </c>
      <c r="AO305">
        <v>339.63494132985659</v>
      </c>
      <c r="AP305">
        <v>330.42241190632524</v>
      </c>
      <c r="AQ305">
        <v>312.81146637265709</v>
      </c>
      <c r="AR305">
        <v>319.49811236953144</v>
      </c>
      <c r="AS305">
        <v>324.60885113991952</v>
      </c>
      <c r="AT305">
        <v>304.68046804680466</v>
      </c>
      <c r="AU305">
        <v>333.54446707399865</v>
      </c>
      <c r="AV305">
        <v>335.17079827154879</v>
      </c>
      <c r="AW305">
        <v>353.68371774377709</v>
      </c>
      <c r="AX305">
        <v>347.96926605504586</v>
      </c>
      <c r="AY305">
        <v>332.82753856781028</v>
      </c>
      <c r="AZ305">
        <v>350.47480351363845</v>
      </c>
      <c r="BA305">
        <v>278.22864438254408</v>
      </c>
      <c r="BB305">
        <v>238.92803912435957</v>
      </c>
      <c r="BC305">
        <v>259.8344231667445</v>
      </c>
      <c r="BD305">
        <v>263.87705688763515</v>
      </c>
      <c r="BE305">
        <v>247.15025906735752</v>
      </c>
      <c r="BF305">
        <v>244.64369985842379</v>
      </c>
      <c r="BG305">
        <v>260.32685930838466</v>
      </c>
      <c r="BH305">
        <v>241.2128418549346</v>
      </c>
      <c r="BI305">
        <v>246.17590822179733</v>
      </c>
      <c r="BJ305">
        <v>252.58351357846672</v>
      </c>
      <c r="BK305">
        <v>253.74215354901014</v>
      </c>
    </row>
    <row r="306" spans="1:65" x14ac:dyDescent="0.3">
      <c r="A306" t="s">
        <v>3192</v>
      </c>
      <c r="B306" t="s">
        <v>1118</v>
      </c>
      <c r="C306" t="s">
        <v>905</v>
      </c>
      <c r="D306" t="s">
        <v>3852</v>
      </c>
      <c r="AZ306">
        <v>4.12</v>
      </c>
      <c r="BC306">
        <v>4</v>
      </c>
      <c r="BE306">
        <v>3.97</v>
      </c>
      <c r="BG306">
        <v>3.9315669999999998</v>
      </c>
      <c r="BI306">
        <v>3.9902329999999999</v>
      </c>
      <c r="BK306">
        <v>4.09</v>
      </c>
    </row>
    <row r="307" spans="1:65" x14ac:dyDescent="0.3">
      <c r="A307" t="s">
        <v>3192</v>
      </c>
      <c r="B307" t="s">
        <v>1118</v>
      </c>
      <c r="C307" t="s">
        <v>2849</v>
      </c>
      <c r="D307" t="s">
        <v>4216</v>
      </c>
      <c r="AW307">
        <v>69.150000000000006</v>
      </c>
      <c r="AX307">
        <v>66.73</v>
      </c>
      <c r="AY307">
        <v>75.491391937900005</v>
      </c>
      <c r="AZ307">
        <v>75.255099387499996</v>
      </c>
      <c r="BA307">
        <v>73.697224612300005</v>
      </c>
      <c r="BB307">
        <v>69.841948558599995</v>
      </c>
      <c r="BC307">
        <v>72.440077408500002</v>
      </c>
      <c r="BD307">
        <v>71.920030240299994</v>
      </c>
      <c r="BE307">
        <v>67.484682359900006</v>
      </c>
      <c r="BF307">
        <v>67.421535582800004</v>
      </c>
      <c r="BG307">
        <v>64.872331105300006</v>
      </c>
      <c r="BH307">
        <v>74.753022762000001</v>
      </c>
      <c r="BI307">
        <v>76.682037993199998</v>
      </c>
      <c r="BJ307">
        <v>69.343670779299998</v>
      </c>
      <c r="BK307">
        <v>71.054453749100006</v>
      </c>
      <c r="BL307">
        <v>71.216116479799993</v>
      </c>
    </row>
    <row r="308" spans="1:65" x14ac:dyDescent="0.3">
      <c r="A308" t="s">
        <v>3192</v>
      </c>
      <c r="B308" t="s">
        <v>1118</v>
      </c>
      <c r="C308" s="2" t="s">
        <v>586</v>
      </c>
      <c r="D308" t="s">
        <v>745</v>
      </c>
    </row>
    <row r="309" spans="1:65" x14ac:dyDescent="0.3">
      <c r="A309" t="s">
        <v>3192</v>
      </c>
      <c r="B309" t="s">
        <v>1118</v>
      </c>
      <c r="C309" t="s">
        <v>1646</v>
      </c>
      <c r="D309" t="s">
        <v>146</v>
      </c>
    </row>
    <row r="310" spans="1:65" x14ac:dyDescent="0.3">
      <c r="A310" t="s">
        <v>3192</v>
      </c>
      <c r="B310" t="s">
        <v>1118</v>
      </c>
      <c r="C310" t="s">
        <v>1527</v>
      </c>
      <c r="D310" t="s">
        <v>3238</v>
      </c>
    </row>
    <row r="311" spans="1:65" x14ac:dyDescent="0.3">
      <c r="A311" t="s">
        <v>3192</v>
      </c>
      <c r="B311" t="s">
        <v>1118</v>
      </c>
      <c r="C311" t="s">
        <v>2990</v>
      </c>
      <c r="D311" t="s">
        <v>2397</v>
      </c>
    </row>
    <row r="312" spans="1:65" x14ac:dyDescent="0.3">
      <c r="A312" t="s">
        <v>3192</v>
      </c>
      <c r="B312" t="s">
        <v>1118</v>
      </c>
      <c r="C312" t="s">
        <v>2611</v>
      </c>
      <c r="D312" t="s">
        <v>1572</v>
      </c>
      <c r="BG312">
        <v>3.4</v>
      </c>
      <c r="BH312">
        <v>3.4</v>
      </c>
      <c r="BI312">
        <v>3.4</v>
      </c>
      <c r="BJ312">
        <v>3.4</v>
      </c>
      <c r="BK312">
        <v>3.4</v>
      </c>
      <c r="BL312">
        <v>3.4</v>
      </c>
    </row>
    <row r="313" spans="1:65" x14ac:dyDescent="0.3">
      <c r="A313" t="s">
        <v>3192</v>
      </c>
      <c r="B313" t="s">
        <v>1118</v>
      </c>
      <c r="C313" t="s">
        <v>3243</v>
      </c>
      <c r="D313" t="s">
        <v>3292</v>
      </c>
    </row>
    <row r="314" spans="1:65" x14ac:dyDescent="0.3">
      <c r="A314" t="s">
        <v>3192</v>
      </c>
      <c r="B314" t="s">
        <v>1118</v>
      </c>
      <c r="C314" t="s">
        <v>179</v>
      </c>
      <c r="D314" t="s">
        <v>60</v>
      </c>
      <c r="BF314">
        <v>6</v>
      </c>
      <c r="BG314">
        <v>6</v>
      </c>
      <c r="BH314">
        <v>6</v>
      </c>
      <c r="BI314">
        <v>6</v>
      </c>
      <c r="BJ314">
        <v>6</v>
      </c>
      <c r="BK314">
        <v>6</v>
      </c>
      <c r="BL314">
        <v>6</v>
      </c>
    </row>
    <row r="315" spans="1:65" x14ac:dyDescent="0.3">
      <c r="A315" t="s">
        <v>3192</v>
      </c>
      <c r="B315" t="s">
        <v>1118</v>
      </c>
      <c r="C315" t="s">
        <v>4064</v>
      </c>
      <c r="D315" t="s">
        <v>2962</v>
      </c>
    </row>
    <row r="316" spans="1:65" x14ac:dyDescent="0.3">
      <c r="A316" t="s">
        <v>3192</v>
      </c>
      <c r="B316" t="s">
        <v>1118</v>
      </c>
      <c r="C316" t="s">
        <v>96</v>
      </c>
      <c r="D316" t="s">
        <v>701</v>
      </c>
      <c r="AJ316">
        <v>13.133189215430033</v>
      </c>
      <c r="AK316">
        <v>11.627174148853523</v>
      </c>
      <c r="AL316">
        <v>11.590761794581367</v>
      </c>
    </row>
    <row r="317" spans="1:65" x14ac:dyDescent="0.3">
      <c r="A317" t="s">
        <v>3192</v>
      </c>
      <c r="B317" t="s">
        <v>1118</v>
      </c>
      <c r="C317" t="s">
        <v>81</v>
      </c>
      <c r="D317" t="s">
        <v>1605</v>
      </c>
      <c r="AJ317">
        <v>25346000000000</v>
      </c>
      <c r="AK317">
        <v>26380000000000</v>
      </c>
      <c r="AL317">
        <v>26998000000000</v>
      </c>
    </row>
    <row r="318" spans="1:65" x14ac:dyDescent="0.3">
      <c r="A318" t="s">
        <v>3192</v>
      </c>
      <c r="B318" t="s">
        <v>1118</v>
      </c>
      <c r="C318" t="s">
        <v>84</v>
      </c>
      <c r="D318" t="s">
        <v>2661</v>
      </c>
      <c r="BD318">
        <v>99.289985656738295</v>
      </c>
      <c r="BG318">
        <v>99.672058105468807</v>
      </c>
      <c r="BJ318">
        <v>99.491157531738295</v>
      </c>
    </row>
    <row r="319" spans="1:65" x14ac:dyDescent="0.3">
      <c r="A319" t="s">
        <v>3192</v>
      </c>
      <c r="B319" t="s">
        <v>1118</v>
      </c>
      <c r="C319" t="s">
        <v>4107</v>
      </c>
      <c r="D319" t="s">
        <v>2020</v>
      </c>
      <c r="E319">
        <v>45.425766990399701</v>
      </c>
      <c r="F319">
        <v>45.886043662944701</v>
      </c>
      <c r="G319">
        <v>45.124816858351103</v>
      </c>
      <c r="H319">
        <v>45.939152509776797</v>
      </c>
      <c r="I319">
        <v>46.018815780025001</v>
      </c>
      <c r="J319">
        <v>46.399429182321803</v>
      </c>
      <c r="K319">
        <v>47.497012016852103</v>
      </c>
      <c r="L319">
        <v>48.373307989582003</v>
      </c>
      <c r="M319">
        <v>48.753921391878798</v>
      </c>
      <c r="N319">
        <v>49.798395379576903</v>
      </c>
      <c r="O319">
        <v>51.595244697396801</v>
      </c>
      <c r="P319">
        <v>51.223482769572001</v>
      </c>
      <c r="Q319">
        <v>51.6129476463408</v>
      </c>
      <c r="R319">
        <v>59.800561532958099</v>
      </c>
      <c r="S319">
        <v>78.565687413637605</v>
      </c>
      <c r="T319">
        <v>80.929031097666595</v>
      </c>
      <c r="U319">
        <v>85.0715211505714</v>
      </c>
      <c r="V319">
        <v>86.6736380300067</v>
      </c>
      <c r="W319">
        <v>84.469620886474104</v>
      </c>
      <c r="X319">
        <v>90.621395644527098</v>
      </c>
      <c r="Y319">
        <v>106.722227709129</v>
      </c>
      <c r="Z319">
        <v>108.22697836937201</v>
      </c>
      <c r="AA319">
        <v>110.15659980427201</v>
      </c>
      <c r="AB319">
        <v>107.713592849995</v>
      </c>
      <c r="AC319">
        <v>107.43034566689001</v>
      </c>
      <c r="AD319">
        <v>106.217693664224</v>
      </c>
      <c r="AE319">
        <v>96.516477642891502</v>
      </c>
      <c r="AF319">
        <v>92.896224583835803</v>
      </c>
      <c r="AG319">
        <v>91.975671238745903</v>
      </c>
      <c r="AH319">
        <v>94.339014922774894</v>
      </c>
      <c r="AI319">
        <v>96.277487832147003</v>
      </c>
      <c r="AJ319">
        <v>96.445665847115393</v>
      </c>
      <c r="AK319">
        <v>95.011726982648298</v>
      </c>
      <c r="AL319">
        <v>91.426530126220499</v>
      </c>
      <c r="AM319">
        <v>92.268000317535893</v>
      </c>
      <c r="AN319">
        <v>95.252837977296196</v>
      </c>
      <c r="AO319">
        <v>97.412082241803603</v>
      </c>
      <c r="AP319">
        <v>100.94466936572201</v>
      </c>
      <c r="AQ319">
        <v>93.768357545447302</v>
      </c>
      <c r="AR319">
        <v>94.474874970230999</v>
      </c>
      <c r="AS319">
        <v>100</v>
      </c>
      <c r="AT319">
        <v>92.252123521473393</v>
      </c>
    </row>
    <row r="320" spans="1:65" x14ac:dyDescent="0.3">
      <c r="A320" t="s">
        <v>3192</v>
      </c>
      <c r="B320" t="s">
        <v>1118</v>
      </c>
      <c r="C320" t="s">
        <v>1121</v>
      </c>
      <c r="D320" t="s">
        <v>2710</v>
      </c>
      <c r="E320">
        <v>1953371600</v>
      </c>
      <c r="F320">
        <v>1667124550</v>
      </c>
      <c r="G320">
        <v>2021337500</v>
      </c>
      <c r="H320">
        <v>2059016360</v>
      </c>
      <c r="I320">
        <v>2020624000</v>
      </c>
      <c r="J320">
        <v>2153610240</v>
      </c>
      <c r="K320">
        <v>2121519420</v>
      </c>
      <c r="L320">
        <v>2032436400</v>
      </c>
      <c r="M320">
        <v>2976246800</v>
      </c>
      <c r="N320">
        <v>3656226000</v>
      </c>
      <c r="O320">
        <v>4876114550</v>
      </c>
      <c r="P320">
        <v>15469152224.9144</v>
      </c>
      <c r="Q320">
        <v>18932680017.214699</v>
      </c>
      <c r="R320">
        <v>13723926171.0616</v>
      </c>
      <c r="S320">
        <v>16551249546.283899</v>
      </c>
      <c r="T320">
        <v>14910844574.185301</v>
      </c>
      <c r="U320">
        <v>18590786440.723999</v>
      </c>
      <c r="V320">
        <v>25907718767.580898</v>
      </c>
      <c r="W320">
        <v>37824760299.690102</v>
      </c>
      <c r="X320">
        <v>31926247771.222801</v>
      </c>
      <c r="Y320">
        <v>38918853640.0867</v>
      </c>
      <c r="Z320">
        <v>37839021737.797798</v>
      </c>
      <c r="AA320">
        <v>34403722656.523102</v>
      </c>
      <c r="AB320">
        <v>33844570858.747398</v>
      </c>
      <c r="AC320">
        <v>33898635723.356499</v>
      </c>
      <c r="AD320">
        <v>34641191189.329002</v>
      </c>
      <c r="AE320">
        <v>51727340939.9207</v>
      </c>
      <c r="AF320">
        <v>92701644565.960098</v>
      </c>
      <c r="AG320">
        <v>106667696597.778</v>
      </c>
      <c r="AH320">
        <v>93672792067.333694</v>
      </c>
      <c r="AI320">
        <v>87828344748.001007</v>
      </c>
      <c r="AJ320">
        <v>80625862247.216095</v>
      </c>
      <c r="AK320">
        <v>79696681098.040894</v>
      </c>
      <c r="AL320">
        <v>107988991686.20599</v>
      </c>
      <c r="AM320">
        <v>135145568170.879</v>
      </c>
      <c r="AN320">
        <v>192619707815.15399</v>
      </c>
      <c r="AO320">
        <v>225593968189.50699</v>
      </c>
      <c r="AP320">
        <v>226679071029.62601</v>
      </c>
      <c r="AQ320">
        <v>222443261241.45401</v>
      </c>
      <c r="AR320">
        <v>293948150986.32098</v>
      </c>
      <c r="AS320">
        <v>361639097011.66498</v>
      </c>
      <c r="AT320">
        <v>401957624245.24103</v>
      </c>
      <c r="AU320">
        <v>469618129427.64099</v>
      </c>
      <c r="AV320">
        <v>673554461758.64697</v>
      </c>
      <c r="AW320">
        <v>844667163385.48901</v>
      </c>
      <c r="AX320">
        <v>846895906145.13</v>
      </c>
      <c r="AY320">
        <v>895321278049.83496</v>
      </c>
      <c r="AZ320">
        <v>973296740492.651</v>
      </c>
      <c r="BA320">
        <v>1030762755205.1899</v>
      </c>
      <c r="BB320">
        <v>1051654952502.29</v>
      </c>
      <c r="BC320">
        <v>1104563760972.0701</v>
      </c>
      <c r="BD320">
        <v>1295838676317.29</v>
      </c>
      <c r="BE320">
        <v>1268085524238.3</v>
      </c>
      <c r="BF320">
        <v>1266851401020.24</v>
      </c>
      <c r="BG320">
        <v>1260680310062.8201</v>
      </c>
      <c r="BH320">
        <v>1233097790281.8</v>
      </c>
      <c r="BI320">
        <v>1216518779919.6799</v>
      </c>
      <c r="BJ320">
        <v>1264140980383.6299</v>
      </c>
      <c r="BK320">
        <v>1270467038786.78</v>
      </c>
      <c r="BL320">
        <v>1322443255598.6399</v>
      </c>
      <c r="BM320">
        <v>1390808939303.3701</v>
      </c>
    </row>
    <row r="321" spans="1:65" x14ac:dyDescent="0.3">
      <c r="A321" t="s">
        <v>3192</v>
      </c>
      <c r="B321" t="s">
        <v>1118</v>
      </c>
      <c r="C321" t="s">
        <v>2562</v>
      </c>
      <c r="D321" t="s">
        <v>2976</v>
      </c>
      <c r="AA321">
        <v>40.8088888889</v>
      </c>
      <c r="AF321">
        <v>41.451800766300003</v>
      </c>
      <c r="AK321">
        <v>42.022988505699999</v>
      </c>
      <c r="AP321">
        <v>41.006896551700002</v>
      </c>
      <c r="AU321">
        <v>38.827586206900001</v>
      </c>
      <c r="AZ321">
        <v>38.0459770115</v>
      </c>
      <c r="BE321">
        <v>37.343448275900002</v>
      </c>
      <c r="BJ321">
        <v>37.343448275900002</v>
      </c>
    </row>
    <row r="322" spans="1:65" x14ac:dyDescent="0.3">
      <c r="A322" t="s">
        <v>3192</v>
      </c>
      <c r="B322" t="s">
        <v>1118</v>
      </c>
      <c r="C322" t="s">
        <v>1222</v>
      </c>
      <c r="D322" t="s">
        <v>264</v>
      </c>
      <c r="AI322">
        <v>11.54719433</v>
      </c>
      <c r="AS322">
        <v>11.49857405</v>
      </c>
      <c r="BC322">
        <v>11.935305319999999</v>
      </c>
    </row>
    <row r="323" spans="1:65" x14ac:dyDescent="0.3">
      <c r="A323" t="s">
        <v>3192</v>
      </c>
      <c r="B323" t="s">
        <v>1118</v>
      </c>
      <c r="C323" t="s">
        <v>1873</v>
      </c>
      <c r="D323" t="s">
        <v>401</v>
      </c>
      <c r="AI323">
        <v>92.528749073072802</v>
      </c>
      <c r="AN323">
        <v>92.506270996378007</v>
      </c>
      <c r="AS323">
        <v>91.747294378660001</v>
      </c>
      <c r="AX323">
        <v>92.090083339433804</v>
      </c>
      <c r="BC323">
        <v>92.588831218322099</v>
      </c>
      <c r="BD323">
        <v>92.560487468231102</v>
      </c>
      <c r="BE323">
        <v>89.131524007603105</v>
      </c>
      <c r="BF323">
        <v>89.802132033126099</v>
      </c>
      <c r="BG323">
        <v>87.819629424048102</v>
      </c>
      <c r="BH323">
        <v>88.668650416224907</v>
      </c>
      <c r="BI323">
        <v>75.412111474490004</v>
      </c>
      <c r="BJ323">
        <v>76.761508228198707</v>
      </c>
    </row>
    <row r="324" spans="1:65" x14ac:dyDescent="0.3">
      <c r="A324" t="s">
        <v>3192</v>
      </c>
      <c r="B324" t="s">
        <v>1118</v>
      </c>
      <c r="C324" t="s">
        <v>2616</v>
      </c>
      <c r="D324" t="s">
        <v>2749</v>
      </c>
      <c r="O324">
        <v>59.057344812373024</v>
      </c>
      <c r="P324">
        <v>59.824232532381316</v>
      </c>
      <c r="Q324">
        <v>60.596543766638824</v>
      </c>
      <c r="R324">
        <v>60.640228855191246</v>
      </c>
      <c r="S324">
        <v>62.649285104720995</v>
      </c>
      <c r="T324">
        <v>63.89702559848228</v>
      </c>
      <c r="U324">
        <v>63.400627096982355</v>
      </c>
      <c r="V324">
        <v>63.042884988075208</v>
      </c>
      <c r="W324">
        <v>63.142512550234542</v>
      </c>
      <c r="X324">
        <v>62.939271782055513</v>
      </c>
      <c r="Y324">
        <v>61.854998601486564</v>
      </c>
      <c r="Z324">
        <v>61.103975658413269</v>
      </c>
      <c r="AA324">
        <v>61.094498622690629</v>
      </c>
      <c r="AB324">
        <v>61.144551005360235</v>
      </c>
      <c r="AC324">
        <v>61.50173397237878</v>
      </c>
      <c r="AD324">
        <v>61.568756889291855</v>
      </c>
      <c r="AE324">
        <v>61.265521601292562</v>
      </c>
      <c r="AF324">
        <v>60.809872155601184</v>
      </c>
      <c r="AG324">
        <v>60.756329577285697</v>
      </c>
      <c r="AH324">
        <v>60.780753559014187</v>
      </c>
      <c r="AI324">
        <v>50.198150594451782</v>
      </c>
      <c r="AJ324">
        <v>51.048951048951054</v>
      </c>
      <c r="AK324">
        <v>52.279471270569189</v>
      </c>
      <c r="AL324">
        <v>53.730115194733955</v>
      </c>
      <c r="AM324">
        <v>55.005530973451322</v>
      </c>
      <c r="AN324">
        <v>55.018587360594793</v>
      </c>
      <c r="AO324">
        <v>54.792475365780838</v>
      </c>
      <c r="AP324">
        <v>55.297709923664115</v>
      </c>
      <c r="AQ324">
        <v>55.179028132992322</v>
      </c>
      <c r="AR324">
        <v>55.660377358490564</v>
      </c>
      <c r="AS324">
        <v>56.108897742363872</v>
      </c>
      <c r="AT324">
        <v>57.014201593349497</v>
      </c>
      <c r="AU324">
        <v>58.41054882394868</v>
      </c>
      <c r="AV324">
        <v>58.832063837504535</v>
      </c>
      <c r="AW324">
        <v>59.446669093556601</v>
      </c>
      <c r="AX324">
        <v>59.80825958702065</v>
      </c>
      <c r="AY324">
        <v>60.246821241585636</v>
      </c>
      <c r="AZ324">
        <v>60.765731614859739</v>
      </c>
      <c r="BA324">
        <v>61.406917994558881</v>
      </c>
    </row>
    <row r="325" spans="1:65" x14ac:dyDescent="0.3">
      <c r="A325" t="s">
        <v>3192</v>
      </c>
      <c r="B325" t="s">
        <v>1118</v>
      </c>
      <c r="C325" t="s">
        <v>2880</v>
      </c>
      <c r="D325" t="s">
        <v>2159</v>
      </c>
      <c r="E325">
        <v>0.68840579710144922</v>
      </c>
      <c r="F325">
        <v>0.72273239473104767</v>
      </c>
      <c r="G325">
        <v>0.90793126735199225</v>
      </c>
      <c r="H325">
        <v>1.1297906166491896</v>
      </c>
      <c r="I325">
        <v>1.115454090848786</v>
      </c>
      <c r="J325">
        <v>0.93352540895047098</v>
      </c>
      <c r="K325">
        <v>0.88236578866902549</v>
      </c>
      <c r="L325">
        <v>0.79870052098928079</v>
      </c>
      <c r="M325">
        <v>0.75221786941132751</v>
      </c>
      <c r="N325">
        <v>0.72223219092050961</v>
      </c>
      <c r="O325">
        <v>0.99923685967757325</v>
      </c>
      <c r="P325">
        <v>1.0156695418682067</v>
      </c>
      <c r="Q325">
        <v>0.93633039270874063</v>
      </c>
      <c r="R325">
        <v>1.1564628574403248</v>
      </c>
      <c r="S325">
        <v>1.547479390297124</v>
      </c>
      <c r="T325">
        <v>1.9732710697893969</v>
      </c>
      <c r="U325">
        <v>2.2774953602840311</v>
      </c>
      <c r="V325">
        <v>2.6415982120101167</v>
      </c>
      <c r="W325">
        <v>3.8204079645586879</v>
      </c>
      <c r="X325">
        <v>4.282425172678435</v>
      </c>
      <c r="Y325">
        <v>5.0625955380120358</v>
      </c>
      <c r="Z325">
        <v>5.2314343644726362</v>
      </c>
      <c r="AA325">
        <v>5.5306390969786579</v>
      </c>
      <c r="AB325">
        <v>6.0408671299657701</v>
      </c>
      <c r="AC325">
        <v>7.6325397073048959</v>
      </c>
      <c r="AD325">
        <v>8.4164226398163695</v>
      </c>
      <c r="AE325">
        <v>8.884117076766529</v>
      </c>
      <c r="AF325">
        <v>9.1390143969942841</v>
      </c>
      <c r="AG325">
        <v>8.722958568912782</v>
      </c>
      <c r="AH325">
        <v>9.0488790360067224</v>
      </c>
      <c r="AI325">
        <v>9.2487233653071677</v>
      </c>
      <c r="AJ325">
        <v>9.6207094405151672</v>
      </c>
      <c r="AK325">
        <v>9.7385664939550942</v>
      </c>
      <c r="AL325">
        <v>10.055945965430853</v>
      </c>
      <c r="AM325">
        <v>10.235966945844153</v>
      </c>
      <c r="AN325">
        <v>10.382313542919022</v>
      </c>
      <c r="AO325">
        <v>10.84739300135724</v>
      </c>
      <c r="AP325">
        <v>11.425894598761488</v>
      </c>
      <c r="AQ325">
        <v>12.125006408839779</v>
      </c>
      <c r="AR325">
        <v>12.451992040415478</v>
      </c>
      <c r="AS325">
        <v>12.706397565408512</v>
      </c>
      <c r="AT325">
        <v>12.994039654200337</v>
      </c>
      <c r="AU325">
        <v>12.615765760540858</v>
      </c>
      <c r="AV325">
        <v>13.42286441625952</v>
      </c>
      <c r="AW325">
        <v>13.333141632744058</v>
      </c>
      <c r="AX325">
        <v>13.330947669341416</v>
      </c>
      <c r="AY325">
        <v>14.90109631509082</v>
      </c>
      <c r="AZ325">
        <v>15.500039058677714</v>
      </c>
      <c r="BA325">
        <v>16.522402424932306</v>
      </c>
      <c r="BB325">
        <v>16.768747014647527</v>
      </c>
      <c r="BC325">
        <v>17.013892896685352</v>
      </c>
      <c r="BD325">
        <v>18.851544915317159</v>
      </c>
      <c r="BE325">
        <v>19.17427920014055</v>
      </c>
      <c r="BF325">
        <v>19.095504798160047</v>
      </c>
      <c r="BG325">
        <v>20.019062730566802</v>
      </c>
      <c r="BH325">
        <v>19.425944138806603</v>
      </c>
      <c r="BI325">
        <v>19.883799503154371</v>
      </c>
    </row>
    <row r="326" spans="1:65" x14ac:dyDescent="0.3">
      <c r="A326" t="s">
        <v>3192</v>
      </c>
      <c r="B326" t="s">
        <v>1118</v>
      </c>
      <c r="C326" t="s">
        <v>2747</v>
      </c>
      <c r="D326" t="s">
        <v>2455</v>
      </c>
      <c r="E326">
        <v>17.056277056277054</v>
      </c>
      <c r="F326">
        <v>19.909159727479185</v>
      </c>
      <c r="G326">
        <v>22.293447293447294</v>
      </c>
      <c r="H326">
        <v>22.941801587797713</v>
      </c>
      <c r="I326">
        <v>31.945141327981268</v>
      </c>
      <c r="J326">
        <v>32.109297596078633</v>
      </c>
      <c r="K326">
        <v>33.296718640912268</v>
      </c>
      <c r="L326">
        <v>38.229333333333329</v>
      </c>
      <c r="M326">
        <v>42.697186982901272</v>
      </c>
      <c r="N326">
        <v>53.113972341440153</v>
      </c>
      <c r="O326">
        <v>59.244644870349497</v>
      </c>
      <c r="P326">
        <v>62.627317837555495</v>
      </c>
      <c r="Q326">
        <v>66.713648108996949</v>
      </c>
      <c r="R326">
        <v>73.236467713967087</v>
      </c>
      <c r="S326">
        <v>65.515475648611741</v>
      </c>
      <c r="T326">
        <v>63.810747633922723</v>
      </c>
      <c r="U326">
        <v>63.319539558809602</v>
      </c>
      <c r="V326">
        <v>64.40983733525259</v>
      </c>
      <c r="W326">
        <v>58.492717454443756</v>
      </c>
      <c r="X326">
        <v>52.95708477124407</v>
      </c>
      <c r="Y326">
        <v>46.234352375679222</v>
      </c>
      <c r="Z326">
        <v>45.267769130551663</v>
      </c>
      <c r="AA326">
        <v>41.15055104939573</v>
      </c>
      <c r="AB326">
        <v>38.351410825661794</v>
      </c>
      <c r="AC326">
        <v>32.839829706275971</v>
      </c>
      <c r="AD326">
        <v>27.567655909593203</v>
      </c>
      <c r="AE326">
        <v>26.75442256341789</v>
      </c>
      <c r="AF326">
        <v>26.950355604611993</v>
      </c>
      <c r="AG326">
        <v>28.187025069004925</v>
      </c>
      <c r="AH326">
        <v>29.377649823292618</v>
      </c>
      <c r="AI326">
        <v>21.811411747312786</v>
      </c>
      <c r="AJ326">
        <v>20.695147575119517</v>
      </c>
      <c r="AK326">
        <v>21.009404022678929</v>
      </c>
      <c r="AL326">
        <v>18.579292370614244</v>
      </c>
      <c r="AM326">
        <v>18.984168486380877</v>
      </c>
      <c r="AN326">
        <v>17.309467632576762</v>
      </c>
      <c r="AO326">
        <v>15.912300172608868</v>
      </c>
      <c r="AP326">
        <v>14.974244215504138</v>
      </c>
      <c r="AQ326">
        <v>14.147960932554327</v>
      </c>
      <c r="AR326">
        <v>14.222481911487787</v>
      </c>
      <c r="AS326">
        <v>13.227557963848646</v>
      </c>
      <c r="AT326">
        <v>12.009414610564747</v>
      </c>
      <c r="AU326">
        <v>13.21931038525334</v>
      </c>
      <c r="AV326">
        <v>14.113397102629097</v>
      </c>
      <c r="AW326">
        <v>12.604712678680507</v>
      </c>
      <c r="AX326">
        <v>12.565202569585562</v>
      </c>
      <c r="AY326">
        <v>10.683812477717728</v>
      </c>
      <c r="AZ326">
        <v>11.612413787124098</v>
      </c>
      <c r="BA326">
        <v>10.759391934293014</v>
      </c>
      <c r="BB326">
        <v>7.6128191664116054</v>
      </c>
      <c r="BC326">
        <v>6.8685617649535473</v>
      </c>
      <c r="BD326">
        <v>10.621066965253869</v>
      </c>
      <c r="BE326">
        <v>12.706505197646864</v>
      </c>
      <c r="BF326">
        <v>10.203338162359081</v>
      </c>
      <c r="BG326">
        <v>8.5358600599683356</v>
      </c>
      <c r="BH326">
        <v>7.5194201297057948</v>
      </c>
    </row>
    <row r="327" spans="1:65" x14ac:dyDescent="0.3">
      <c r="A327" t="s">
        <v>3192</v>
      </c>
      <c r="B327" t="s">
        <v>1118</v>
      </c>
      <c r="C327" t="s">
        <v>1611</v>
      </c>
      <c r="D327" t="s">
        <v>1210</v>
      </c>
    </row>
    <row r="328" spans="1:65" x14ac:dyDescent="0.3">
      <c r="A328" t="s">
        <v>3192</v>
      </c>
      <c r="B328" t="s">
        <v>1118</v>
      </c>
      <c r="C328" t="s">
        <v>1332</v>
      </c>
      <c r="D328" t="s">
        <v>1100</v>
      </c>
    </row>
    <row r="329" spans="1:65" x14ac:dyDescent="0.3">
      <c r="A329" t="s">
        <v>3192</v>
      </c>
      <c r="B329" t="s">
        <v>1118</v>
      </c>
      <c r="C329" t="s">
        <v>2256</v>
      </c>
      <c r="D329" t="s">
        <v>2963</v>
      </c>
    </row>
    <row r="330" spans="1:65" x14ac:dyDescent="0.3">
      <c r="A330" t="s">
        <v>3192</v>
      </c>
      <c r="B330" t="s">
        <v>1118</v>
      </c>
      <c r="C330" t="s">
        <v>2879</v>
      </c>
      <c r="D330" t="s">
        <v>2376</v>
      </c>
    </row>
    <row r="331" spans="1:65" x14ac:dyDescent="0.3">
      <c r="A331" t="s">
        <v>3192</v>
      </c>
      <c r="B331" t="s">
        <v>1118</v>
      </c>
      <c r="C331" t="s">
        <v>603</v>
      </c>
      <c r="D331" t="s">
        <v>3696</v>
      </c>
    </row>
    <row r="332" spans="1:65" x14ac:dyDescent="0.3">
      <c r="A332" t="s">
        <v>3192</v>
      </c>
      <c r="B332" t="s">
        <v>1118</v>
      </c>
      <c r="C332" t="s">
        <v>2883</v>
      </c>
      <c r="D332" t="s">
        <v>476</v>
      </c>
    </row>
    <row r="333" spans="1:65" x14ac:dyDescent="0.3">
      <c r="A333" t="s">
        <v>3192</v>
      </c>
      <c r="B333" t="s">
        <v>1118</v>
      </c>
      <c r="C333" t="s">
        <v>514</v>
      </c>
      <c r="D333" t="s">
        <v>3631</v>
      </c>
    </row>
    <row r="334" spans="1:65" x14ac:dyDescent="0.3">
      <c r="A334" t="s">
        <v>3192</v>
      </c>
      <c r="B334" t="s">
        <v>1118</v>
      </c>
      <c r="C334" t="s">
        <v>2540</v>
      </c>
      <c r="D334" t="s">
        <v>2203</v>
      </c>
      <c r="T334">
        <v>141799090000</v>
      </c>
      <c r="U334">
        <v>180900950000</v>
      </c>
      <c r="V334">
        <v>21530430000</v>
      </c>
      <c r="W334">
        <v>34198150000</v>
      </c>
      <c r="X334">
        <v>289123900000</v>
      </c>
      <c r="Y334">
        <v>379212790000</v>
      </c>
      <c r="Z334">
        <v>417943120000</v>
      </c>
      <c r="AA334">
        <v>417405180000</v>
      </c>
      <c r="AB334">
        <v>545848260000</v>
      </c>
      <c r="AC334">
        <v>644412020000</v>
      </c>
      <c r="AD334">
        <v>948262520000</v>
      </c>
      <c r="AE334">
        <v>1783639430000</v>
      </c>
      <c r="AF334">
        <v>2726369260000</v>
      </c>
      <c r="AG334">
        <v>3789032960000</v>
      </c>
      <c r="AH334">
        <v>4260382519999.9995</v>
      </c>
      <c r="AI334">
        <v>2928533730000</v>
      </c>
      <c r="AJ334">
        <v>3005697400000</v>
      </c>
      <c r="AK334">
        <v>2254844100000</v>
      </c>
      <c r="AL334">
        <v>2906298700000</v>
      </c>
      <c r="AM334">
        <v>3592193910000</v>
      </c>
      <c r="AN334">
        <v>3545306510000</v>
      </c>
      <c r="AO334">
        <v>3019733730000</v>
      </c>
      <c r="AP334">
        <v>2085370340000</v>
      </c>
      <c r="AQ334">
        <v>2439548790000</v>
      </c>
      <c r="AR334">
        <v>4455348090000</v>
      </c>
      <c r="AS334">
        <v>3157221780000</v>
      </c>
      <c r="AT334">
        <v>2264527900000</v>
      </c>
      <c r="AU334">
        <v>2069299120000</v>
      </c>
      <c r="AV334">
        <v>2953098300000</v>
      </c>
      <c r="AW334">
        <v>3557674430000</v>
      </c>
      <c r="AX334">
        <v>4572901030000</v>
      </c>
      <c r="AY334">
        <v>4614068830000</v>
      </c>
      <c r="AZ334">
        <v>4330921860000.0005</v>
      </c>
      <c r="BA334">
        <v>3115803730000</v>
      </c>
      <c r="BB334">
        <v>3306082050000</v>
      </c>
      <c r="BC334">
        <v>3827774200000</v>
      </c>
      <c r="BD334">
        <v>3325387760000</v>
      </c>
      <c r="BE334">
        <v>3478831520000</v>
      </c>
      <c r="BF334">
        <v>4543169140000</v>
      </c>
      <c r="BG334">
        <v>4377994370000</v>
      </c>
      <c r="BH334">
        <v>4894919120000</v>
      </c>
      <c r="BI334">
        <v>4955299652289.1504</v>
      </c>
      <c r="BJ334">
        <v>6222825210000</v>
      </c>
      <c r="BK334">
        <v>5296811100000</v>
      </c>
      <c r="BL334">
        <v>6191073290000</v>
      </c>
      <c r="BM334">
        <v>6718219550000</v>
      </c>
    </row>
    <row r="335" spans="1:65" x14ac:dyDescent="0.3">
      <c r="A335" t="s">
        <v>3192</v>
      </c>
      <c r="B335" t="s">
        <v>1118</v>
      </c>
      <c r="C335" t="s">
        <v>438</v>
      </c>
      <c r="D335" t="s">
        <v>4099</v>
      </c>
      <c r="AO335">
        <v>463448286179.45697</v>
      </c>
      <c r="AP335">
        <v>473653405197.521</v>
      </c>
      <c r="AQ335">
        <v>432295204232.75897</v>
      </c>
      <c r="AR335">
        <v>460081514258.42401</v>
      </c>
      <c r="AS335">
        <v>523723140996.31299</v>
      </c>
      <c r="AT335">
        <v>443809272414.09998</v>
      </c>
      <c r="AU335">
        <v>456896277082.513</v>
      </c>
      <c r="AV335">
        <v>521711100815.41498</v>
      </c>
      <c r="AW335">
        <v>631340914707.16504</v>
      </c>
      <c r="AX335">
        <v>672942493032.37695</v>
      </c>
      <c r="AY335">
        <v>728564958770.03406</v>
      </c>
      <c r="AZ335">
        <v>802202392189.71997</v>
      </c>
      <c r="BA335">
        <v>890158053215.87195</v>
      </c>
      <c r="BB335">
        <v>669059383180.37695</v>
      </c>
      <c r="BC335">
        <v>869989651841.15405</v>
      </c>
      <c r="BD335">
        <v>930660438539.974</v>
      </c>
      <c r="BE335">
        <v>913614132577.11401</v>
      </c>
      <c r="BF335">
        <v>830338357518.28601</v>
      </c>
      <c r="BG335">
        <v>862973565685.06799</v>
      </c>
      <c r="BH335">
        <v>784710796800.76501</v>
      </c>
      <c r="BI335">
        <v>811524245542.46301</v>
      </c>
      <c r="BJ335">
        <v>875513551319.49194</v>
      </c>
      <c r="BK335">
        <v>929827552588.35303</v>
      </c>
      <c r="BL335">
        <v>904632403731.96106</v>
      </c>
      <c r="BM335">
        <v>793322843078.71704</v>
      </c>
    </row>
    <row r="336" spans="1:65" x14ac:dyDescent="0.3">
      <c r="A336" t="s">
        <v>3192</v>
      </c>
      <c r="B336" t="s">
        <v>1118</v>
      </c>
      <c r="C336" t="s">
        <v>1795</v>
      </c>
      <c r="D336" t="s">
        <v>3005</v>
      </c>
      <c r="AO336">
        <v>66354037974.945198</v>
      </c>
      <c r="AP336">
        <v>125771588263.33701</v>
      </c>
      <c r="AQ336">
        <v>103896507634.791</v>
      </c>
      <c r="AR336">
        <v>115344351535.34599</v>
      </c>
      <c r="AS336">
        <v>138376960889.86401</v>
      </c>
      <c r="AT336">
        <v>87024232346.026596</v>
      </c>
      <c r="AU336">
        <v>105900162444.38699</v>
      </c>
      <c r="AV336">
        <v>118388575966.424</v>
      </c>
      <c r="AW336">
        <v>148278847177.86401</v>
      </c>
      <c r="AX336">
        <v>148955944005.923</v>
      </c>
      <c r="AY336">
        <v>137924675200.91299</v>
      </c>
      <c r="AZ336">
        <v>223810848965.01001</v>
      </c>
      <c r="BA336">
        <v>180540739171.87399</v>
      </c>
      <c r="BB336">
        <v>167611428106.314</v>
      </c>
      <c r="BC336">
        <v>246864000597.21399</v>
      </c>
      <c r="BD336">
        <v>157558057132.92999</v>
      </c>
      <c r="BE336">
        <v>53151012201.415398</v>
      </c>
      <c r="BF336">
        <v>-4254582114.9478898</v>
      </c>
      <c r="BG336">
        <v>58698141070.0532</v>
      </c>
      <c r="BH336">
        <v>180949045309.978</v>
      </c>
      <c r="BI336">
        <v>264704228606.36301</v>
      </c>
      <c r="BJ336">
        <v>167797752857.30701</v>
      </c>
      <c r="BK336">
        <v>183392585076.298</v>
      </c>
      <c r="BL336">
        <v>228116449349.38501</v>
      </c>
      <c r="BM336">
        <v>144219723807.82401</v>
      </c>
    </row>
    <row r="337" spans="1:65" x14ac:dyDescent="0.3">
      <c r="A337" t="s">
        <v>3192</v>
      </c>
      <c r="B337" t="s">
        <v>1118</v>
      </c>
      <c r="C337" t="s">
        <v>2330</v>
      </c>
      <c r="D337" t="s">
        <v>3597</v>
      </c>
      <c r="AO337">
        <v>43.579349419947</v>
      </c>
      <c r="AP337">
        <v>46.065961265387166</v>
      </c>
      <c r="AQ337">
        <v>46.868862281931804</v>
      </c>
      <c r="AR337">
        <v>42.963425776357433</v>
      </c>
      <c r="AS337">
        <v>41.577235013332761</v>
      </c>
      <c r="AT337">
        <v>44.034108213861366</v>
      </c>
      <c r="AU337">
        <v>44.658048838023788</v>
      </c>
      <c r="AV337">
        <v>41.459355588321564</v>
      </c>
      <c r="AW337">
        <v>39.062667245858883</v>
      </c>
      <c r="AX337">
        <v>40.63709917041389</v>
      </c>
      <c r="AY337">
        <v>45.355919974559086</v>
      </c>
      <c r="AZ337">
        <v>47.51843021523262</v>
      </c>
      <c r="BA337">
        <v>49.17628085727074</v>
      </c>
      <c r="BB337">
        <v>52.521280894217256</v>
      </c>
      <c r="BC337">
        <v>48.783157478395211</v>
      </c>
      <c r="BD337">
        <v>50.569080246980747</v>
      </c>
      <c r="BE337">
        <v>49.184195933688528</v>
      </c>
      <c r="BF337">
        <v>53.66051900005688</v>
      </c>
      <c r="BG337">
        <v>60.745829516297057</v>
      </c>
      <c r="BH337">
        <v>62.041221318914793</v>
      </c>
      <c r="BI337">
        <v>63.172489628821339</v>
      </c>
      <c r="BJ337">
        <v>63.020757091019064</v>
      </c>
      <c r="BK337">
        <v>21.407859742837907</v>
      </c>
      <c r="BL337">
        <v>22.94332323103329</v>
      </c>
      <c r="BM337">
        <v>24.646250937920406</v>
      </c>
    </row>
    <row r="338" spans="1:65" x14ac:dyDescent="0.3">
      <c r="A338" t="s">
        <v>3192</v>
      </c>
      <c r="B338" t="s">
        <v>1118</v>
      </c>
      <c r="C338" t="s">
        <v>2313</v>
      </c>
      <c r="D338" t="s">
        <v>2538</v>
      </c>
      <c r="AI338">
        <v>3.4357957519999998</v>
      </c>
      <c r="AS338">
        <v>3.4357957519999998</v>
      </c>
      <c r="BC338">
        <v>3.4357957519999998</v>
      </c>
    </row>
    <row r="339" spans="1:65" x14ac:dyDescent="0.3">
      <c r="A339" t="s">
        <v>3192</v>
      </c>
      <c r="B339" t="s">
        <v>1118</v>
      </c>
      <c r="C339" t="s">
        <v>4041</v>
      </c>
      <c r="D339" t="s">
        <v>158</v>
      </c>
      <c r="O339">
        <v>379.60000610349999</v>
      </c>
      <c r="P339">
        <v>464.10000610349999</v>
      </c>
      <c r="Q339">
        <v>585.09997558589998</v>
      </c>
      <c r="R339">
        <v>753.09997558589998</v>
      </c>
      <c r="S339">
        <v>739.40002441410002</v>
      </c>
      <c r="T339">
        <v>852.90002441410002</v>
      </c>
      <c r="U339">
        <v>1030.8000488281</v>
      </c>
      <c r="V339">
        <v>1147.5</v>
      </c>
      <c r="W339">
        <v>1356.0999755859</v>
      </c>
      <c r="X339">
        <v>1624.8000488281</v>
      </c>
      <c r="Y339">
        <v>1870.6999511719</v>
      </c>
      <c r="Z339">
        <v>2111.5</v>
      </c>
      <c r="AA339">
        <v>2221.8999023438</v>
      </c>
      <c r="AB339">
        <v>2528</v>
      </c>
      <c r="AC339">
        <v>2796.3000488281</v>
      </c>
      <c r="AD339">
        <v>3071.3999023438</v>
      </c>
      <c r="AE339">
        <v>3608.1000976563</v>
      </c>
      <c r="AF339">
        <v>4326.2998046875</v>
      </c>
      <c r="AG339">
        <v>4780.7001953125</v>
      </c>
      <c r="AH339">
        <v>5128.6000976563</v>
      </c>
      <c r="AI339">
        <v>5068.7998046875</v>
      </c>
      <c r="AJ339">
        <v>5225.2998046875</v>
      </c>
      <c r="AK339">
        <v>5185.2001953125</v>
      </c>
      <c r="AL339">
        <v>5484.2001953125</v>
      </c>
      <c r="AM339">
        <v>6007.8999023438</v>
      </c>
      <c r="AN339">
        <v>6538</v>
      </c>
      <c r="AO339">
        <v>6801.2998046875</v>
      </c>
      <c r="AP339">
        <v>7504.6000976563</v>
      </c>
      <c r="AQ339">
        <v>7514.1000976563</v>
      </c>
      <c r="AR339">
        <v>8225.599609375</v>
      </c>
      <c r="AS339">
        <v>8672.0480000000007</v>
      </c>
      <c r="AT339">
        <v>7614.1019999999999</v>
      </c>
      <c r="AU339">
        <v>8204.6710000000003</v>
      </c>
      <c r="AV339">
        <v>8279.5759999999991</v>
      </c>
      <c r="AW339">
        <v>8708.2440000000006</v>
      </c>
      <c r="AX339">
        <v>8549.241</v>
      </c>
      <c r="AY339">
        <v>8480.0239999999994</v>
      </c>
      <c r="AZ339">
        <v>8435.0689999999995</v>
      </c>
      <c r="BA339">
        <v>8172.8069999999998</v>
      </c>
      <c r="BB339">
        <v>10485.665000000001</v>
      </c>
      <c r="BC339">
        <v>7698.7976979005898</v>
      </c>
      <c r="BD339">
        <v>6545.9449999999997</v>
      </c>
      <c r="BE339">
        <v>7045.7809999999999</v>
      </c>
      <c r="BF339">
        <v>7715.9269999999997</v>
      </c>
      <c r="BG339">
        <v>8661.7579999999998</v>
      </c>
      <c r="BH339">
        <v>8661.7579999999998</v>
      </c>
      <c r="BI339">
        <v>9360.8880000000008</v>
      </c>
      <c r="BJ339">
        <v>10684.574000000001</v>
      </c>
      <c r="BK339">
        <v>9420.6589999999997</v>
      </c>
      <c r="BL339">
        <v>8919.48</v>
      </c>
    </row>
    <row r="340" spans="1:65" x14ac:dyDescent="0.3">
      <c r="A340" t="s">
        <v>3192</v>
      </c>
      <c r="B340" t="s">
        <v>1118</v>
      </c>
      <c r="C340" t="s">
        <v>3392</v>
      </c>
      <c r="D340" t="s">
        <v>3373</v>
      </c>
    </row>
    <row r="341" spans="1:65" x14ac:dyDescent="0.3">
      <c r="A341" t="s">
        <v>3192</v>
      </c>
      <c r="B341" t="s">
        <v>1118</v>
      </c>
      <c r="C341" t="s">
        <v>276</v>
      </c>
      <c r="D341" t="s">
        <v>3167</v>
      </c>
    </row>
    <row r="342" spans="1:65" x14ac:dyDescent="0.3">
      <c r="A342" t="s">
        <v>3192</v>
      </c>
      <c r="B342" t="s">
        <v>1118</v>
      </c>
      <c r="C342" s="2" t="s">
        <v>4171</v>
      </c>
      <c r="D342" t="s">
        <v>3169</v>
      </c>
    </row>
    <row r="343" spans="1:65" x14ac:dyDescent="0.3">
      <c r="A343" t="s">
        <v>3192</v>
      </c>
      <c r="B343" t="s">
        <v>1118</v>
      </c>
      <c r="C343" t="s">
        <v>2303</v>
      </c>
      <c r="D343" t="s">
        <v>1302</v>
      </c>
      <c r="BF343">
        <v>11.65</v>
      </c>
      <c r="BG343">
        <v>11.15</v>
      </c>
      <c r="BH343">
        <v>11.15</v>
      </c>
      <c r="BI343">
        <v>11.15</v>
      </c>
      <c r="BJ343">
        <v>11.15</v>
      </c>
      <c r="BK343">
        <v>11.15</v>
      </c>
      <c r="BL343">
        <v>11.15</v>
      </c>
    </row>
    <row r="344" spans="1:65" x14ac:dyDescent="0.3">
      <c r="A344" t="s">
        <v>3192</v>
      </c>
      <c r="B344" t="s">
        <v>1118</v>
      </c>
      <c r="C344" t="s">
        <v>2364</v>
      </c>
      <c r="D344" t="s">
        <v>3180</v>
      </c>
    </row>
    <row r="345" spans="1:65" x14ac:dyDescent="0.3">
      <c r="A345" t="s">
        <v>3192</v>
      </c>
      <c r="B345" t="s">
        <v>1118</v>
      </c>
      <c r="C345" t="s">
        <v>1167</v>
      </c>
      <c r="D345" t="s">
        <v>359</v>
      </c>
      <c r="BG345">
        <v>2.4</v>
      </c>
      <c r="BH345">
        <v>2.4</v>
      </c>
      <c r="BI345">
        <v>2.4</v>
      </c>
      <c r="BJ345">
        <v>2.4</v>
      </c>
      <c r="BK345">
        <v>2.4</v>
      </c>
      <c r="BL345">
        <v>2.4</v>
      </c>
    </row>
    <row r="346" spans="1:65" x14ac:dyDescent="0.3">
      <c r="A346" t="s">
        <v>3192</v>
      </c>
      <c r="B346" t="s">
        <v>1118</v>
      </c>
      <c r="C346" t="s">
        <v>2453</v>
      </c>
      <c r="D346" t="s">
        <v>1070</v>
      </c>
      <c r="BH346">
        <v>77.529409999999999</v>
      </c>
      <c r="BI346">
        <v>77.937399999999997</v>
      </c>
      <c r="BJ346">
        <v>78.014039999999994</v>
      </c>
      <c r="BK346">
        <v>78.041589999999999</v>
      </c>
      <c r="BL346">
        <v>77.999830000000003</v>
      </c>
    </row>
    <row r="347" spans="1:65" x14ac:dyDescent="0.3">
      <c r="A347" t="s">
        <v>3192</v>
      </c>
      <c r="B347" t="s">
        <v>1118</v>
      </c>
      <c r="C347" t="s">
        <v>3600</v>
      </c>
      <c r="D347" t="s">
        <v>2893</v>
      </c>
    </row>
    <row r="348" spans="1:65" x14ac:dyDescent="0.3">
      <c r="A348" t="s">
        <v>3192</v>
      </c>
      <c r="B348" t="s">
        <v>1118</v>
      </c>
      <c r="C348" t="s">
        <v>2312</v>
      </c>
      <c r="D348" t="s">
        <v>369</v>
      </c>
      <c r="AJ348">
        <v>1211000000000</v>
      </c>
      <c r="AK348">
        <v>1156000000000</v>
      </c>
      <c r="AL348">
        <v>1243000000000</v>
      </c>
    </row>
    <row r="349" spans="1:65" x14ac:dyDescent="0.3">
      <c r="A349" t="s">
        <v>3192</v>
      </c>
      <c r="B349" t="s">
        <v>1118</v>
      </c>
      <c r="C349" t="s">
        <v>1327</v>
      </c>
      <c r="D349" t="s">
        <v>4110</v>
      </c>
      <c r="Q349">
        <v>1.0817443670126108</v>
      </c>
      <c r="R349">
        <v>0.82199298115232888</v>
      </c>
      <c r="S349">
        <v>0.94581810839871205</v>
      </c>
      <c r="T349">
        <v>1.0168804852638282</v>
      </c>
      <c r="U349">
        <v>0.95266714321716184</v>
      </c>
      <c r="V349">
        <v>1.0278448444228565</v>
      </c>
      <c r="W349">
        <v>1.1387382152977383</v>
      </c>
      <c r="X349">
        <v>1.0943126389570632</v>
      </c>
      <c r="Y349">
        <v>1.037360539842425</v>
      </c>
      <c r="Z349">
        <v>0.95971181862785759</v>
      </c>
      <c r="AA349">
        <v>0.91477871909746555</v>
      </c>
      <c r="AB349">
        <v>0.88891477559219501</v>
      </c>
      <c r="AC349">
        <v>0.81751187068750519</v>
      </c>
      <c r="AD349">
        <v>0.76479085127934654</v>
      </c>
      <c r="AE349">
        <v>0.8086319534355868</v>
      </c>
      <c r="AF349">
        <v>0.94475309897305537</v>
      </c>
      <c r="AG349">
        <v>0.85153644916413773</v>
      </c>
      <c r="AH349">
        <v>0.74430077248787219</v>
      </c>
      <c r="AI349">
        <v>0.76607911888776337</v>
      </c>
      <c r="AM349">
        <v>1.3874729656414664</v>
      </c>
      <c r="AN349">
        <v>1.4870790025475</v>
      </c>
      <c r="AO349">
        <v>1.3893693673475946</v>
      </c>
      <c r="AP349">
        <v>1.2731621243394786</v>
      </c>
      <c r="AQ349">
        <v>1.427681340100315</v>
      </c>
      <c r="AR349">
        <v>1.5757859397388791</v>
      </c>
      <c r="AS349">
        <v>1.547637581497078</v>
      </c>
      <c r="AT349">
        <v>1.4483417940555061</v>
      </c>
      <c r="AU349">
        <v>1.4730238909490216</v>
      </c>
      <c r="AV349">
        <v>1.4112708810833978</v>
      </c>
      <c r="AW349">
        <v>1.3021210237762431</v>
      </c>
      <c r="AX349">
        <v>1.3472921366493378</v>
      </c>
      <c r="AY349">
        <v>1.2779387780550286</v>
      </c>
      <c r="AZ349">
        <v>1.2425515555921685</v>
      </c>
      <c r="BA349">
        <v>1.3033983803445912</v>
      </c>
      <c r="BB349">
        <v>1.4686793285406976</v>
      </c>
      <c r="BC349">
        <v>1.2479367103963814</v>
      </c>
      <c r="BD349">
        <v>1.2570600630636222</v>
      </c>
      <c r="BE349">
        <v>1.217640636402501</v>
      </c>
      <c r="BF349">
        <v>1.3972458123963087</v>
      </c>
      <c r="BG349">
        <v>1.2555168951264506</v>
      </c>
      <c r="BH349">
        <v>1.1530343871995736</v>
      </c>
      <c r="BI349">
        <v>1.1364663369790184</v>
      </c>
    </row>
    <row r="350" spans="1:65" x14ac:dyDescent="0.3">
      <c r="A350" t="s">
        <v>3192</v>
      </c>
      <c r="B350" t="s">
        <v>1118</v>
      </c>
      <c r="C350" t="s">
        <v>2863</v>
      </c>
      <c r="D350" t="s">
        <v>2437</v>
      </c>
      <c r="BD350">
        <v>97.165214538574205</v>
      </c>
      <c r="BG350">
        <v>96.394561767578097</v>
      </c>
      <c r="BJ350">
        <v>98.712120056152301</v>
      </c>
    </row>
    <row r="351" spans="1:65" x14ac:dyDescent="0.3">
      <c r="A351" t="s">
        <v>3192</v>
      </c>
      <c r="B351" t="s">
        <v>1118</v>
      </c>
      <c r="C351" t="s">
        <v>3218</v>
      </c>
      <c r="D351" t="s">
        <v>245</v>
      </c>
      <c r="E351">
        <v>50.662532951594144</v>
      </c>
      <c r="F351">
        <v>48.548773777537427</v>
      </c>
      <c r="G351">
        <v>68.887477042970616</v>
      </c>
      <c r="H351">
        <v>74.610318920497065</v>
      </c>
      <c r="I351">
        <v>73.130348587153378</v>
      </c>
      <c r="J351">
        <v>77.557639448845379</v>
      </c>
      <c r="K351">
        <v>77.638768811118183</v>
      </c>
      <c r="L351">
        <v>76.519007871072333</v>
      </c>
      <c r="M351">
        <v>74.188482470674444</v>
      </c>
      <c r="N351">
        <v>74.844929159474304</v>
      </c>
      <c r="O351">
        <v>101.47465711885788</v>
      </c>
      <c r="P351">
        <v>114.52946404143304</v>
      </c>
      <c r="Q351">
        <v>125.01251896247847</v>
      </c>
      <c r="R351">
        <v>122.14730519303798</v>
      </c>
      <c r="S351">
        <v>116.75392877569944</v>
      </c>
      <c r="T351">
        <v>123.59491026387401</v>
      </c>
      <c r="U351">
        <v>127.12123428199438</v>
      </c>
      <c r="V351">
        <v>129.73353344708823</v>
      </c>
      <c r="W351">
        <v>134.79163150440115</v>
      </c>
      <c r="X351">
        <v>138.23115035907276</v>
      </c>
      <c r="Y351">
        <v>139.81146371173188</v>
      </c>
      <c r="Z351">
        <v>145.69652945143542</v>
      </c>
      <c r="AA351">
        <v>151.48841752128587</v>
      </c>
      <c r="AB351">
        <v>157.26578619517048</v>
      </c>
      <c r="AC351">
        <v>159.97270276769282</v>
      </c>
      <c r="AD351">
        <v>163.25317813753048</v>
      </c>
      <c r="AE351">
        <v>169.76903895819206</v>
      </c>
      <c r="AF351">
        <v>177.66326335354321</v>
      </c>
      <c r="AG351">
        <v>180.35653770157305</v>
      </c>
      <c r="AH351">
        <v>186.96612375655266</v>
      </c>
      <c r="AI351">
        <v>185.622844369098</v>
      </c>
      <c r="AJ351">
        <v>184.05912120111324</v>
      </c>
      <c r="AK351">
        <v>185.42637011827759</v>
      </c>
      <c r="AL351">
        <v>193.52905665558225</v>
      </c>
      <c r="AM351">
        <v>199.12102320523462</v>
      </c>
      <c r="AN351">
        <v>202.78174439270015</v>
      </c>
      <c r="AO351">
        <v>205.18502134528856</v>
      </c>
      <c r="AP351">
        <v>213.71836167314902</v>
      </c>
      <c r="AQ351">
        <v>223.03768170192711</v>
      </c>
      <c r="AR351">
        <v>232.91692629564645</v>
      </c>
      <c r="AS351">
        <v>232.86655173854106</v>
      </c>
      <c r="AT351">
        <v>194.08556323553313</v>
      </c>
      <c r="AU351">
        <v>198.54230597640014</v>
      </c>
      <c r="AV351">
        <v>199.84220044714723</v>
      </c>
      <c r="AW351">
        <v>198.93708872028736</v>
      </c>
      <c r="AX351">
        <v>198.48023249069701</v>
      </c>
      <c r="AY351">
        <v>196.02197617406782</v>
      </c>
      <c r="AZ351">
        <v>195.56574699231618</v>
      </c>
      <c r="BA351">
        <v>201.35747779450477</v>
      </c>
      <c r="BB351">
        <v>218.63080974298316</v>
      </c>
      <c r="BC351">
        <v>217.685921904476</v>
      </c>
      <c r="BD351">
        <v>228.07908288114675</v>
      </c>
      <c r="BE351">
        <v>231.43415228629868</v>
      </c>
      <c r="BF351">
        <v>235.70300308679512</v>
      </c>
      <c r="BG351">
        <v>237.39189999143764</v>
      </c>
      <c r="BH351">
        <v>236.48657550499718</v>
      </c>
      <c r="BI351">
        <v>243.79258807791504</v>
      </c>
      <c r="BJ351">
        <v>247.55567621314921</v>
      </c>
      <c r="BK351">
        <v>252.64770148713595</v>
      </c>
      <c r="BL351">
        <v>255.66901114449556</v>
      </c>
    </row>
    <row r="352" spans="1:65" x14ac:dyDescent="0.3">
      <c r="A352" t="s">
        <v>3192</v>
      </c>
      <c r="B352" t="s">
        <v>1118</v>
      </c>
      <c r="C352" t="s">
        <v>1595</v>
      </c>
      <c r="D352" t="s">
        <v>497</v>
      </c>
      <c r="AW352">
        <v>34.61</v>
      </c>
      <c r="AX352">
        <v>34.380000000000003</v>
      </c>
      <c r="AY352">
        <v>34.119999999999997</v>
      </c>
      <c r="AZ352">
        <v>33.9</v>
      </c>
      <c r="BA352">
        <v>33.85</v>
      </c>
      <c r="BB352">
        <v>33.81</v>
      </c>
      <c r="BC352">
        <v>33.82</v>
      </c>
      <c r="BD352">
        <v>33.9</v>
      </c>
      <c r="BE352">
        <v>33.950000000000003</v>
      </c>
      <c r="BF352">
        <v>33.909999999999997</v>
      </c>
      <c r="BG352">
        <v>33.9</v>
      </c>
      <c r="BH352">
        <v>34.14</v>
      </c>
      <c r="BI352">
        <v>34.1</v>
      </c>
      <c r="BJ352">
        <v>34</v>
      </c>
      <c r="BK352">
        <v>34.01</v>
      </c>
      <c r="BL352">
        <v>33.92</v>
      </c>
      <c r="BM352">
        <v>33.92</v>
      </c>
    </row>
    <row r="353" spans="1:65" x14ac:dyDescent="0.3">
      <c r="A353" t="s">
        <v>3192</v>
      </c>
      <c r="B353" t="s">
        <v>1118</v>
      </c>
      <c r="C353" t="s">
        <v>2460</v>
      </c>
      <c r="D353" t="s">
        <v>2734</v>
      </c>
      <c r="E353">
        <v>6253195</v>
      </c>
      <c r="F353">
        <v>6773475</v>
      </c>
      <c r="G353">
        <v>6932330</v>
      </c>
      <c r="H353">
        <v>6769644</v>
      </c>
      <c r="I353">
        <v>6426059</v>
      </c>
      <c r="J353">
        <v>6978764</v>
      </c>
      <c r="K353">
        <v>7202137</v>
      </c>
      <c r="L353">
        <v>8001797</v>
      </c>
      <c r="M353">
        <v>8735332</v>
      </c>
      <c r="N353">
        <v>8667748</v>
      </c>
      <c r="O353">
        <v>9361494</v>
      </c>
      <c r="P353">
        <v>9965446</v>
      </c>
      <c r="Q353">
        <v>10338365</v>
      </c>
      <c r="R353">
        <v>10783836</v>
      </c>
      <c r="S353">
        <v>10860284</v>
      </c>
      <c r="T353">
        <v>10567031</v>
      </c>
      <c r="U353">
        <v>10707822</v>
      </c>
      <c r="V353">
        <v>10791999</v>
      </c>
      <c r="W353">
        <v>10858329</v>
      </c>
      <c r="X353">
        <v>10617601</v>
      </c>
      <c r="Y353">
        <v>11153004</v>
      </c>
      <c r="Z353">
        <v>11412350</v>
      </c>
      <c r="AA353">
        <v>11502893</v>
      </c>
      <c r="AB353">
        <v>12012281</v>
      </c>
      <c r="AC353">
        <v>12824633</v>
      </c>
      <c r="AD353">
        <v>12154913</v>
      </c>
      <c r="AE353">
        <v>12797601</v>
      </c>
      <c r="AF353">
        <v>12567259</v>
      </c>
      <c r="AG353">
        <v>12827559</v>
      </c>
      <c r="AH353">
        <v>12031837</v>
      </c>
      <c r="AI353">
        <v>11189339</v>
      </c>
      <c r="AJ353">
        <v>10076070</v>
      </c>
      <c r="AK353">
        <v>9373738</v>
      </c>
      <c r="AL353">
        <v>8807707</v>
      </c>
      <c r="AM353">
        <v>8206204</v>
      </c>
      <c r="AN353">
        <v>7551787.5</v>
      </c>
      <c r="AO353">
        <v>7465111</v>
      </c>
      <c r="AP353">
        <v>7442800.5</v>
      </c>
      <c r="AQ353">
        <v>6734494.5</v>
      </c>
      <c r="AR353">
        <v>6652792</v>
      </c>
      <c r="AS353">
        <v>6502706</v>
      </c>
      <c r="AT353">
        <v>6166472</v>
      </c>
      <c r="AU353">
        <v>5906095.5</v>
      </c>
      <c r="AV353">
        <v>6119814.5</v>
      </c>
      <c r="AW353">
        <v>5728891</v>
      </c>
      <c r="AX353">
        <v>5712140</v>
      </c>
      <c r="AY353">
        <v>5690769</v>
      </c>
      <c r="AZ353">
        <v>5728670</v>
      </c>
      <c r="BA353">
        <v>5638185.5</v>
      </c>
      <c r="BB353">
        <v>5486416</v>
      </c>
      <c r="BC353">
        <v>5347020.5</v>
      </c>
      <c r="BD353">
        <v>4790908</v>
      </c>
      <c r="BE353">
        <v>4839168</v>
      </c>
      <c r="BF353">
        <v>4766908</v>
      </c>
      <c r="BG353">
        <v>4756049</v>
      </c>
      <c r="BH353">
        <v>4606823.5</v>
      </c>
      <c r="BI353">
        <v>4351808</v>
      </c>
      <c r="BJ353">
        <v>4302066.5</v>
      </c>
      <c r="BK353">
        <v>4242420.5</v>
      </c>
    </row>
    <row r="354" spans="1:65" x14ac:dyDescent="0.3">
      <c r="A354" t="s">
        <v>3192</v>
      </c>
      <c r="B354" t="s">
        <v>1118</v>
      </c>
      <c r="C354" t="s">
        <v>2019</v>
      </c>
      <c r="D354" t="s">
        <v>755</v>
      </c>
      <c r="BK354">
        <v>77</v>
      </c>
    </row>
    <row r="355" spans="1:65" x14ac:dyDescent="0.3">
      <c r="A355" t="s">
        <v>3192</v>
      </c>
      <c r="B355" t="s">
        <v>1118</v>
      </c>
      <c r="C355" t="s">
        <v>1858</v>
      </c>
      <c r="D355" t="s">
        <v>154</v>
      </c>
      <c r="AI355">
        <v>4700</v>
      </c>
      <c r="AS355">
        <v>9029.7999999999993</v>
      </c>
      <c r="AX355">
        <v>7623.6</v>
      </c>
      <c r="BA355">
        <v>6496.1</v>
      </c>
      <c r="BC355">
        <v>6710</v>
      </c>
    </row>
    <row r="356" spans="1:65" x14ac:dyDescent="0.3">
      <c r="A356" t="s">
        <v>3192</v>
      </c>
      <c r="B356" t="s">
        <v>1118</v>
      </c>
      <c r="C356" t="s">
        <v>1999</v>
      </c>
      <c r="D356" t="s">
        <v>2626</v>
      </c>
      <c r="AJ356">
        <v>12.5660270400648</v>
      </c>
      <c r="AK356">
        <v>26.915451965632698</v>
      </c>
      <c r="AL356">
        <v>47.075230099513703</v>
      </c>
      <c r="AM356">
        <v>43.561332280988601</v>
      </c>
      <c r="AN356">
        <v>95.863248529054999</v>
      </c>
      <c r="AO356">
        <v>76.547363800273104</v>
      </c>
      <c r="AP356">
        <v>73.044992998258607</v>
      </c>
      <c r="AQ356">
        <v>53.088253522779901</v>
      </c>
      <c r="AR356">
        <v>45.735093370149599</v>
      </c>
      <c r="AS356">
        <v>35.606896103421001</v>
      </c>
      <c r="AT356">
        <v>35.728229795022003</v>
      </c>
      <c r="AU356">
        <v>28.172931038702401</v>
      </c>
      <c r="AV356">
        <v>33.719878761050701</v>
      </c>
      <c r="AW356">
        <v>33.037155679726901</v>
      </c>
      <c r="AX356">
        <v>42.357019597770503</v>
      </c>
      <c r="AY356">
        <v>53.274096399017701</v>
      </c>
      <c r="AZ356">
        <v>63.316264751883601</v>
      </c>
      <c r="BA356">
        <v>70.977330464035802</v>
      </c>
      <c r="BB356">
        <v>78.3743301237525</v>
      </c>
      <c r="BC356">
        <v>88.817414953382396</v>
      </c>
      <c r="BD356">
        <v>88.817414953382695</v>
      </c>
      <c r="BE356">
        <v>88.817414953382197</v>
      </c>
    </row>
    <row r="357" spans="1:65" x14ac:dyDescent="0.3">
      <c r="A357" t="s">
        <v>3192</v>
      </c>
      <c r="B357" t="s">
        <v>1118</v>
      </c>
      <c r="C357" t="s">
        <v>3272</v>
      </c>
      <c r="D357" t="s">
        <v>1170</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1.1407943089756298</v>
      </c>
      <c r="AB357">
        <v>1.2039316992381799</v>
      </c>
      <c r="AC357">
        <v>1.2136605005611041</v>
      </c>
      <c r="AD357">
        <v>1.254071010749509</v>
      </c>
      <c r="AE357">
        <v>1.2631074227740653</v>
      </c>
      <c r="AF357">
        <v>1.3052110354206223</v>
      </c>
      <c r="AG357">
        <v>1.3039403692850307</v>
      </c>
      <c r="AH357">
        <v>1.3282976575908598</v>
      </c>
      <c r="AI357">
        <v>0.75914073688172856</v>
      </c>
      <c r="AJ357">
        <v>0.75194375533123581</v>
      </c>
      <c r="AK357">
        <v>0.71263949934134441</v>
      </c>
      <c r="AL357">
        <v>0.66803311610604443</v>
      </c>
      <c r="AM357">
        <v>0.63565769771080105</v>
      </c>
      <c r="AN357">
        <v>0.63984332272398037</v>
      </c>
      <c r="AO357">
        <v>0.62852448142672201</v>
      </c>
      <c r="AP357">
        <v>0.63830387439419456</v>
      </c>
      <c r="AQ357">
        <v>0.58426278357961614</v>
      </c>
      <c r="AR357">
        <v>0.6114285252762548</v>
      </c>
      <c r="AS357">
        <v>0.63478817435794455</v>
      </c>
      <c r="AT357">
        <v>0.58458039386895799</v>
      </c>
      <c r="AU357">
        <v>0.6090488273235185</v>
      </c>
      <c r="AV357">
        <v>0.62235632430335674</v>
      </c>
      <c r="AW357">
        <v>0.59042500856135238</v>
      </c>
      <c r="AX357">
        <v>0.63760070168641647</v>
      </c>
      <c r="AY357">
        <v>0.65678757701400936</v>
      </c>
      <c r="AZ357">
        <v>0.69311863195829282</v>
      </c>
      <c r="BA357">
        <v>0.6744228316165195</v>
      </c>
      <c r="BB357">
        <v>0.65136942715760715</v>
      </c>
      <c r="BC357">
        <v>0.88332347427137015</v>
      </c>
      <c r="BD357">
        <v>0.92633190331476245</v>
      </c>
      <c r="BE357">
        <v>0.92910388927529564</v>
      </c>
      <c r="BF357">
        <v>0.98995215264281422</v>
      </c>
      <c r="BG357">
        <v>1.1028797080616999</v>
      </c>
      <c r="BH357">
        <v>1.1596118113714307</v>
      </c>
    </row>
    <row r="358" spans="1:65" x14ac:dyDescent="0.3">
      <c r="A358" t="s">
        <v>3192</v>
      </c>
      <c r="B358" t="s">
        <v>1118</v>
      </c>
      <c r="C358" t="s">
        <v>2875</v>
      </c>
      <c r="D358" t="s">
        <v>1740</v>
      </c>
      <c r="E358">
        <v>49.350649350649348</v>
      </c>
      <c r="F358">
        <v>48.523845571536718</v>
      </c>
      <c r="G358">
        <v>55.555555555555557</v>
      </c>
      <c r="H358">
        <v>56.885666062386697</v>
      </c>
      <c r="I358">
        <v>61.66025533812789</v>
      </c>
      <c r="J358">
        <v>60.33269020180424</v>
      </c>
      <c r="K358">
        <v>62.787991622061902</v>
      </c>
      <c r="L358">
        <v>71.630769230769232</v>
      </c>
      <c r="M358">
        <v>72.623644052215482</v>
      </c>
      <c r="N358">
        <v>75.695437927197588</v>
      </c>
      <c r="O358">
        <v>77.452085682074411</v>
      </c>
      <c r="P358">
        <v>75.920605902324368</v>
      </c>
      <c r="Q358">
        <v>77.777777777777786</v>
      </c>
      <c r="R358">
        <v>83.507489465756464</v>
      </c>
      <c r="S358">
        <v>77.574533454710974</v>
      </c>
      <c r="T358">
        <v>77.0407020243223</v>
      </c>
      <c r="U358">
        <v>76.751309685359928</v>
      </c>
      <c r="V358">
        <v>80.178929333114198</v>
      </c>
      <c r="W358">
        <v>76.700157053419687</v>
      </c>
      <c r="X358">
        <v>74.026036149929951</v>
      </c>
      <c r="Y358">
        <v>69.995860486157085</v>
      </c>
      <c r="Z358">
        <v>69.616182644121068</v>
      </c>
      <c r="AA358">
        <v>66.4319508427306</v>
      </c>
      <c r="AB358">
        <v>65.81954192111877</v>
      </c>
      <c r="AC358">
        <v>66.039955918857117</v>
      </c>
      <c r="AD358">
        <v>61.660176837231482</v>
      </c>
      <c r="AE358">
        <v>60.723524222773214</v>
      </c>
      <c r="AF358">
        <v>61.007894688861739</v>
      </c>
      <c r="AG358">
        <v>61.809299123821241</v>
      </c>
      <c r="AH358">
        <v>63.14784832773708</v>
      </c>
      <c r="AI358">
        <v>54.857734222520705</v>
      </c>
      <c r="AJ358">
        <v>54.817738539355396</v>
      </c>
      <c r="AK358">
        <v>55.436697168879157</v>
      </c>
      <c r="AL358">
        <v>53.787120344262782</v>
      </c>
      <c r="AM358">
        <v>54.961970709442262</v>
      </c>
      <c r="AN358">
        <v>54.052191551053838</v>
      </c>
      <c r="AO358">
        <v>54.013229748387495</v>
      </c>
      <c r="AP358">
        <v>54.32858393084706</v>
      </c>
      <c r="AQ358">
        <v>54.223601832110049</v>
      </c>
      <c r="AR358">
        <v>57.16147771931648</v>
      </c>
      <c r="AS358">
        <v>58.022483392948388</v>
      </c>
      <c r="AT358">
        <v>59.01984646196172</v>
      </c>
      <c r="AU358">
        <v>61.373367758811604</v>
      </c>
      <c r="AV358">
        <v>65.155877074506463</v>
      </c>
      <c r="AW358">
        <v>62.160094851803073</v>
      </c>
      <c r="AX358">
        <v>61.379359197425096</v>
      </c>
      <c r="AY358">
        <v>61.184129626860987</v>
      </c>
      <c r="AZ358">
        <v>64.540508672224178</v>
      </c>
      <c r="BA358">
        <v>64.49514181328108</v>
      </c>
      <c r="BB358">
        <v>63.05929880032086</v>
      </c>
      <c r="BC358">
        <v>61.970643753333142</v>
      </c>
      <c r="BD358">
        <v>73.829501867566151</v>
      </c>
      <c r="BE358">
        <v>81.147173282656595</v>
      </c>
      <c r="BF358">
        <v>81.597353630971199</v>
      </c>
      <c r="BG358">
        <v>82.792729811434583</v>
      </c>
      <c r="BH358">
        <v>80.259372953424531</v>
      </c>
    </row>
    <row r="359" spans="1:65" x14ac:dyDescent="0.3">
      <c r="A359" t="s">
        <v>3192</v>
      </c>
      <c r="B359" t="s">
        <v>1118</v>
      </c>
      <c r="C359" t="s">
        <v>24</v>
      </c>
      <c r="D359" t="s">
        <v>4186</v>
      </c>
    </row>
    <row r="360" spans="1:65" x14ac:dyDescent="0.3">
      <c r="A360" t="s">
        <v>3192</v>
      </c>
      <c r="B360" t="s">
        <v>1118</v>
      </c>
      <c r="C360" t="s">
        <v>2531</v>
      </c>
      <c r="D360" t="s">
        <v>2761</v>
      </c>
    </row>
    <row r="361" spans="1:65" x14ac:dyDescent="0.3">
      <c r="A361" t="s">
        <v>3192</v>
      </c>
      <c r="B361" t="s">
        <v>1118</v>
      </c>
      <c r="C361" t="s">
        <v>4226</v>
      </c>
      <c r="D361" t="s">
        <v>1198</v>
      </c>
    </row>
    <row r="362" spans="1:65" x14ac:dyDescent="0.3">
      <c r="A362" t="s">
        <v>3192</v>
      </c>
      <c r="B362" t="s">
        <v>1118</v>
      </c>
      <c r="C362" s="2" t="s">
        <v>3515</v>
      </c>
      <c r="D362" t="s">
        <v>4002</v>
      </c>
    </row>
    <row r="363" spans="1:65" x14ac:dyDescent="0.3">
      <c r="A363" t="s">
        <v>3192</v>
      </c>
      <c r="B363" t="s">
        <v>1118</v>
      </c>
      <c r="C363" t="s">
        <v>1682</v>
      </c>
      <c r="D363" t="s">
        <v>4228</v>
      </c>
    </row>
    <row r="364" spans="1:65" x14ac:dyDescent="0.3">
      <c r="A364" t="s">
        <v>3192</v>
      </c>
      <c r="B364" t="s">
        <v>1118</v>
      </c>
      <c r="C364" t="s">
        <v>2632</v>
      </c>
      <c r="D364" t="s">
        <v>799</v>
      </c>
    </row>
    <row r="365" spans="1:65" x14ac:dyDescent="0.3">
      <c r="A365" t="s">
        <v>3192</v>
      </c>
      <c r="B365" t="s">
        <v>1118</v>
      </c>
      <c r="C365" t="s">
        <v>2034</v>
      </c>
      <c r="D365" t="s">
        <v>3044</v>
      </c>
    </row>
    <row r="366" spans="1:65" x14ac:dyDescent="0.3">
      <c r="A366" t="s">
        <v>3192</v>
      </c>
      <c r="B366" t="s">
        <v>1118</v>
      </c>
      <c r="C366" t="s">
        <v>164</v>
      </c>
      <c r="D366" t="s">
        <v>1739</v>
      </c>
      <c r="AO366">
        <v>6023486513.0404196</v>
      </c>
      <c r="AP366">
        <v>6010694685.6204004</v>
      </c>
      <c r="AQ366">
        <v>5531141714.3908796</v>
      </c>
      <c r="AR366">
        <v>6211424026.3168402</v>
      </c>
      <c r="AS366">
        <v>7380363140.8251696</v>
      </c>
      <c r="AT366">
        <v>6151468937.4844904</v>
      </c>
      <c r="AU366">
        <v>10037852349.5595</v>
      </c>
      <c r="AV366">
        <v>6507517668.8545504</v>
      </c>
      <c r="AW366">
        <v>6907164108.1469603</v>
      </c>
      <c r="AX366">
        <v>9738378222.0040607</v>
      </c>
      <c r="AY366">
        <v>6184196378.30054</v>
      </c>
      <c r="AZ366">
        <v>6770899116.5708303</v>
      </c>
      <c r="BA366">
        <v>9103856375.1343803</v>
      </c>
      <c r="BB366">
        <v>9517735999.6387997</v>
      </c>
      <c r="BC366">
        <v>10085934457.606199</v>
      </c>
      <c r="BD366">
        <v>13114976749.433399</v>
      </c>
      <c r="BE366">
        <v>14895615775.870501</v>
      </c>
      <c r="BF366">
        <v>15905036077.935499</v>
      </c>
      <c r="BG366">
        <v>16554889299.530199</v>
      </c>
      <c r="BH366">
        <v>16949738128.4783</v>
      </c>
      <c r="BI366">
        <v>17945420943.1259</v>
      </c>
      <c r="BJ366">
        <v>20054878429.352501</v>
      </c>
      <c r="BK366">
        <v>21845237091.356602</v>
      </c>
      <c r="BL366">
        <v>32414552597.314201</v>
      </c>
      <c r="BM366">
        <v>31204177821.829601</v>
      </c>
    </row>
    <row r="367" spans="1:65" x14ac:dyDescent="0.3">
      <c r="A367" t="s">
        <v>3192</v>
      </c>
      <c r="B367" t="s">
        <v>1118</v>
      </c>
      <c r="C367" t="s">
        <v>2121</v>
      </c>
      <c r="D367" t="s">
        <v>3356</v>
      </c>
    </row>
    <row r="368" spans="1:65" x14ac:dyDescent="0.3">
      <c r="A368" t="s">
        <v>3192</v>
      </c>
      <c r="B368" t="s">
        <v>1118</v>
      </c>
      <c r="C368" t="s">
        <v>2430</v>
      </c>
      <c r="D368" t="s">
        <v>835</v>
      </c>
      <c r="O368">
        <v>0.16697302852899568</v>
      </c>
      <c r="P368">
        <v>0.14990518031374861</v>
      </c>
      <c r="Q368">
        <v>0.22733611619384331</v>
      </c>
      <c r="R368">
        <v>0.44065641373996317</v>
      </c>
      <c r="S368">
        <v>0.41949352324867167</v>
      </c>
      <c r="T368">
        <v>0.33803611576027975</v>
      </c>
      <c r="U368">
        <v>0.33966727268775032</v>
      </c>
      <c r="V368">
        <v>0.22802510725489153</v>
      </c>
      <c r="W368">
        <v>0.23391589623167905</v>
      </c>
      <c r="X368">
        <v>0.27468878758484</v>
      </c>
      <c r="Y368">
        <v>0.21576173903120902</v>
      </c>
      <c r="Z368">
        <v>0.40148026441920509</v>
      </c>
      <c r="AA368">
        <v>0.40016993934503964</v>
      </c>
      <c r="AB368">
        <v>0.29051165948028457</v>
      </c>
      <c r="AC368">
        <v>0.45244865961583963</v>
      </c>
      <c r="AD368">
        <v>0.46037253944618023</v>
      </c>
      <c r="AE368">
        <v>0.69277383866152509</v>
      </c>
      <c r="AF368">
        <v>0.79360623797366592</v>
      </c>
      <c r="AG368">
        <v>1.1536361188601074</v>
      </c>
      <c r="AH368">
        <v>1.5139933054400605</v>
      </c>
      <c r="AI368">
        <v>1.6207424215931459</v>
      </c>
      <c r="AJ368">
        <v>0.88266151205149068</v>
      </c>
      <c r="AK368">
        <v>0.44269861928163556</v>
      </c>
      <c r="AL368">
        <v>0.31236126184323992</v>
      </c>
      <c r="AM368">
        <v>0.36928358044108284</v>
      </c>
      <c r="AN368">
        <v>0.41530279389950198</v>
      </c>
      <c r="AO368">
        <v>0.5462155759120958</v>
      </c>
      <c r="AP368">
        <v>0.54334413839954221</v>
      </c>
      <c r="AQ368">
        <v>0.49113562971804187</v>
      </c>
      <c r="AR368">
        <v>0.53181607024194266</v>
      </c>
      <c r="AS368">
        <v>0.92127492300036107</v>
      </c>
      <c r="AT368">
        <v>0.82862835054088779</v>
      </c>
      <c r="AU368">
        <v>0.75093266409523962</v>
      </c>
      <c r="AV368">
        <v>0.77524125274134748</v>
      </c>
      <c r="AW368">
        <v>0.84345747988478148</v>
      </c>
      <c r="AX368">
        <v>1.0864469485920065</v>
      </c>
      <c r="AY368">
        <v>1.283612245569338</v>
      </c>
      <c r="AZ368">
        <v>1.6165097057647955</v>
      </c>
      <c r="BA368">
        <v>2.2557701144141689</v>
      </c>
      <c r="BB368">
        <v>1.4083679486372842</v>
      </c>
      <c r="BC368">
        <v>1.3974586442745971</v>
      </c>
      <c r="BD368">
        <v>1.8974578120245531</v>
      </c>
      <c r="BE368">
        <v>1.8963132593698775</v>
      </c>
      <c r="BF368">
        <v>3.019649848459856</v>
      </c>
      <c r="BG368">
        <v>2.8435604138604309</v>
      </c>
      <c r="BH368">
        <v>3.1533381553452142</v>
      </c>
      <c r="BI368">
        <v>3.6284206192026871</v>
      </c>
      <c r="BJ368">
        <v>3.570065288017775</v>
      </c>
      <c r="BK368">
        <v>3.2335935252259871</v>
      </c>
      <c r="BL368">
        <v>5.1029491351004124</v>
      </c>
    </row>
    <row r="369" spans="1:65" x14ac:dyDescent="0.3">
      <c r="A369" t="s">
        <v>3192</v>
      </c>
      <c r="B369" t="s">
        <v>1118</v>
      </c>
      <c r="C369" t="s">
        <v>1602</v>
      </c>
      <c r="D369" t="s">
        <v>3562</v>
      </c>
      <c r="F369">
        <v>74.599999999999994</v>
      </c>
      <c r="G369">
        <v>78.77</v>
      </c>
      <c r="H369">
        <v>80.14</v>
      </c>
      <c r="I369">
        <v>82.45</v>
      </c>
      <c r="J369">
        <v>84.21</v>
      </c>
      <c r="K369">
        <v>85.62</v>
      </c>
      <c r="L369">
        <v>91.2</v>
      </c>
      <c r="M369">
        <v>95.69</v>
      </c>
      <c r="N369">
        <v>95.01</v>
      </c>
      <c r="O369">
        <v>95.52</v>
      </c>
      <c r="P369">
        <v>93.14</v>
      </c>
      <c r="Q369">
        <v>99</v>
      </c>
      <c r="R369">
        <v>98.01</v>
      </c>
      <c r="S369">
        <v>99.19</v>
      </c>
      <c r="T369">
        <v>101.98</v>
      </c>
      <c r="U369">
        <v>98.99</v>
      </c>
      <c r="V369">
        <v>107.21</v>
      </c>
      <c r="W369">
        <v>107.77</v>
      </c>
      <c r="X369">
        <v>110.5</v>
      </c>
      <c r="Y369">
        <v>105.59</v>
      </c>
      <c r="Z369">
        <v>106.21</v>
      </c>
      <c r="AA369">
        <v>109.83</v>
      </c>
      <c r="AB369">
        <v>110.14</v>
      </c>
      <c r="AC369">
        <v>113.32</v>
      </c>
      <c r="AD369">
        <v>115.99</v>
      </c>
      <c r="AE369">
        <v>117.06</v>
      </c>
      <c r="AF369">
        <v>116.76</v>
      </c>
      <c r="AG369">
        <v>114.13</v>
      </c>
      <c r="AH369">
        <v>115.12</v>
      </c>
      <c r="AI369">
        <v>114.13</v>
      </c>
      <c r="AJ369">
        <v>110.51</v>
      </c>
      <c r="AK369">
        <v>114.04</v>
      </c>
      <c r="AL369">
        <v>106.44</v>
      </c>
      <c r="AM369">
        <v>112.62</v>
      </c>
      <c r="AN369">
        <v>109.63</v>
      </c>
      <c r="AO369">
        <v>107.17</v>
      </c>
      <c r="AP369">
        <v>107.45</v>
      </c>
      <c r="AQ369">
        <v>102.71</v>
      </c>
      <c r="AR369">
        <v>103.92</v>
      </c>
      <c r="AS369">
        <v>103.31</v>
      </c>
      <c r="AT369">
        <v>101.16</v>
      </c>
      <c r="AU369">
        <v>102.2</v>
      </c>
      <c r="AV369">
        <v>98.77</v>
      </c>
      <c r="AW369">
        <v>99.44</v>
      </c>
      <c r="AX369">
        <v>100.39</v>
      </c>
      <c r="AY369">
        <v>98.55</v>
      </c>
      <c r="AZ369">
        <v>100.27</v>
      </c>
      <c r="BA369">
        <v>100.69</v>
      </c>
      <c r="BB369">
        <v>99.27</v>
      </c>
      <c r="BC369">
        <v>96.84</v>
      </c>
      <c r="BD369">
        <v>95.52</v>
      </c>
      <c r="BE369">
        <v>97.1</v>
      </c>
      <c r="BF369">
        <v>101.33</v>
      </c>
      <c r="BG369">
        <v>101.05</v>
      </c>
      <c r="BH369">
        <v>99.63</v>
      </c>
      <c r="BI369">
        <v>99.32</v>
      </c>
      <c r="BJ369">
        <v>99.56</v>
      </c>
      <c r="BK369">
        <v>99.15</v>
      </c>
    </row>
    <row r="370" spans="1:65" x14ac:dyDescent="0.3">
      <c r="A370" t="s">
        <v>3192</v>
      </c>
      <c r="B370" t="s">
        <v>1118</v>
      </c>
      <c r="C370" t="s">
        <v>2400</v>
      </c>
      <c r="D370" t="s">
        <v>508</v>
      </c>
      <c r="F370">
        <v>0.95445868557403868</v>
      </c>
      <c r="G370">
        <v>1.0908099263703299</v>
      </c>
      <c r="H370">
        <v>1.2271611671666212</v>
      </c>
      <c r="I370">
        <v>1.3635124079629124</v>
      </c>
      <c r="J370">
        <v>1.4344150531769839</v>
      </c>
      <c r="K370">
        <v>1.480774475047723</v>
      </c>
      <c r="L370">
        <v>1.5298609217343879</v>
      </c>
      <c r="M370">
        <v>1.5734933187892011</v>
      </c>
      <c r="N370">
        <v>1.6089446413962367</v>
      </c>
      <c r="O370">
        <v>1.6362148895554949</v>
      </c>
      <c r="P370">
        <v>1.679847286610308</v>
      </c>
      <c r="Q370">
        <v>1.7103109656301148</v>
      </c>
      <c r="R370">
        <v>1.7239498090561922</v>
      </c>
      <c r="S370">
        <v>1.7375886524822697</v>
      </c>
      <c r="T370">
        <v>1.7135061391541608</v>
      </c>
      <c r="U370">
        <v>1.6780354706684857</v>
      </c>
      <c r="V370">
        <v>1.6484716157205241</v>
      </c>
      <c r="W370">
        <v>1.6266375545851526</v>
      </c>
      <c r="X370">
        <v>1.6157205240174672</v>
      </c>
      <c r="Y370">
        <v>1.6025116025116026</v>
      </c>
      <c r="Z370">
        <v>1.5856986899563319</v>
      </c>
      <c r="AA370">
        <v>1.567449481157837</v>
      </c>
      <c r="AB370">
        <v>1.5510649918077553</v>
      </c>
      <c r="AC370">
        <v>1.5355086372360844</v>
      </c>
      <c r="AD370">
        <v>1.5057597366977511</v>
      </c>
      <c r="AE370">
        <v>1.475185083630381</v>
      </c>
      <c r="AF370">
        <v>1.4426769061985738</v>
      </c>
      <c r="AG370">
        <v>1.401535929786067</v>
      </c>
      <c r="AH370">
        <v>1.335710367526056</v>
      </c>
      <c r="AI370">
        <v>1.3027975863960504</v>
      </c>
      <c r="AJ370">
        <v>1.2726275370268789</v>
      </c>
      <c r="AK370">
        <v>1.2369720241360393</v>
      </c>
      <c r="AL370">
        <v>1.2040592430060342</v>
      </c>
      <c r="AM370">
        <v>1.1601755348326934</v>
      </c>
      <c r="AN370">
        <v>1.1190345584201864</v>
      </c>
      <c r="AO370">
        <v>1.075445816186557</v>
      </c>
      <c r="AP370">
        <v>1.0425240054869684</v>
      </c>
      <c r="AQ370">
        <v>1.0150891632373114</v>
      </c>
      <c r="AR370">
        <v>0.99588477366255135</v>
      </c>
      <c r="AS370">
        <v>0.97668038408779156</v>
      </c>
      <c r="AT370">
        <v>0.95747599451303145</v>
      </c>
      <c r="AU370">
        <v>0.94375857338820301</v>
      </c>
      <c r="AV370">
        <v>0.93004115226337447</v>
      </c>
      <c r="AW370">
        <v>0.91906721536351177</v>
      </c>
      <c r="AX370">
        <v>0.91083676268861447</v>
      </c>
      <c r="AY370">
        <v>0.89986282578875165</v>
      </c>
      <c r="AZ370">
        <v>0.88888888888888884</v>
      </c>
      <c r="BA370">
        <v>0.87791495198902614</v>
      </c>
      <c r="BB370">
        <v>0.86419753086419748</v>
      </c>
      <c r="BC370">
        <v>0.85322359396433467</v>
      </c>
      <c r="BD370">
        <v>0.84224965706447186</v>
      </c>
      <c r="BE370">
        <v>0.83127572016460904</v>
      </c>
      <c r="BF370">
        <v>0.82304526748971196</v>
      </c>
      <c r="BG370">
        <v>0.81207133058984904</v>
      </c>
      <c r="BH370">
        <v>0.79835390946502061</v>
      </c>
      <c r="BI370">
        <v>0.78737997256515779</v>
      </c>
      <c r="BJ370">
        <v>0.77640603566529487</v>
      </c>
      <c r="BK370">
        <v>0.76268861454046644</v>
      </c>
    </row>
    <row r="371" spans="1:65" x14ac:dyDescent="0.3">
      <c r="A371" t="s">
        <v>3192</v>
      </c>
      <c r="B371" t="s">
        <v>1118</v>
      </c>
      <c r="C371" t="s">
        <v>4054</v>
      </c>
      <c r="D371" t="s">
        <v>277</v>
      </c>
      <c r="P371">
        <v>5.4801415944528316</v>
      </c>
      <c r="Q371">
        <v>8.966266204845553</v>
      </c>
      <c r="R371">
        <v>8.7942673470891179</v>
      </c>
      <c r="S371">
        <v>-8.6597170561390158E-2</v>
      </c>
      <c r="T371">
        <v>4.3969988371416378</v>
      </c>
      <c r="U371">
        <v>2.9058850079334775</v>
      </c>
      <c r="V371">
        <v>4.041789726736738</v>
      </c>
      <c r="W371">
        <v>5.2508265066276749</v>
      </c>
      <c r="X371">
        <v>6.489409615222911</v>
      </c>
      <c r="Y371">
        <v>1.0675229287960804</v>
      </c>
      <c r="Z371">
        <v>2.4810987280496022</v>
      </c>
      <c r="AA371">
        <v>4.6528508202761998</v>
      </c>
      <c r="AB371">
        <v>3.3785215842087553</v>
      </c>
      <c r="AC371">
        <v>3.1361831449252549</v>
      </c>
      <c r="AD371">
        <v>4.1072211567955179</v>
      </c>
      <c r="AE371">
        <v>3.6820718645502097</v>
      </c>
      <c r="AF371">
        <v>4.3787516048067801</v>
      </c>
      <c r="AG371">
        <v>5.1530253478337755</v>
      </c>
      <c r="AH371">
        <v>4.9263261510438952</v>
      </c>
      <c r="AI371">
        <v>4.7901921251825001</v>
      </c>
      <c r="AJ371">
        <v>2.2206780267203499</v>
      </c>
      <c r="AK371">
        <v>2.272997718233853</v>
      </c>
      <c r="AL371">
        <v>1.0805870880253678</v>
      </c>
      <c r="AM371">
        <v>2.299639608454811</v>
      </c>
      <c r="AN371">
        <v>2.4961436327070459</v>
      </c>
      <c r="AO371">
        <v>2.0860545403706681</v>
      </c>
      <c r="AP371">
        <v>0.69292589903164981</v>
      </c>
      <c r="AQ371">
        <v>-0.58714745518797429</v>
      </c>
      <c r="AR371">
        <v>1.1599403563525641</v>
      </c>
      <c r="AS371">
        <v>1.5761328348885826</v>
      </c>
      <c r="AT371">
        <v>1.8984322040887633</v>
      </c>
      <c r="AU371">
        <v>1.1820243650451516</v>
      </c>
      <c r="AV371">
        <v>0.65877605435542819</v>
      </c>
      <c r="AW371">
        <v>1.3107974200831052</v>
      </c>
      <c r="AX371">
        <v>1.2352982016241327</v>
      </c>
      <c r="AY371">
        <v>1.0343908803869226</v>
      </c>
      <c r="AZ371">
        <v>0.93574139739322959</v>
      </c>
      <c r="BA371">
        <v>-1.0157804430317299</v>
      </c>
      <c r="BB371">
        <v>-0.70588485052867611</v>
      </c>
      <c r="BC371">
        <v>2.4004290360064999</v>
      </c>
      <c r="BD371">
        <v>-0.38640712707127989</v>
      </c>
      <c r="BE371">
        <v>2.028960901679369</v>
      </c>
      <c r="BF371">
        <v>2.3685993668082261</v>
      </c>
      <c r="BG371">
        <v>-0.85714562844884767</v>
      </c>
      <c r="BH371">
        <v>-0.23551201350325357</v>
      </c>
      <c r="BI371">
        <v>-0.26183560874628142</v>
      </c>
      <c r="BJ371">
        <v>1.3140728325276427</v>
      </c>
      <c r="BK371">
        <v>-1.3017809430706961E-2</v>
      </c>
      <c r="BL371">
        <v>-0.30309673409092852</v>
      </c>
    </row>
    <row r="372" spans="1:65" x14ac:dyDescent="0.3">
      <c r="A372" t="s">
        <v>3192</v>
      </c>
      <c r="B372" t="s">
        <v>1118</v>
      </c>
      <c r="C372" t="s">
        <v>3735</v>
      </c>
      <c r="D372" t="s">
        <v>1204</v>
      </c>
      <c r="AI372">
        <v>0.39159202426667583</v>
      </c>
      <c r="AJ372">
        <v>0.38439178095954057</v>
      </c>
      <c r="AK372">
        <v>0.3668809974336068</v>
      </c>
      <c r="AL372">
        <v>0.36481194065058453</v>
      </c>
      <c r="AM372">
        <v>0.34982275171807642</v>
      </c>
      <c r="AN372">
        <v>0.37617896019259284</v>
      </c>
      <c r="AO372">
        <v>0.36736066811372631</v>
      </c>
      <c r="AP372">
        <v>0.36420583843140608</v>
      </c>
      <c r="AQ372">
        <v>0.37417347123021916</v>
      </c>
      <c r="AR372">
        <v>0.37533000404121025</v>
      </c>
      <c r="AS372">
        <v>0.36760597062454337</v>
      </c>
      <c r="AT372">
        <v>0.37292936921889208</v>
      </c>
      <c r="AU372">
        <v>0.37529957719324269</v>
      </c>
      <c r="AV372">
        <v>0.37591438826412277</v>
      </c>
      <c r="AW372">
        <v>0.37618800095764576</v>
      </c>
      <c r="AX372">
        <v>0.40759498712711634</v>
      </c>
      <c r="AY372">
        <v>0.3772588146971172</v>
      </c>
      <c r="AZ372">
        <v>0.36044005381459371</v>
      </c>
      <c r="BA372">
        <v>0.36066932058678275</v>
      </c>
      <c r="BB372">
        <v>0.38913412210474063</v>
      </c>
      <c r="BC372">
        <v>0.39056113475272619</v>
      </c>
      <c r="BD372">
        <v>0.39383262762934712</v>
      </c>
      <c r="BE372">
        <v>0.39579880440729126</v>
      </c>
      <c r="BF372">
        <v>0.39382834898939978</v>
      </c>
      <c r="BG372">
        <v>0.39258516925958992</v>
      </c>
      <c r="BH372">
        <v>0.39147354348561353</v>
      </c>
      <c r="BI372">
        <v>0.3902380681072154</v>
      </c>
      <c r="BJ372">
        <v>0.38790179771081756</v>
      </c>
      <c r="BK372">
        <v>0.38204928103635816</v>
      </c>
    </row>
    <row r="373" spans="1:65" x14ac:dyDescent="0.3">
      <c r="A373" t="s">
        <v>3192</v>
      </c>
      <c r="B373" t="s">
        <v>1118</v>
      </c>
      <c r="C373" t="s">
        <v>2921</v>
      </c>
      <c r="D373" t="s">
        <v>2084</v>
      </c>
      <c r="AQ373">
        <v>32000</v>
      </c>
      <c r="AR373">
        <v>216000</v>
      </c>
      <c r="AS373">
        <v>854655</v>
      </c>
      <c r="AT373">
        <v>3835000</v>
      </c>
      <c r="AU373">
        <v>9397426</v>
      </c>
      <c r="AV373">
        <v>14917165</v>
      </c>
      <c r="AW373">
        <v>19557146</v>
      </c>
      <c r="AX373">
        <v>23301105</v>
      </c>
      <c r="AY373">
        <v>26438867</v>
      </c>
      <c r="AZ373">
        <v>28303003</v>
      </c>
      <c r="BA373">
        <v>30117679</v>
      </c>
      <c r="BB373">
        <v>32863203</v>
      </c>
      <c r="BC373">
        <v>34101778</v>
      </c>
      <c r="BD373">
        <v>35696214</v>
      </c>
      <c r="BE373">
        <v>36132405</v>
      </c>
      <c r="BF373">
        <v>36918650</v>
      </c>
      <c r="BG373">
        <v>37788929</v>
      </c>
      <c r="BH373">
        <v>38872579</v>
      </c>
      <c r="BI373">
        <v>39805586</v>
      </c>
      <c r="BJ373">
        <v>40532466</v>
      </c>
      <c r="BK373">
        <v>41496293</v>
      </c>
      <c r="BL373">
        <v>42502489</v>
      </c>
      <c r="BM373">
        <v>43633244</v>
      </c>
    </row>
    <row r="374" spans="1:65" x14ac:dyDescent="0.3">
      <c r="A374" t="s">
        <v>3192</v>
      </c>
      <c r="B374" t="s">
        <v>1118</v>
      </c>
      <c r="C374" t="s">
        <v>3266</v>
      </c>
      <c r="D374" t="s">
        <v>3086</v>
      </c>
      <c r="BI374">
        <v>52.5</v>
      </c>
      <c r="BJ374">
        <v>52.433333333333302</v>
      </c>
      <c r="BK374">
        <v>90.533333333333303</v>
      </c>
      <c r="BL374">
        <v>90.533333333333303</v>
      </c>
    </row>
    <row r="375" spans="1:65" x14ac:dyDescent="0.3">
      <c r="A375" t="s">
        <v>3192</v>
      </c>
      <c r="B375" t="s">
        <v>1118</v>
      </c>
      <c r="C375" t="s">
        <v>1634</v>
      </c>
      <c r="D375" t="s">
        <v>4160</v>
      </c>
    </row>
    <row r="376" spans="1:65" x14ac:dyDescent="0.3">
      <c r="A376" t="s">
        <v>3192</v>
      </c>
      <c r="B376" t="s">
        <v>1118</v>
      </c>
      <c r="C376" t="s">
        <v>3655</v>
      </c>
      <c r="D376" t="s">
        <v>2682</v>
      </c>
      <c r="BF376">
        <v>46603</v>
      </c>
      <c r="BG376">
        <v>49149</v>
      </c>
      <c r="BH376">
        <v>54710</v>
      </c>
      <c r="BI376">
        <v>60613</v>
      </c>
      <c r="BJ376">
        <v>64177</v>
      </c>
      <c r="BK376">
        <v>73766</v>
      </c>
      <c r="BL376">
        <v>74495</v>
      </c>
    </row>
    <row r="377" spans="1:65" x14ac:dyDescent="0.3">
      <c r="A377" t="s">
        <v>3192</v>
      </c>
      <c r="B377" t="s">
        <v>1118</v>
      </c>
      <c r="C377" t="s">
        <v>1651</v>
      </c>
      <c r="D377" t="s">
        <v>286</v>
      </c>
      <c r="BF377">
        <v>48.7</v>
      </c>
      <c r="BG377">
        <v>50.3</v>
      </c>
      <c r="BH377">
        <v>50.4</v>
      </c>
      <c r="BI377">
        <v>48.8</v>
      </c>
      <c r="BJ377">
        <v>47.4</v>
      </c>
      <c r="BK377">
        <v>46.7</v>
      </c>
      <c r="BL377">
        <v>46.7</v>
      </c>
    </row>
    <row r="378" spans="1:65" x14ac:dyDescent="0.3">
      <c r="A378" t="s">
        <v>3192</v>
      </c>
      <c r="B378" t="s">
        <v>1118</v>
      </c>
      <c r="C378" t="s">
        <v>2754</v>
      </c>
      <c r="D378" t="s">
        <v>2155</v>
      </c>
      <c r="BF378">
        <v>7.5</v>
      </c>
      <c r="BG378">
        <v>7.5</v>
      </c>
      <c r="BH378">
        <v>7.5</v>
      </c>
      <c r="BI378">
        <v>7.5</v>
      </c>
      <c r="BJ378">
        <v>7.5</v>
      </c>
      <c r="BK378">
        <v>7.5</v>
      </c>
      <c r="BL378">
        <v>7.5</v>
      </c>
    </row>
    <row r="379" spans="1:65" x14ac:dyDescent="0.3">
      <c r="A379" t="s">
        <v>3192</v>
      </c>
      <c r="B379" t="s">
        <v>1118</v>
      </c>
      <c r="C379" t="s">
        <v>3982</v>
      </c>
      <c r="D379" t="s">
        <v>1558</v>
      </c>
    </row>
    <row r="380" spans="1:65" x14ac:dyDescent="0.3">
      <c r="A380" t="s">
        <v>3192</v>
      </c>
      <c r="B380" t="s">
        <v>1118</v>
      </c>
      <c r="C380" t="s">
        <v>3429</v>
      </c>
      <c r="D380" t="s">
        <v>1626</v>
      </c>
    </row>
    <row r="381" spans="1:65" x14ac:dyDescent="0.3">
      <c r="A381" t="s">
        <v>3192</v>
      </c>
      <c r="B381" t="s">
        <v>1118</v>
      </c>
      <c r="C381" t="s">
        <v>731</v>
      </c>
      <c r="D381" t="s">
        <v>2142</v>
      </c>
    </row>
    <row r="382" spans="1:65" x14ac:dyDescent="0.3">
      <c r="A382" t="s">
        <v>3192</v>
      </c>
      <c r="B382" t="s">
        <v>1118</v>
      </c>
      <c r="C382" t="s">
        <v>1468</v>
      </c>
      <c r="D382" t="s">
        <v>3584</v>
      </c>
    </row>
    <row r="383" spans="1:65" x14ac:dyDescent="0.3">
      <c r="A383" t="s">
        <v>3192</v>
      </c>
      <c r="B383" t="s">
        <v>1118</v>
      </c>
      <c r="C383" t="s">
        <v>3628</v>
      </c>
      <c r="D383" t="s">
        <v>3395</v>
      </c>
      <c r="AJ383">
        <v>14146000000000</v>
      </c>
      <c r="AK383">
        <v>14282000000000</v>
      </c>
      <c r="AL383">
        <v>14908000000000</v>
      </c>
    </row>
    <row r="384" spans="1:65" x14ac:dyDescent="0.3">
      <c r="A384" t="s">
        <v>3192</v>
      </c>
      <c r="B384" t="s">
        <v>1118</v>
      </c>
      <c r="C384" t="s">
        <v>2391</v>
      </c>
      <c r="D384" t="s">
        <v>3775</v>
      </c>
      <c r="AI384">
        <v>239932000000000</v>
      </c>
      <c r="AJ384">
        <v>187605000000000</v>
      </c>
      <c r="AK384">
        <v>196194000000000</v>
      </c>
      <c r="AL384">
        <v>212474000000000</v>
      </c>
      <c r="AM384">
        <v>281080200000000</v>
      </c>
      <c r="AN384">
        <v>316420300000000</v>
      </c>
      <c r="AO384">
        <v>349657700000000</v>
      </c>
      <c r="AP384">
        <v>396027500000000</v>
      </c>
      <c r="AQ384">
        <v>430609500000000</v>
      </c>
      <c r="AR384">
        <v>478060500000000</v>
      </c>
      <c r="AS384">
        <v>529133500000000</v>
      </c>
      <c r="AT384">
        <v>546233400000000</v>
      </c>
      <c r="AU384">
        <v>586171700000000</v>
      </c>
      <c r="AV384">
        <v>639264300000000</v>
      </c>
      <c r="AW384">
        <v>676599500000000</v>
      </c>
      <c r="AX384">
        <v>683797700000000</v>
      </c>
      <c r="AY384">
        <v>689311300000000</v>
      </c>
      <c r="AZ384">
        <v>713622200000000</v>
      </c>
      <c r="BA384">
        <v>731154800000000</v>
      </c>
      <c r="BB384">
        <v>777692900000000</v>
      </c>
      <c r="BC384">
        <v>812056400000000</v>
      </c>
      <c r="BD384">
        <v>874515200000000</v>
      </c>
      <c r="BE384">
        <v>920746200000000</v>
      </c>
      <c r="BF384">
        <v>950405500000000</v>
      </c>
      <c r="BG384">
        <v>999119100000000</v>
      </c>
      <c r="BH384">
        <v>1048211200000000</v>
      </c>
      <c r="BI384">
        <v>1052768100000000</v>
      </c>
    </row>
    <row r="385" spans="1:65" x14ac:dyDescent="0.3">
      <c r="A385" t="s">
        <v>3192</v>
      </c>
      <c r="B385" t="s">
        <v>1118</v>
      </c>
      <c r="C385" t="s">
        <v>2018</v>
      </c>
      <c r="D385" t="s">
        <v>1078</v>
      </c>
      <c r="E385">
        <v>3.9935692971371695</v>
      </c>
      <c r="F385">
        <v>2.8915383868785658</v>
      </c>
      <c r="G385">
        <v>1.7566100793213837</v>
      </c>
      <c r="H385">
        <v>1.2110637291964756</v>
      </c>
      <c r="I385">
        <v>1.5766416571154709</v>
      </c>
      <c r="J385">
        <v>2.0218617514033093</v>
      </c>
      <c r="K385">
        <v>3.1504672640219353</v>
      </c>
      <c r="L385">
        <v>3.92715888833294</v>
      </c>
      <c r="M385">
        <v>4.1078977881294936</v>
      </c>
      <c r="N385">
        <v>4.3569075553296432</v>
      </c>
      <c r="O385">
        <v>7.0787157165109429</v>
      </c>
      <c r="P385">
        <v>7.2516011788353971</v>
      </c>
      <c r="Q385">
        <v>9.115485370732344</v>
      </c>
      <c r="R385">
        <v>7.0129204288363969</v>
      </c>
      <c r="S385">
        <v>7.3702429956352473</v>
      </c>
      <c r="T385">
        <v>11.690249288976474</v>
      </c>
      <c r="U385">
        <v>14.697882150999558</v>
      </c>
      <c r="V385">
        <v>17.778979707221875</v>
      </c>
      <c r="W385">
        <v>22.225788410477758</v>
      </c>
      <c r="X385">
        <v>23.279014319632072</v>
      </c>
      <c r="Y385">
        <v>24.988419465511953</v>
      </c>
      <c r="Z385">
        <v>26.403234452017571</v>
      </c>
      <c r="AA385">
        <v>28.926470900481981</v>
      </c>
      <c r="AB385">
        <v>31.094746801515321</v>
      </c>
      <c r="AC385">
        <v>32.923374548492347</v>
      </c>
      <c r="AD385">
        <v>34.156961934273539</v>
      </c>
      <c r="AE385">
        <v>37.116863158808123</v>
      </c>
      <c r="AF385">
        <v>37.328802740411824</v>
      </c>
      <c r="AG385">
        <v>37.427719746957507</v>
      </c>
      <c r="AH385">
        <v>37.265101570837643</v>
      </c>
      <c r="AI385">
        <v>34.896171478268158</v>
      </c>
      <c r="AJ385">
        <v>32.832248168875587</v>
      </c>
      <c r="AK385">
        <v>35.399241863240469</v>
      </c>
      <c r="AL385">
        <v>39.335057572215121</v>
      </c>
      <c r="AM385">
        <v>40.754264335462722</v>
      </c>
      <c r="AN385">
        <v>44.761236012601515</v>
      </c>
      <c r="AO385">
        <v>46.018795112806622</v>
      </c>
      <c r="AP385">
        <v>30.820108866079742</v>
      </c>
      <c r="AQ385">
        <v>40.803679797316384</v>
      </c>
      <c r="AR385">
        <v>47.152997449445955</v>
      </c>
      <c r="AS385">
        <v>53.832783374406212</v>
      </c>
      <c r="AT385">
        <v>53.95681860649745</v>
      </c>
      <c r="AU385">
        <v>63.06041361791187</v>
      </c>
      <c r="AV385">
        <v>73.322370452137719</v>
      </c>
      <c r="AW385">
        <v>78.040728134802237</v>
      </c>
      <c r="AX385">
        <v>76.663566943339561</v>
      </c>
      <c r="AY385">
        <v>74.619120835363361</v>
      </c>
      <c r="AZ385">
        <v>73.681435849055902</v>
      </c>
      <c r="BA385">
        <v>82.655621868132641</v>
      </c>
      <c r="BB385">
        <v>99.42527185848445</v>
      </c>
      <c r="BC385">
        <v>106.23296830503371</v>
      </c>
      <c r="BD385">
        <v>115.19758001743968</v>
      </c>
      <c r="BE385">
        <v>122.51378503030162</v>
      </c>
      <c r="BF385">
        <v>129.05248187710214</v>
      </c>
      <c r="BG385">
        <v>137.29711058698985</v>
      </c>
      <c r="BH385">
        <v>136.95922869804588</v>
      </c>
      <c r="BI385">
        <v>142.16625847840263</v>
      </c>
      <c r="BJ385">
        <v>142.65885860603109</v>
      </c>
      <c r="BK385">
        <v>142.42662789433138</v>
      </c>
      <c r="BL385">
        <v>145.71867606341448</v>
      </c>
    </row>
    <row r="386" spans="1:65" x14ac:dyDescent="0.3">
      <c r="A386" t="s">
        <v>3192</v>
      </c>
      <c r="B386" t="s">
        <v>1118</v>
      </c>
      <c r="C386" t="s">
        <v>1020</v>
      </c>
      <c r="D386" t="s">
        <v>2463</v>
      </c>
      <c r="E386">
        <v>9619000000000</v>
      </c>
      <c r="F386">
        <v>11516000000000</v>
      </c>
      <c r="G386">
        <v>16630000000000</v>
      </c>
      <c r="H386">
        <v>20741000000000</v>
      </c>
      <c r="I386">
        <v>24714000000000</v>
      </c>
      <c r="J386">
        <v>28838000000000</v>
      </c>
      <c r="K386">
        <v>34215000000000</v>
      </c>
      <c r="L386">
        <v>40251000000000</v>
      </c>
      <c r="M386">
        <v>46104000000000</v>
      </c>
      <c r="N386">
        <v>53940000000000</v>
      </c>
      <c r="O386">
        <v>93196000000000</v>
      </c>
      <c r="P386">
        <v>112557000000000</v>
      </c>
      <c r="Q386">
        <v>140402000000000</v>
      </c>
      <c r="R386">
        <v>168393000000000</v>
      </c>
      <c r="S386">
        <v>196102000000000</v>
      </c>
      <c r="T386">
        <v>231369000000000</v>
      </c>
      <c r="U386">
        <v>268615000000000</v>
      </c>
      <c r="V386">
        <v>303741000000000</v>
      </c>
      <c r="W386">
        <v>346387000000000</v>
      </c>
      <c r="X386">
        <v>385267000000000</v>
      </c>
      <c r="Y386">
        <v>428939000000000</v>
      </c>
      <c r="Z386">
        <v>474355000000000</v>
      </c>
      <c r="AA386">
        <v>523229000000000</v>
      </c>
      <c r="AB386">
        <v>568220000000000</v>
      </c>
      <c r="AC386">
        <v>617439000000000</v>
      </c>
      <c r="AD386">
        <v>670040000000000</v>
      </c>
      <c r="AE386">
        <v>732965000000000</v>
      </c>
      <c r="AF386">
        <v>803430000000000</v>
      </c>
      <c r="AG386">
        <v>886511000000000</v>
      </c>
      <c r="AH386">
        <v>973523000000000</v>
      </c>
      <c r="AI386">
        <v>1047622000000000</v>
      </c>
      <c r="AJ386">
        <v>1097263000000000</v>
      </c>
      <c r="AK386">
        <v>1153124000000000</v>
      </c>
      <c r="AL386">
        <v>1192591000000000</v>
      </c>
      <c r="AM386">
        <v>1228068000000000</v>
      </c>
      <c r="AN386">
        <v>1268331000000000</v>
      </c>
      <c r="AO386">
        <v>1313745000000000</v>
      </c>
      <c r="AP386">
        <v>1143446000000000</v>
      </c>
      <c r="AQ386">
        <v>1211752600000000</v>
      </c>
      <c r="AR386">
        <v>1218140600000000</v>
      </c>
      <c r="AS386">
        <v>1233192000000000</v>
      </c>
      <c r="AT386">
        <v>1194406148152910</v>
      </c>
      <c r="AU386">
        <v>1164520071931350</v>
      </c>
      <c r="AV386">
        <v>1173628797566910</v>
      </c>
      <c r="AW386">
        <v>1163750070490390</v>
      </c>
      <c r="AX386">
        <v>1158003200000000</v>
      </c>
      <c r="AY386">
        <v>1130664700000000</v>
      </c>
      <c r="AZ386">
        <v>1105425000000000</v>
      </c>
      <c r="BA386">
        <v>1116090400000000</v>
      </c>
      <c r="BB386">
        <v>1148128700000000</v>
      </c>
      <c r="BC386">
        <v>1163180800000000</v>
      </c>
      <c r="BD386">
        <v>1173370700000000</v>
      </c>
      <c r="BE386">
        <v>1213321200000000</v>
      </c>
      <c r="BF386">
        <v>1268478200000000</v>
      </c>
      <c r="BG386">
        <v>1321875100000000</v>
      </c>
      <c r="BH386">
        <v>1373873900000000</v>
      </c>
      <c r="BI386">
        <v>1457464000000000</v>
      </c>
      <c r="BJ386">
        <v>1518236000000000</v>
      </c>
      <c r="BK386">
        <v>1543504400000000</v>
      </c>
      <c r="BL386">
        <v>1605555200000000</v>
      </c>
      <c r="BM386">
        <v>1708901800000000</v>
      </c>
    </row>
    <row r="387" spans="1:65" x14ac:dyDescent="0.3">
      <c r="A387" t="s">
        <v>3192</v>
      </c>
      <c r="B387" t="s">
        <v>1118</v>
      </c>
      <c r="C387" t="s">
        <v>302</v>
      </c>
      <c r="D387" t="s">
        <v>2066</v>
      </c>
      <c r="BI387">
        <v>0.49349203800000002</v>
      </c>
      <c r="BJ387">
        <v>8.2337622086035296</v>
      </c>
      <c r="BK387">
        <v>8.2337622086035296</v>
      </c>
    </row>
    <row r="388" spans="1:65" x14ac:dyDescent="0.3">
      <c r="A388" t="s">
        <v>3192</v>
      </c>
      <c r="B388" t="s">
        <v>1118</v>
      </c>
      <c r="C388" t="s">
        <v>3958</v>
      </c>
      <c r="D388" t="s">
        <v>2778</v>
      </c>
      <c r="E388">
        <v>40.249460393065569</v>
      </c>
      <c r="F388">
        <v>41.715653606932115</v>
      </c>
      <c r="G388">
        <v>43.227956558836233</v>
      </c>
      <c r="H388">
        <v>44.761922836287802</v>
      </c>
      <c r="I388">
        <v>46.345503235193959</v>
      </c>
      <c r="J388">
        <v>47.966786793531526</v>
      </c>
      <c r="K388">
        <v>49.063646295940359</v>
      </c>
      <c r="L388">
        <v>49.898612320908299</v>
      </c>
      <c r="M388">
        <v>50.704921246200904</v>
      </c>
      <c r="N388">
        <v>51.490703293908183</v>
      </c>
      <c r="O388">
        <v>52.312264634488358</v>
      </c>
      <c r="P388">
        <v>52.417731818310834</v>
      </c>
      <c r="Q388">
        <v>52.885934992723072</v>
      </c>
      <c r="R388">
        <v>53.355413174864537</v>
      </c>
      <c r="S388">
        <v>53.876490078248395</v>
      </c>
      <c r="T388">
        <v>54.437619316501305</v>
      </c>
      <c r="U388">
        <v>54.640215473287526</v>
      </c>
      <c r="V388">
        <v>54.738443164254605</v>
      </c>
      <c r="W388">
        <v>54.870562077397686</v>
      </c>
      <c r="X388">
        <v>55.038927431184746</v>
      </c>
      <c r="Y388">
        <v>55.2420205980806</v>
      </c>
      <c r="Z388">
        <v>55.39681967686829</v>
      </c>
      <c r="AA388">
        <v>55.545194125590811</v>
      </c>
      <c r="AB388">
        <v>55.693345738305375</v>
      </c>
      <c r="AC388">
        <v>55.869482774414372</v>
      </c>
      <c r="AD388">
        <v>56.057690111472482</v>
      </c>
      <c r="AE388">
        <v>56.403965196490013</v>
      </c>
      <c r="AF388">
        <v>56.816529176121698</v>
      </c>
      <c r="AG388">
        <v>57.271213431447734</v>
      </c>
      <c r="AH388">
        <v>57.737451348430554</v>
      </c>
      <c r="AI388">
        <v>58.248446686859204</v>
      </c>
      <c r="AJ388">
        <v>58.482361814720406</v>
      </c>
      <c r="AK388">
        <v>58.647545107494473</v>
      </c>
      <c r="AL388">
        <v>58.839941840437717</v>
      </c>
      <c r="AM388">
        <v>59.060197478790201</v>
      </c>
      <c r="AN388">
        <v>59.30786629686304</v>
      </c>
      <c r="AO388">
        <v>59.354265766517969</v>
      </c>
      <c r="AP388">
        <v>59.32534805683143</v>
      </c>
      <c r="AQ388">
        <v>59.278393196202529</v>
      </c>
      <c r="AR388">
        <v>59.285959204302266</v>
      </c>
      <c r="AS388">
        <v>59.304449595168826</v>
      </c>
      <c r="AT388">
        <v>59.500790411249795</v>
      </c>
      <c r="AU388">
        <v>59.790411550080421</v>
      </c>
      <c r="AV388">
        <v>60.108221237413673</v>
      </c>
      <c r="AW388">
        <v>60.554965912915527</v>
      </c>
      <c r="AX388">
        <v>61.038167688009203</v>
      </c>
      <c r="AY388">
        <v>61.390710497911684</v>
      </c>
      <c r="AZ388">
        <v>61.67729783361068</v>
      </c>
      <c r="BA388">
        <v>62.010299618156687</v>
      </c>
      <c r="BB388">
        <v>62.385542808500006</v>
      </c>
      <c r="BC388">
        <v>62.748012805496991</v>
      </c>
      <c r="BD388">
        <v>63.055471591842483</v>
      </c>
      <c r="BE388">
        <v>63.285279991224563</v>
      </c>
      <c r="BF388">
        <v>63.506084193181366</v>
      </c>
      <c r="BG388">
        <v>63.720784751249248</v>
      </c>
      <c r="BH388">
        <v>63.919550735010731</v>
      </c>
      <c r="BI388">
        <v>64.125317195795958</v>
      </c>
      <c r="BJ388">
        <v>64.363733108054674</v>
      </c>
      <c r="BK388">
        <v>64.62804208676107</v>
      </c>
      <c r="BL388">
        <v>64.718297751257637</v>
      </c>
      <c r="BM388">
        <v>64.879572916565749</v>
      </c>
    </row>
    <row r="389" spans="1:65" x14ac:dyDescent="0.3">
      <c r="A389" t="s">
        <v>3192</v>
      </c>
      <c r="B389" t="s">
        <v>1118</v>
      </c>
      <c r="C389" t="s">
        <v>3833</v>
      </c>
      <c r="D389" t="s">
        <v>576</v>
      </c>
      <c r="E389">
        <v>7.8346241101462875</v>
      </c>
      <c r="F389">
        <v>7.3662753918605466</v>
      </c>
      <c r="G389">
        <v>7.1289030164564089</v>
      </c>
      <c r="H389">
        <v>6.5279429250891807</v>
      </c>
      <c r="I389">
        <v>5.7548222541048935</v>
      </c>
      <c r="J389">
        <v>5.9512121440978776</v>
      </c>
      <c r="K389">
        <v>5.1430337277061628</v>
      </c>
      <c r="L389">
        <v>4.2310668251901333</v>
      </c>
      <c r="M389">
        <v>3.5507673121557484</v>
      </c>
      <c r="N389">
        <v>2.9961413331315732</v>
      </c>
      <c r="O389">
        <v>10.106500386270829</v>
      </c>
      <c r="P389">
        <v>10.254975621453122</v>
      </c>
      <c r="Q389">
        <v>10.195307545973368</v>
      </c>
      <c r="R389">
        <v>10.21895370215611</v>
      </c>
      <c r="S389">
        <v>10.106244848649073</v>
      </c>
      <c r="T389">
        <v>10.345477017244423</v>
      </c>
      <c r="U389">
        <v>10.563082858675676</v>
      </c>
      <c r="V389">
        <v>10.22037191229531</v>
      </c>
      <c r="W389">
        <v>10.587039560390465</v>
      </c>
      <c r="X389">
        <v>10.196296417399644</v>
      </c>
      <c r="Y389">
        <v>10.049067487905496</v>
      </c>
      <c r="Z389">
        <v>10.873855243722305</v>
      </c>
      <c r="AA389">
        <v>11.985900375664734</v>
      </c>
      <c r="AB389">
        <v>12.50151364704173</v>
      </c>
      <c r="AC389">
        <v>12.554576531245418</v>
      </c>
      <c r="AD389">
        <v>12.449038517064155</v>
      </c>
      <c r="AE389">
        <v>12.862620103473763</v>
      </c>
      <c r="AF389">
        <v>12.653403285614242</v>
      </c>
      <c r="AG389">
        <v>13.002626577548101</v>
      </c>
      <c r="AH389">
        <v>12.220263403505134</v>
      </c>
      <c r="AI389">
        <v>11.731693253891988</v>
      </c>
      <c r="AJ389">
        <v>11.700282661811908</v>
      </c>
      <c r="AK389">
        <v>12.099222158983114</v>
      </c>
      <c r="AL389">
        <v>12.918491042236285</v>
      </c>
      <c r="AM389">
        <v>11.977611599601904</v>
      </c>
      <c r="AN389">
        <v>12.677276953770322</v>
      </c>
      <c r="AO389">
        <v>12.567369811186065</v>
      </c>
      <c r="AP389">
        <v>12.66957364341085</v>
      </c>
      <c r="AQ389">
        <v>13.620372075888746</v>
      </c>
      <c r="AR389">
        <v>13.689323837095714</v>
      </c>
      <c r="AS389">
        <v>12.953454137604709</v>
      </c>
      <c r="AT389">
        <v>13.078541994588191</v>
      </c>
      <c r="AU389">
        <v>12.981612519572531</v>
      </c>
      <c r="AV389">
        <v>12.403793000807926</v>
      </c>
      <c r="AW389">
        <v>12.584125900968143</v>
      </c>
      <c r="AX389">
        <v>12.644458974075928</v>
      </c>
      <c r="AY389">
        <v>11.959495500455978</v>
      </c>
      <c r="AZ389">
        <v>11.178342893140149</v>
      </c>
      <c r="BA389">
        <v>10.945921827592361</v>
      </c>
      <c r="BB389">
        <v>12.278053474724986</v>
      </c>
      <c r="BC389">
        <v>10.957708981669695</v>
      </c>
      <c r="BD389">
        <v>10.498232851799745</v>
      </c>
      <c r="BE389">
        <v>9.7169943994506998</v>
      </c>
      <c r="BF389">
        <v>10.147202342225116</v>
      </c>
      <c r="BG389">
        <v>9.9770323818177236</v>
      </c>
    </row>
    <row r="390" spans="1:65" x14ac:dyDescent="0.3">
      <c r="A390" t="s">
        <v>3192</v>
      </c>
      <c r="B390" t="s">
        <v>1118</v>
      </c>
      <c r="C390" t="s">
        <v>412</v>
      </c>
      <c r="D390" t="s">
        <v>410</v>
      </c>
      <c r="O390">
        <v>26.077617955812709</v>
      </c>
      <c r="P390">
        <v>25.974714452855469</v>
      </c>
      <c r="Q390">
        <v>25.676077625311862</v>
      </c>
      <c r="R390">
        <v>26.544904337808507</v>
      </c>
      <c r="S390">
        <v>24.644910963957482</v>
      </c>
      <c r="T390">
        <v>25.801682006534389</v>
      </c>
      <c r="U390">
        <v>27.300260877272457</v>
      </c>
      <c r="V390">
        <v>26.756680285616092</v>
      </c>
      <c r="W390">
        <v>27.275119699784085</v>
      </c>
      <c r="X390">
        <v>28.310945884786964</v>
      </c>
      <c r="Y390">
        <v>26.309915193357288</v>
      </c>
      <c r="Z390">
        <v>27.879575523176776</v>
      </c>
      <c r="AA390">
        <v>27.7953886729088</v>
      </c>
      <c r="AB390">
        <v>27.706920876261098</v>
      </c>
      <c r="AC390">
        <v>27.624029667339588</v>
      </c>
      <c r="AD390">
        <v>27.441113200451294</v>
      </c>
      <c r="AE390">
        <v>27.532389360751004</v>
      </c>
      <c r="AF390">
        <v>27.418138352071566</v>
      </c>
      <c r="AG390">
        <v>26.282140113315872</v>
      </c>
      <c r="AH390">
        <v>25.754424402405046</v>
      </c>
      <c r="AI390">
        <v>34.922316384180789</v>
      </c>
      <c r="AJ390">
        <v>34.644532659689645</v>
      </c>
      <c r="AK390">
        <v>34.55777460770328</v>
      </c>
      <c r="AL390">
        <v>34.652406417112296</v>
      </c>
      <c r="AM390">
        <v>33.118425517475394</v>
      </c>
      <c r="AN390">
        <v>31.197301854974707</v>
      </c>
      <c r="AO390">
        <v>29.432855280312907</v>
      </c>
      <c r="AP390">
        <v>28.29346092503987</v>
      </c>
      <c r="AQ390">
        <v>29.008403361344538</v>
      </c>
      <c r="AR390">
        <v>36.591585210369743</v>
      </c>
      <c r="AS390">
        <v>33.116136450747412</v>
      </c>
      <c r="AT390">
        <v>37.467134092900963</v>
      </c>
      <c r="AU390">
        <v>39.261894175188971</v>
      </c>
      <c r="AV390">
        <v>39.542190305206468</v>
      </c>
      <c r="AW390">
        <v>39.583333333333329</v>
      </c>
      <c r="AX390">
        <v>39.783001808318261</v>
      </c>
      <c r="AY390">
        <v>39.389799635701273</v>
      </c>
      <c r="AZ390">
        <v>41.137123745819402</v>
      </c>
      <c r="BA390">
        <v>40.25157232704403</v>
      </c>
    </row>
    <row r="391" spans="1:65" x14ac:dyDescent="0.3">
      <c r="A391" t="s">
        <v>3192</v>
      </c>
      <c r="B391" t="s">
        <v>1118</v>
      </c>
      <c r="C391" t="s">
        <v>3009</v>
      </c>
      <c r="D391" t="s">
        <v>1393</v>
      </c>
      <c r="AI391">
        <v>0.45211895098050409</v>
      </c>
      <c r="AJ391">
        <v>0.42794808889893127</v>
      </c>
      <c r="AK391">
        <v>0.41932590670978914</v>
      </c>
      <c r="AL391">
        <v>0.40887564328946013</v>
      </c>
      <c r="AM391">
        <v>0.41542330933239913</v>
      </c>
      <c r="AN391">
        <v>0.39938609050426527</v>
      </c>
      <c r="AO391">
        <v>0.38477139441785568</v>
      </c>
      <c r="AP391">
        <v>0.37036083753790427</v>
      </c>
      <c r="AQ391">
        <v>0.35693316047027251</v>
      </c>
      <c r="AR391">
        <v>0.36354314352148881</v>
      </c>
      <c r="AS391">
        <v>0.34748698864347471</v>
      </c>
      <c r="AT391">
        <v>0.33512286787648299</v>
      </c>
      <c r="AU391">
        <v>0.33630967690385905</v>
      </c>
      <c r="AV391">
        <v>0.32910485592274125</v>
      </c>
      <c r="AW391">
        <v>0.31235426690897322</v>
      </c>
      <c r="AX391">
        <v>0.30002463882836561</v>
      </c>
      <c r="AY391">
        <v>0.28133785774160591</v>
      </c>
      <c r="AZ391">
        <v>0.27769401754328948</v>
      </c>
      <c r="BA391">
        <v>0.26021251679309843</v>
      </c>
      <c r="BB391">
        <v>0.25904830466099149</v>
      </c>
      <c r="BC391">
        <v>0.2580083974542019</v>
      </c>
      <c r="BD391">
        <v>0.26506024173324227</v>
      </c>
      <c r="BE391">
        <v>0.26380857419154624</v>
      </c>
      <c r="BF391">
        <v>0.25385281079945049</v>
      </c>
      <c r="BG391">
        <v>0.24462123809308081</v>
      </c>
      <c r="BH391">
        <v>0.23008579732112372</v>
      </c>
      <c r="BI391">
        <v>0.23080467509592281</v>
      </c>
      <c r="BJ391">
        <v>0.22178166230308111</v>
      </c>
      <c r="BK391">
        <v>0.20966840036289663</v>
      </c>
    </row>
    <row r="392" spans="1:65" x14ac:dyDescent="0.3">
      <c r="A392" t="s">
        <v>3192</v>
      </c>
      <c r="B392" t="s">
        <v>1118</v>
      </c>
      <c r="C392" t="s">
        <v>1267</v>
      </c>
      <c r="D392" t="s">
        <v>2708</v>
      </c>
      <c r="AI392">
        <v>9.0543328338429969</v>
      </c>
      <c r="AJ392">
        <v>9.2718657349952824</v>
      </c>
      <c r="AK392">
        <v>9.1364260782172124</v>
      </c>
      <c r="AL392">
        <v>9.0305185999392048</v>
      </c>
      <c r="AM392">
        <v>8.6492453033408285</v>
      </c>
      <c r="AN392">
        <v>8.6613084320917384</v>
      </c>
      <c r="AO392">
        <v>8.7461672696469819</v>
      </c>
      <c r="AP392">
        <v>8.7478970744936397</v>
      </c>
      <c r="AQ392">
        <v>8.8122446445332727</v>
      </c>
      <c r="AR392">
        <v>8.652395854945782</v>
      </c>
      <c r="AS392">
        <v>8.7201938139281197</v>
      </c>
      <c r="AT392">
        <v>8.8992189769186556</v>
      </c>
      <c r="AU392">
        <v>8.9253003050025619</v>
      </c>
      <c r="AV392">
        <v>9.1310623894187017</v>
      </c>
      <c r="AW392">
        <v>9.0432258030691415</v>
      </c>
      <c r="AX392">
        <v>9.2271835319313258</v>
      </c>
      <c r="AY392">
        <v>9.3732649015810221</v>
      </c>
      <c r="AZ392">
        <v>9.6151623916417392</v>
      </c>
      <c r="BA392">
        <v>9.8853391889220958</v>
      </c>
      <c r="BB392">
        <v>9.8084567168320067</v>
      </c>
      <c r="BC392">
        <v>9.6541467532948655</v>
      </c>
      <c r="BD392">
        <v>10.416600629388022</v>
      </c>
      <c r="BE392">
        <v>10.809109272991023</v>
      </c>
      <c r="BF392">
        <v>10.947569361318306</v>
      </c>
      <c r="BG392">
        <v>11.310272982627916</v>
      </c>
      <c r="BH392">
        <v>11.601827973320171</v>
      </c>
    </row>
    <row r="393" spans="1:65" x14ac:dyDescent="0.3">
      <c r="A393" t="s">
        <v>3192</v>
      </c>
      <c r="B393" t="s">
        <v>1118</v>
      </c>
      <c r="C393" t="s">
        <v>3672</v>
      </c>
      <c r="D393" t="s">
        <v>2044</v>
      </c>
      <c r="AI393">
        <v>5.0314719744938303</v>
      </c>
      <c r="AJ393">
        <v>4.9178554250609299</v>
      </c>
      <c r="AK393">
        <v>4.9921959296380898</v>
      </c>
      <c r="AL393">
        <v>5.0160037393887</v>
      </c>
      <c r="AM393">
        <v>5.2438410136463904</v>
      </c>
      <c r="AN393">
        <v>5.2776212779371603</v>
      </c>
      <c r="AO393">
        <v>5.2513708708707396</v>
      </c>
      <c r="AP393">
        <v>5.22348106254592</v>
      </c>
      <c r="AQ393">
        <v>5.2316241647377302</v>
      </c>
      <c r="AR393">
        <v>5.3254666911116004</v>
      </c>
      <c r="AS393">
        <v>5.3110431097578497</v>
      </c>
      <c r="AT393">
        <v>5.2068393264808002</v>
      </c>
      <c r="AU393">
        <v>5.1827431969076798</v>
      </c>
      <c r="AV393">
        <v>5.0581373748460798</v>
      </c>
      <c r="AW393">
        <v>5.0994812204299498</v>
      </c>
      <c r="AX393">
        <v>5.01557333421853</v>
      </c>
      <c r="AY393">
        <v>4.9241563780790898</v>
      </c>
      <c r="AZ393">
        <v>4.7750032526997002</v>
      </c>
      <c r="BA393">
        <v>4.6420612715901202</v>
      </c>
      <c r="BB393">
        <v>4.6839228226226899</v>
      </c>
      <c r="BC393">
        <v>4.7351734649352402</v>
      </c>
      <c r="BD393">
        <v>4.40351657814238</v>
      </c>
      <c r="BE393">
        <v>4.23330585516314</v>
      </c>
      <c r="BF393">
        <v>4.2063037222091397</v>
      </c>
      <c r="BG393">
        <v>3.87124396418894</v>
      </c>
      <c r="BH393">
        <v>3.7423861690423199</v>
      </c>
    </row>
    <row r="394" spans="1:65" x14ac:dyDescent="0.3">
      <c r="A394" t="s">
        <v>3192</v>
      </c>
      <c r="B394" t="s">
        <v>1118</v>
      </c>
      <c r="C394" t="s">
        <v>2817</v>
      </c>
      <c r="D394" t="s">
        <v>3498</v>
      </c>
    </row>
    <row r="395" spans="1:65" x14ac:dyDescent="0.3">
      <c r="A395" t="s">
        <v>3192</v>
      </c>
      <c r="B395" t="s">
        <v>1118</v>
      </c>
      <c r="C395" t="s">
        <v>65</v>
      </c>
      <c r="D395" t="s">
        <v>4007</v>
      </c>
    </row>
    <row r="396" spans="1:65" x14ac:dyDescent="0.3">
      <c r="A396" t="s">
        <v>3192</v>
      </c>
      <c r="B396" t="s">
        <v>1118</v>
      </c>
      <c r="C396" t="s">
        <v>3537</v>
      </c>
      <c r="D396" t="s">
        <v>3337</v>
      </c>
    </row>
    <row r="397" spans="1:65" x14ac:dyDescent="0.3">
      <c r="A397" t="s">
        <v>3192</v>
      </c>
      <c r="B397" t="s">
        <v>1118</v>
      </c>
      <c r="C397" t="s">
        <v>3508</v>
      </c>
      <c r="D397" t="s">
        <v>3474</v>
      </c>
    </row>
    <row r="398" spans="1:65" x14ac:dyDescent="0.3">
      <c r="A398" t="s">
        <v>3192</v>
      </c>
      <c r="B398" t="s">
        <v>1118</v>
      </c>
      <c r="C398" t="s">
        <v>2058</v>
      </c>
      <c r="D398" t="s">
        <v>38</v>
      </c>
      <c r="E398">
        <v>5.1312427409988398E-2</v>
      </c>
      <c r="F398">
        <v>2.6877470355731198E-2</v>
      </c>
      <c r="G398">
        <v>4.4744438784173897E-2</v>
      </c>
      <c r="H398">
        <v>4.4231901118304898E-2</v>
      </c>
      <c r="I398">
        <v>2.27448052756004E-2</v>
      </c>
      <c r="J398">
        <v>1.4813563140700699E-2</v>
      </c>
      <c r="K398">
        <v>1.3460410557184801E-2</v>
      </c>
      <c r="L398">
        <v>9.1599900883786202E-3</v>
      </c>
      <c r="M398">
        <v>1.0790665273423899E-2</v>
      </c>
      <c r="N398">
        <v>1.46976299922393E-2</v>
      </c>
      <c r="O398">
        <v>1.27994328866659E-2</v>
      </c>
      <c r="P398">
        <v>1.75192467725983E-2</v>
      </c>
      <c r="Q398">
        <v>2.23977952535225E-2</v>
      </c>
      <c r="R398">
        <v>2.8552848369257901E-2</v>
      </c>
      <c r="S398">
        <v>2.5224295770049501E-2</v>
      </c>
      <c r="T398">
        <v>2.0790438407070799E-2</v>
      </c>
      <c r="U398">
        <v>1.6154175190293898E-2</v>
      </c>
      <c r="V398">
        <v>2.0424272611027101E-2</v>
      </c>
      <c r="W398">
        <v>3.7069108729960998E-2</v>
      </c>
      <c r="X398">
        <v>5.86618552757922E-2</v>
      </c>
      <c r="Y398">
        <v>5.8333365381287298E-2</v>
      </c>
      <c r="Z398">
        <v>4.4160360689910499E-2</v>
      </c>
      <c r="AA398">
        <v>5.97390748161108E-2</v>
      </c>
      <c r="AB398">
        <v>3.95679541857459E-2</v>
      </c>
      <c r="AC398">
        <v>3.45291155210391E-2</v>
      </c>
      <c r="AD398">
        <v>4.19504756863485E-2</v>
      </c>
      <c r="AE398">
        <v>4.6885237883186603E-2</v>
      </c>
      <c r="AF398">
        <v>4.6489127471744003E-2</v>
      </c>
      <c r="AG398">
        <v>4.7150750078679603E-2</v>
      </c>
      <c r="AH398">
        <v>4.3003564137167397E-2</v>
      </c>
      <c r="AI398">
        <v>3.5515470882313202E-2</v>
      </c>
      <c r="AJ398">
        <v>2.9488347679414498E-2</v>
      </c>
      <c r="AK398">
        <v>2.6734170912741499E-2</v>
      </c>
      <c r="AL398">
        <v>2.8272420113299598E-2</v>
      </c>
      <c r="AM398">
        <v>3.2690349736769798E-2</v>
      </c>
      <c r="AN398">
        <v>3.0768187476616301E-2</v>
      </c>
      <c r="AO398">
        <v>2.54541991163863E-2</v>
      </c>
      <c r="AP398">
        <v>2.2624072294924399E-2</v>
      </c>
      <c r="AQ398">
        <v>2.83610610898643E-2</v>
      </c>
      <c r="AR398">
        <v>2.46394066278454E-2</v>
      </c>
      <c r="AS398">
        <v>2.6939537329161101E-2</v>
      </c>
      <c r="AT398">
        <v>2.7383283711869599E-2</v>
      </c>
      <c r="AU398">
        <v>2.4739390183047699E-2</v>
      </c>
      <c r="AV398">
        <v>2.3960944013201799E-2</v>
      </c>
      <c r="AW398">
        <v>1.89370869970138E-2</v>
      </c>
      <c r="AX398">
        <v>2.7201396899227698E-2</v>
      </c>
      <c r="AY398">
        <v>2.43152581206122E-2</v>
      </c>
      <c r="AZ398">
        <v>4.11272934184038E-2</v>
      </c>
      <c r="BA398">
        <v>2.78470880337983E-2</v>
      </c>
      <c r="BB398">
        <v>3.5939796531354602E-2</v>
      </c>
      <c r="BC398">
        <v>4.7023651054331303E-2</v>
      </c>
      <c r="BD398">
        <v>4.2091017872078001E-2</v>
      </c>
      <c r="BE398">
        <v>4.9097859848157101E-2</v>
      </c>
      <c r="BF398">
        <v>0.107087418201185</v>
      </c>
      <c r="BG398">
        <v>4.8123212170603703E-2</v>
      </c>
      <c r="BH398">
        <v>5.4478600564160803E-2</v>
      </c>
      <c r="BI398">
        <v>5.0361293637114099E-2</v>
      </c>
    </row>
    <row r="399" spans="1:65" x14ac:dyDescent="0.3">
      <c r="A399" t="s">
        <v>3192</v>
      </c>
      <c r="B399" t="s">
        <v>1118</v>
      </c>
      <c r="C399" t="s">
        <v>2366</v>
      </c>
      <c r="D399" t="s">
        <v>3704</v>
      </c>
    </row>
    <row r="400" spans="1:65" x14ac:dyDescent="0.3">
      <c r="A400" t="s">
        <v>3192</v>
      </c>
      <c r="B400" t="s">
        <v>1118</v>
      </c>
      <c r="C400" t="s">
        <v>1594</v>
      </c>
      <c r="D400" t="s">
        <v>864</v>
      </c>
    </row>
    <row r="401" spans="1:65" x14ac:dyDescent="0.3">
      <c r="A401" t="s">
        <v>3192</v>
      </c>
      <c r="B401" t="s">
        <v>1118</v>
      </c>
      <c r="C401" t="s">
        <v>305</v>
      </c>
      <c r="D401" t="s">
        <v>2500</v>
      </c>
      <c r="AO401">
        <v>31.62885906188988</v>
      </c>
      <c r="AP401">
        <v>31.292381573906741</v>
      </c>
      <c r="AQ401">
        <v>33.910855278224652</v>
      </c>
      <c r="AR401">
        <v>37.455794739128073</v>
      </c>
      <c r="AS401">
        <v>36.83272218307188</v>
      </c>
      <c r="AT401">
        <v>37.062977191514015</v>
      </c>
      <c r="AU401">
        <v>36.405014657054323</v>
      </c>
      <c r="AV401">
        <v>34.035852696528011</v>
      </c>
      <c r="AW401">
        <v>32.86289059270576</v>
      </c>
      <c r="AX401">
        <v>35.064547960985017</v>
      </c>
      <c r="AY401">
        <v>34.429980173108746</v>
      </c>
      <c r="AZ401">
        <v>34.562149432669194</v>
      </c>
      <c r="BA401">
        <v>33.207005054873221</v>
      </c>
      <c r="BB401">
        <v>26.143962614752976</v>
      </c>
      <c r="BC401">
        <v>31.430382347284514</v>
      </c>
      <c r="BD401">
        <v>29.642917277998194</v>
      </c>
      <c r="BE401">
        <v>31.348980772731011</v>
      </c>
      <c r="BF401">
        <v>29.210150266448952</v>
      </c>
      <c r="BG401">
        <v>24.16640716366836</v>
      </c>
      <c r="BH401">
        <v>21.7602406004772</v>
      </c>
      <c r="BI401">
        <v>18.048072170891054</v>
      </c>
      <c r="BJ401">
        <v>18.277774452883179</v>
      </c>
      <c r="BK401">
        <v>14.914376438190386</v>
      </c>
      <c r="BL401">
        <v>12.510061168758327</v>
      </c>
      <c r="BM401">
        <v>12.889471840073943</v>
      </c>
    </row>
    <row r="402" spans="1:65" x14ac:dyDescent="0.3">
      <c r="A402" t="s">
        <v>3192</v>
      </c>
      <c r="B402" t="s">
        <v>1118</v>
      </c>
      <c r="C402" s="2" t="s">
        <v>2238</v>
      </c>
      <c r="D402" t="s">
        <v>595</v>
      </c>
      <c r="AO402">
        <v>33820312103.573799</v>
      </c>
      <c r="AP402">
        <v>-32129071212.776402</v>
      </c>
      <c r="AQ402">
        <v>39172919339.479897</v>
      </c>
      <c r="AR402">
        <v>27481454263.076401</v>
      </c>
      <c r="AS402">
        <v>35975387034.795197</v>
      </c>
      <c r="AT402">
        <v>46285624467.396301</v>
      </c>
      <c r="AU402">
        <v>105974660790.45399</v>
      </c>
      <c r="AV402">
        <v>95110162832.992905</v>
      </c>
      <c r="AW402">
        <v>-22947944390.504501</v>
      </c>
      <c r="AX402">
        <v>13268315803.7957</v>
      </c>
      <c r="AY402">
        <v>-127520047988.414</v>
      </c>
      <c r="AZ402">
        <v>-73129063903.396194</v>
      </c>
      <c r="BA402">
        <v>282689352952.11401</v>
      </c>
      <c r="BB402">
        <v>210586667970.76001</v>
      </c>
      <c r="BC402">
        <v>144767857559.24399</v>
      </c>
      <c r="BD402">
        <v>-168446360029.06201</v>
      </c>
      <c r="BE402">
        <v>32210273636.5275</v>
      </c>
      <c r="BF402">
        <v>-274651950434.82999</v>
      </c>
      <c r="BG402">
        <v>-40342220314.6493</v>
      </c>
      <c r="BH402">
        <v>132433986065.336</v>
      </c>
      <c r="BI402">
        <v>268042440742.74399</v>
      </c>
      <c r="BJ402">
        <v>-49213900461.9487</v>
      </c>
      <c r="BK402">
        <v>92911832022.275696</v>
      </c>
      <c r="BL402">
        <v>86642953831.485596</v>
      </c>
      <c r="BM402">
        <v>34411694488.489502</v>
      </c>
    </row>
    <row r="403" spans="1:65" x14ac:dyDescent="0.3">
      <c r="A403" t="s">
        <v>3192</v>
      </c>
      <c r="B403" t="s">
        <v>1118</v>
      </c>
      <c r="C403" t="s">
        <v>3931</v>
      </c>
      <c r="D403" t="s">
        <v>1348</v>
      </c>
      <c r="AO403">
        <v>9828945306.8449497</v>
      </c>
      <c r="AP403">
        <v>9620507762.2415104</v>
      </c>
      <c r="AQ403">
        <v>8947380928.6535606</v>
      </c>
      <c r="AR403">
        <v>9854801123.8452206</v>
      </c>
      <c r="AS403">
        <v>11006793149.598</v>
      </c>
      <c r="AT403">
        <v>11098561970.8524</v>
      </c>
      <c r="AU403">
        <v>11020739908.853901</v>
      </c>
      <c r="AV403">
        <v>11003388851.900801</v>
      </c>
      <c r="AW403">
        <v>13644338678.239401</v>
      </c>
      <c r="AX403">
        <v>14653524495.449301</v>
      </c>
      <c r="AY403">
        <v>15500422630.0406</v>
      </c>
      <c r="AZ403">
        <v>16677754114.485701</v>
      </c>
      <c r="BA403">
        <v>18311541938.962101</v>
      </c>
      <c r="BB403">
        <v>16834677241.2227</v>
      </c>
      <c r="BC403">
        <v>18768647813.326698</v>
      </c>
      <c r="BD403">
        <v>19172720512.125599</v>
      </c>
      <c r="BE403">
        <v>19897558092.802601</v>
      </c>
      <c r="BF403">
        <v>17831143179.995701</v>
      </c>
      <c r="BG403">
        <v>20941598563.302399</v>
      </c>
      <c r="BH403">
        <v>17033762145.6497</v>
      </c>
      <c r="BI403">
        <v>20246369822.208199</v>
      </c>
      <c r="BJ403">
        <v>21381387583.907902</v>
      </c>
      <c r="BK403">
        <v>21993730961.751701</v>
      </c>
      <c r="BL403">
        <v>26774027970.684601</v>
      </c>
      <c r="BM403">
        <v>28218283570.192402</v>
      </c>
    </row>
    <row r="404" spans="1:65" x14ac:dyDescent="0.3">
      <c r="A404" t="s">
        <v>3192</v>
      </c>
      <c r="B404" t="s">
        <v>1118</v>
      </c>
      <c r="C404" t="s">
        <v>2981</v>
      </c>
      <c r="D404" t="s">
        <v>1176</v>
      </c>
      <c r="AI404">
        <v>260649.5938</v>
      </c>
      <c r="AS404">
        <v>260649.5938</v>
      </c>
      <c r="BC404">
        <v>260649.5938</v>
      </c>
    </row>
    <row r="405" spans="1:65" x14ac:dyDescent="0.3">
      <c r="A405" t="s">
        <v>3192</v>
      </c>
      <c r="B405" t="s">
        <v>1118</v>
      </c>
      <c r="C405" t="s">
        <v>1447</v>
      </c>
      <c r="D405" t="s">
        <v>948</v>
      </c>
      <c r="F405">
        <v>19.389146441232615</v>
      </c>
      <c r="G405">
        <v>19.416416689391873</v>
      </c>
      <c r="H405">
        <v>19.143714207799292</v>
      </c>
      <c r="I405">
        <v>19.170984455958546</v>
      </c>
      <c r="J405">
        <v>19.100081810744477</v>
      </c>
      <c r="K405">
        <v>18.805563130624488</v>
      </c>
      <c r="L405">
        <v>18.64739569130079</v>
      </c>
      <c r="M405">
        <v>18.535587673847832</v>
      </c>
      <c r="N405">
        <v>18.140169075538587</v>
      </c>
      <c r="O405">
        <v>18.260158167439325</v>
      </c>
      <c r="P405">
        <v>17.837469320970818</v>
      </c>
      <c r="Q405">
        <v>17.686852154937259</v>
      </c>
      <c r="R405">
        <v>17.585924713584291</v>
      </c>
      <c r="S405">
        <v>17.498636115657394</v>
      </c>
      <c r="T405">
        <v>17.115961800818553</v>
      </c>
      <c r="U405">
        <v>17.015006821282402</v>
      </c>
      <c r="V405">
        <v>16.962336244541483</v>
      </c>
      <c r="W405">
        <v>16.905021834061134</v>
      </c>
      <c r="X405">
        <v>16.850436681222707</v>
      </c>
      <c r="Y405">
        <v>16.546546546546548</v>
      </c>
      <c r="Z405">
        <v>16.490174672489083</v>
      </c>
      <c r="AA405">
        <v>16.455488803932276</v>
      </c>
      <c r="AB405">
        <v>16.414527580557074</v>
      </c>
      <c r="AC405">
        <v>16.440910337263503</v>
      </c>
      <c r="AD405">
        <v>16.124520021941855</v>
      </c>
      <c r="AE405">
        <v>16.062517137373185</v>
      </c>
      <c r="AF405">
        <v>16.017553483269335</v>
      </c>
      <c r="AG405">
        <v>15.954470652770159</v>
      </c>
      <c r="AH405">
        <v>15.713110257816783</v>
      </c>
      <c r="AI405">
        <v>15.614371914426769</v>
      </c>
      <c r="AJ405">
        <v>15.507405375754251</v>
      </c>
      <c r="AK405">
        <v>15.400438837081735</v>
      </c>
      <c r="AL405">
        <v>15.287986834887549</v>
      </c>
      <c r="AM405">
        <v>15.175534832693364</v>
      </c>
      <c r="AN405">
        <v>14.928688974218321</v>
      </c>
      <c r="AO405">
        <v>14.812071330589848</v>
      </c>
      <c r="AP405">
        <v>14.688614540466393</v>
      </c>
      <c r="AQ405">
        <v>14.5679012345679</v>
      </c>
      <c r="AR405">
        <v>14.46090534979424</v>
      </c>
      <c r="AS405">
        <v>14.425240054869684</v>
      </c>
      <c r="AT405">
        <v>13.149519890260631</v>
      </c>
      <c r="AU405">
        <v>13.067215363511661</v>
      </c>
      <c r="AV405">
        <v>12.993141289437585</v>
      </c>
      <c r="AW405">
        <v>12.932784636488339</v>
      </c>
      <c r="AX405">
        <v>12.872427983539096</v>
      </c>
      <c r="AY405">
        <v>12.814814814814815</v>
      </c>
      <c r="AZ405">
        <v>12.757201646090536</v>
      </c>
      <c r="BA405">
        <v>12.696844993141291</v>
      </c>
      <c r="BB405">
        <v>12.644718792866941</v>
      </c>
      <c r="BC405">
        <v>12.600823045267489</v>
      </c>
      <c r="BD405">
        <v>12.513031550068588</v>
      </c>
      <c r="BE405">
        <v>12.480109739368999</v>
      </c>
      <c r="BF405">
        <v>12.449931412894376</v>
      </c>
      <c r="BG405">
        <v>12.395061728395062</v>
      </c>
      <c r="BH405">
        <v>12.334705075445816</v>
      </c>
      <c r="BI405">
        <v>12.266117969821673</v>
      </c>
      <c r="BJ405">
        <v>12.192043895747599</v>
      </c>
      <c r="BK405">
        <v>12.126200274348422</v>
      </c>
    </row>
    <row r="406" spans="1:65" x14ac:dyDescent="0.3">
      <c r="A406" t="s">
        <v>3192</v>
      </c>
      <c r="B406" t="s">
        <v>1118</v>
      </c>
      <c r="C406" t="s">
        <v>2183</v>
      </c>
      <c r="D406" t="s">
        <v>1702</v>
      </c>
      <c r="AI406">
        <v>0.60628506389000003</v>
      </c>
      <c r="AJ406">
        <v>0.55401805165999995</v>
      </c>
      <c r="AK406">
        <v>0.60097512831</v>
      </c>
      <c r="AL406">
        <v>0.64132667064000004</v>
      </c>
      <c r="AM406">
        <v>0.71548270903</v>
      </c>
      <c r="AN406">
        <v>0.61746653641000004</v>
      </c>
      <c r="AO406">
        <v>0.57781923381</v>
      </c>
      <c r="AP406">
        <v>0.63782765772000005</v>
      </c>
      <c r="AQ406">
        <v>0.67059649014</v>
      </c>
      <c r="AR406">
        <v>0.63623460629999995</v>
      </c>
      <c r="AS406">
        <v>0.55569242054000001</v>
      </c>
      <c r="AT406">
        <v>0.60934575598999996</v>
      </c>
      <c r="AU406">
        <v>0.55297638022999995</v>
      </c>
      <c r="AV406">
        <v>0.60344429123999999</v>
      </c>
      <c r="AW406">
        <v>0.58232363295</v>
      </c>
      <c r="AX406">
        <v>0.51522140542999995</v>
      </c>
      <c r="AY406">
        <v>0.46894456729</v>
      </c>
      <c r="AZ406">
        <v>0.46410427596999998</v>
      </c>
      <c r="BA406">
        <v>0.50067889673999999</v>
      </c>
      <c r="BB406">
        <v>0.40222273050000001</v>
      </c>
      <c r="BC406">
        <v>0.36262708628000001</v>
      </c>
      <c r="BD406">
        <v>0.33101867464000001</v>
      </c>
      <c r="BE406">
        <v>0.30102732983000002</v>
      </c>
      <c r="BF406">
        <v>0.28539969917000002</v>
      </c>
      <c r="BG406">
        <v>0.30173963918000002</v>
      </c>
      <c r="BH406">
        <v>0.23186368269999999</v>
      </c>
      <c r="BI406">
        <v>0.26434420576000001</v>
      </c>
      <c r="BJ406">
        <v>0.21354409354000001</v>
      </c>
      <c r="BK406">
        <v>0.24949099009</v>
      </c>
    </row>
    <row r="407" spans="1:65" x14ac:dyDescent="0.3">
      <c r="A407" t="s">
        <v>3192</v>
      </c>
      <c r="B407" t="s">
        <v>1118</v>
      </c>
      <c r="C407" t="s">
        <v>633</v>
      </c>
      <c r="D407" t="s">
        <v>2218</v>
      </c>
      <c r="E407">
        <v>5.7786183453880948</v>
      </c>
      <c r="F407">
        <v>5.7243850949972996</v>
      </c>
      <c r="G407">
        <v>4.9719902758693584</v>
      </c>
      <c r="H407">
        <v>5.314314084937366</v>
      </c>
      <c r="I407">
        <v>5.6459616566108473</v>
      </c>
      <c r="J407">
        <v>4.6769223153178796</v>
      </c>
      <c r="K407">
        <v>3.5147487368707937</v>
      </c>
      <c r="L407">
        <v>3.8784757374116632</v>
      </c>
      <c r="M407">
        <v>3.7124827326384531</v>
      </c>
      <c r="N407">
        <v>3.7284870443846243</v>
      </c>
      <c r="O407">
        <v>3.8996803021830195</v>
      </c>
      <c r="P407">
        <v>3.9095940803024267</v>
      </c>
      <c r="Q407">
        <v>3.1374975372182492</v>
      </c>
      <c r="R407">
        <v>3.4713701155141377</v>
      </c>
      <c r="S407">
        <v>3.5932243702127429</v>
      </c>
      <c r="T407">
        <v>3.7617903581469871</v>
      </c>
      <c r="U407">
        <v>2.9378564638783269</v>
      </c>
      <c r="V407">
        <v>3.3713781855626879</v>
      </c>
      <c r="W407">
        <v>2.9990687006136816</v>
      </c>
      <c r="X407">
        <v>2.6108504398826979</v>
      </c>
      <c r="Y407">
        <v>3.5290510031201365</v>
      </c>
      <c r="Z407">
        <v>3.7030657030657035</v>
      </c>
      <c r="AA407">
        <v>2.8391887206749105</v>
      </c>
      <c r="AB407">
        <v>2.1947436098052155</v>
      </c>
      <c r="AC407">
        <v>1.8555863125036809</v>
      </c>
      <c r="AD407">
        <v>1.3359250252492481</v>
      </c>
      <c r="AE407">
        <v>1.4292152741867383</v>
      </c>
      <c r="AF407">
        <v>1.8909784022786309</v>
      </c>
      <c r="AG407">
        <v>1.5951746673810836</v>
      </c>
      <c r="AH407">
        <v>1.4323011632213141</v>
      </c>
      <c r="AI407">
        <v>1.4149314367628112</v>
      </c>
      <c r="AJ407">
        <v>1.3484770454964807</v>
      </c>
      <c r="AK407">
        <v>1.4776361004409844</v>
      </c>
      <c r="AL407">
        <v>1.6198305565796565</v>
      </c>
      <c r="AM407">
        <v>1.3260277368791205</v>
      </c>
      <c r="AN407">
        <v>1.3053680040428106</v>
      </c>
      <c r="AO407">
        <v>1.0490044502246743</v>
      </c>
      <c r="AP407">
        <v>0.86651743338011378</v>
      </c>
      <c r="AQ407">
        <v>1.0302193628998042</v>
      </c>
      <c r="AR407">
        <v>0.87590693488349203</v>
      </c>
      <c r="AS407">
        <v>0.76230253468600206</v>
      </c>
      <c r="AT407">
        <v>0.80737308536790864</v>
      </c>
      <c r="AU407">
        <v>0.85302024750658001</v>
      </c>
      <c r="AV407">
        <v>0.83512297824189052</v>
      </c>
      <c r="AW407">
        <v>0.99178732976094952</v>
      </c>
      <c r="AX407">
        <v>1.0342713328032624</v>
      </c>
      <c r="AY407">
        <v>1.0888412974375308</v>
      </c>
      <c r="AZ407">
        <v>1.1823882889731712</v>
      </c>
      <c r="BA407">
        <v>1.187752159391547</v>
      </c>
      <c r="BB407">
        <v>1.1360474997373944</v>
      </c>
      <c r="BC407">
        <v>1.126429786443536</v>
      </c>
      <c r="BD407">
        <v>1.2911515349565506</v>
      </c>
      <c r="BE407">
        <v>1.2185232956850567</v>
      </c>
      <c r="BF407">
        <v>1.2416502378210303</v>
      </c>
      <c r="BG407">
        <v>1.1532593719619886</v>
      </c>
      <c r="BH407">
        <v>1.0307094247608439</v>
      </c>
      <c r="BI407">
        <v>0.88266508862160864</v>
      </c>
      <c r="BJ407">
        <v>0.85351592512530916</v>
      </c>
      <c r="BK407">
        <v>0.87205456018841621</v>
      </c>
      <c r="BL407">
        <v>1.0319584219536528</v>
      </c>
    </row>
    <row r="408" spans="1:65" x14ac:dyDescent="0.3">
      <c r="A408" t="s">
        <v>3192</v>
      </c>
      <c r="B408" t="s">
        <v>1118</v>
      </c>
      <c r="C408" t="s">
        <v>237</v>
      </c>
      <c r="D408" t="s">
        <v>3466</v>
      </c>
      <c r="G408">
        <v>3.1426999718318598</v>
      </c>
      <c r="H408">
        <v>2.9584833423490893</v>
      </c>
      <c r="I408">
        <v>2.7179081811517602</v>
      </c>
      <c r="J408">
        <v>2.5045140787780569</v>
      </c>
      <c r="K408">
        <v>2.2470401304812038</v>
      </c>
      <c r="L408">
        <v>1.9414257478438397</v>
      </c>
      <c r="M408">
        <v>1.7747321007343215</v>
      </c>
      <c r="N408">
        <v>1.6426594088536726</v>
      </c>
      <c r="O408">
        <v>1.59371134499501</v>
      </c>
      <c r="P408">
        <v>1.5781576829916057</v>
      </c>
      <c r="Q408">
        <v>1.564852450827896</v>
      </c>
      <c r="R408">
        <v>1.7072782673930518</v>
      </c>
      <c r="S408">
        <v>1.8329513529400769</v>
      </c>
      <c r="T408">
        <v>1.3630678324196821</v>
      </c>
      <c r="U408">
        <v>1.2208004409366207</v>
      </c>
      <c r="V408">
        <v>1.1390431914157486</v>
      </c>
      <c r="W408">
        <v>0.98699907104290163</v>
      </c>
      <c r="X408">
        <v>0.99792628092594604</v>
      </c>
      <c r="Y408">
        <v>0.93917468053313446</v>
      </c>
      <c r="Z408">
        <v>0.82834418975537749</v>
      </c>
      <c r="AA408">
        <v>0.75573491137268001</v>
      </c>
      <c r="AB408">
        <v>0.74137645520497086</v>
      </c>
      <c r="AC408">
        <v>0.661495386180879</v>
      </c>
      <c r="AD408">
        <v>0.63607668061481226</v>
      </c>
      <c r="AE408">
        <v>0.5950858648750218</v>
      </c>
      <c r="AF408">
        <v>0.57311925481630543</v>
      </c>
      <c r="AG408">
        <v>0.58375527706315222</v>
      </c>
      <c r="AH408">
        <v>0.55881272793514414</v>
      </c>
      <c r="AI408">
        <v>0.55463839304205675</v>
      </c>
      <c r="AJ408">
        <v>0.52560684046402051</v>
      </c>
      <c r="AK408">
        <v>0.51403357251624915</v>
      </c>
      <c r="AL408">
        <v>0.48189893522942773</v>
      </c>
      <c r="AM408">
        <v>0.51758468172554195</v>
      </c>
      <c r="AN408">
        <v>0.55994404030200706</v>
      </c>
      <c r="AO408">
        <v>0.56831520014739789</v>
      </c>
      <c r="AP408">
        <v>0.53071683106692424</v>
      </c>
      <c r="AQ408">
        <v>0.52620785861124331</v>
      </c>
      <c r="AR408">
        <v>0.48994773306208739</v>
      </c>
      <c r="AS408">
        <v>0.46423634567498301</v>
      </c>
      <c r="AT408">
        <v>0.51979472863676068</v>
      </c>
      <c r="AU408">
        <v>0.54181355207537785</v>
      </c>
      <c r="AV408">
        <v>0.51711106029432474</v>
      </c>
      <c r="AW408">
        <v>0.49178797071924663</v>
      </c>
      <c r="AX408">
        <v>0.51402043208768966</v>
      </c>
      <c r="AY408">
        <v>0.51561662929489438</v>
      </c>
      <c r="AZ408">
        <v>0.551875553442987</v>
      </c>
      <c r="BA408">
        <v>0.55937529194652891</v>
      </c>
      <c r="BB408">
        <v>0.67062409231382925</v>
      </c>
      <c r="BC408">
        <v>0.70305179465042555</v>
      </c>
      <c r="BD408">
        <v>0.76658455900197653</v>
      </c>
      <c r="BE408">
        <v>0.78916125664956271</v>
      </c>
      <c r="BF408">
        <v>0.8642526341257617</v>
      </c>
      <c r="BG408">
        <v>0.85269648205226733</v>
      </c>
      <c r="BH408">
        <v>0.83992526708712489</v>
      </c>
      <c r="BI408">
        <v>0.73858146517099765</v>
      </c>
      <c r="BJ408">
        <v>0.72819799674846963</v>
      </c>
      <c r="BK408">
        <v>0.68284030683856189</v>
      </c>
      <c r="BL408">
        <v>0.62897506327677855</v>
      </c>
      <c r="BM408">
        <v>0.61887559385924318</v>
      </c>
    </row>
    <row r="409" spans="1:65" x14ac:dyDescent="0.3">
      <c r="A409" t="s">
        <v>3192</v>
      </c>
      <c r="B409" t="s">
        <v>1118</v>
      </c>
      <c r="C409" t="s">
        <v>1836</v>
      </c>
      <c r="D409" t="s">
        <v>4067</v>
      </c>
      <c r="E409">
        <v>7.0474634896233663</v>
      </c>
      <c r="F409">
        <v>7.768088444557959</v>
      </c>
      <c r="G409">
        <v>7.4991050063120612</v>
      </c>
      <c r="H409">
        <v>7.29804401745628</v>
      </c>
      <c r="I409">
        <v>7.3955154570784138</v>
      </c>
      <c r="J409">
        <v>7.1243972999035678</v>
      </c>
      <c r="K409">
        <v>6.3113544949961273</v>
      </c>
      <c r="L409">
        <v>5.6527451251555805</v>
      </c>
      <c r="M409">
        <v>5.7061971612502909</v>
      </c>
      <c r="N409">
        <v>6.3190381190836415</v>
      </c>
      <c r="O409">
        <v>6.0307741454584178</v>
      </c>
      <c r="P409">
        <v>5.4962532497323755</v>
      </c>
      <c r="Q409">
        <v>5.1839998656015585</v>
      </c>
      <c r="R409">
        <v>4.2787286063569683</v>
      </c>
      <c r="S409">
        <v>3.6429696327854373</v>
      </c>
      <c r="T409">
        <v>3.7886828721870538</v>
      </c>
      <c r="U409">
        <v>3.1668295028308835</v>
      </c>
      <c r="V409">
        <v>3.7330424590467324</v>
      </c>
      <c r="W409">
        <v>3.1814688824308321</v>
      </c>
      <c r="X409">
        <v>3.3186449010806927</v>
      </c>
      <c r="Y409">
        <v>3.4693270857369356</v>
      </c>
      <c r="Z409">
        <v>4.1022895099706727</v>
      </c>
      <c r="AA409">
        <v>4.1134083307996354</v>
      </c>
      <c r="AB409">
        <v>4.5251193524929647</v>
      </c>
      <c r="AC409">
        <v>4.5674704901535907</v>
      </c>
      <c r="AD409">
        <v>4.1848633904902002</v>
      </c>
      <c r="AE409">
        <v>4.1812043209538059</v>
      </c>
      <c r="AF409">
        <v>3.55818422796554</v>
      </c>
      <c r="AG409">
        <v>3.6255167080033068</v>
      </c>
      <c r="AH409">
        <v>3.3541064058299144</v>
      </c>
      <c r="AI409">
        <v>3.2105669293675643</v>
      </c>
      <c r="AJ409">
        <v>3.077121028180827</v>
      </c>
      <c r="AK409">
        <v>2.6349014535621986</v>
      </c>
      <c r="AL409">
        <v>2.4261509666179708</v>
      </c>
      <c r="AM409">
        <v>2.465224444266227</v>
      </c>
      <c r="AN409">
        <v>2.3976471043229139</v>
      </c>
      <c r="AO409">
        <v>2.3286816483884532</v>
      </c>
      <c r="AP409">
        <v>2.3896381411308734</v>
      </c>
      <c r="AQ409">
        <v>2.2999233747296088</v>
      </c>
      <c r="AR409">
        <v>2.1225825163851195</v>
      </c>
      <c r="AS409">
        <v>2.0138507833637616</v>
      </c>
      <c r="AT409">
        <v>1.8804300316249012</v>
      </c>
      <c r="AU409">
        <v>1.87461432736224</v>
      </c>
      <c r="AV409">
        <v>1.7318798991550119</v>
      </c>
      <c r="AW409">
        <v>1.8061912867203285</v>
      </c>
      <c r="AX409">
        <v>1.8252029040134468</v>
      </c>
      <c r="AY409">
        <v>1.9682023723706081</v>
      </c>
      <c r="AZ409">
        <v>2.2902373366135245</v>
      </c>
      <c r="BA409">
        <v>2.3167184163180741</v>
      </c>
      <c r="BB409">
        <v>2.3481974228204945</v>
      </c>
      <c r="BC409">
        <v>2.6726320612864742</v>
      </c>
      <c r="BD409">
        <v>2.6451334913064124</v>
      </c>
      <c r="BE409">
        <v>2.6471428683484644</v>
      </c>
      <c r="BF409">
        <v>2.7503506694956288</v>
      </c>
      <c r="BG409">
        <v>2.468198201230698</v>
      </c>
      <c r="BH409">
        <v>2.6523921972561304</v>
      </c>
      <c r="BI409">
        <v>2.7698902686073317</v>
      </c>
      <c r="BJ409">
        <v>2.7743799911499547</v>
      </c>
      <c r="BK409">
        <v>2.5916637316175239</v>
      </c>
      <c r="BL409">
        <v>2.7819718372426308</v>
      </c>
    </row>
    <row r="410" spans="1:65" x14ac:dyDescent="0.3">
      <c r="A410" t="s">
        <v>3192</v>
      </c>
      <c r="B410" t="s">
        <v>1118</v>
      </c>
      <c r="C410" t="s">
        <v>2306</v>
      </c>
      <c r="D410" t="s">
        <v>307</v>
      </c>
      <c r="AG410">
        <v>4.83</v>
      </c>
      <c r="AH410">
        <v>4.92</v>
      </c>
      <c r="AI410">
        <v>4.7</v>
      </c>
      <c r="AJ410">
        <v>5.45</v>
      </c>
      <c r="AK410">
        <v>5.73</v>
      </c>
      <c r="AL410">
        <v>5.84</v>
      </c>
      <c r="AM410">
        <v>5.91</v>
      </c>
      <c r="AN410">
        <v>9.3800000000000008</v>
      </c>
      <c r="AO410">
        <v>10.32</v>
      </c>
      <c r="AP410">
        <v>8.15</v>
      </c>
      <c r="AQ410">
        <v>8.23</v>
      </c>
      <c r="AR410">
        <v>9.35</v>
      </c>
      <c r="AS410">
        <v>10</v>
      </c>
      <c r="AT410">
        <v>13.02</v>
      </c>
      <c r="AU410">
        <v>12.9</v>
      </c>
      <c r="AV410">
        <v>12.27</v>
      </c>
      <c r="AW410">
        <v>8.6300000000000008</v>
      </c>
      <c r="AX410">
        <v>7.43</v>
      </c>
      <c r="AY410">
        <v>3.8</v>
      </c>
      <c r="AZ410">
        <v>3.66</v>
      </c>
      <c r="BA410">
        <v>3.11</v>
      </c>
      <c r="BB410">
        <v>4.03</v>
      </c>
      <c r="BC410">
        <v>2.7</v>
      </c>
      <c r="BD410">
        <v>2.96</v>
      </c>
      <c r="BE410">
        <v>2.72</v>
      </c>
      <c r="BF410">
        <v>1.1299999999999999</v>
      </c>
      <c r="BG410">
        <v>2.96</v>
      </c>
      <c r="BH410">
        <v>3.59</v>
      </c>
      <c r="BI410">
        <v>4.67</v>
      </c>
      <c r="BJ410">
        <v>4.49</v>
      </c>
      <c r="BK410">
        <v>4.1900000000000004</v>
      </c>
      <c r="BL410">
        <v>6.51</v>
      </c>
    </row>
    <row r="411" spans="1:65" x14ac:dyDescent="0.3">
      <c r="A411" t="s">
        <v>3192</v>
      </c>
      <c r="B411" t="s">
        <v>1118</v>
      </c>
      <c r="C411" t="s">
        <v>563</v>
      </c>
      <c r="D411" t="s">
        <v>2439</v>
      </c>
      <c r="AG411">
        <v>3.51</v>
      </c>
      <c r="AH411">
        <v>3.3</v>
      </c>
      <c r="AI411">
        <v>2.69</v>
      </c>
      <c r="AJ411">
        <v>2.8</v>
      </c>
      <c r="AK411">
        <v>2.94</v>
      </c>
      <c r="AL411">
        <v>3.15</v>
      </c>
      <c r="AM411">
        <v>3.12</v>
      </c>
      <c r="AN411">
        <v>2.5</v>
      </c>
      <c r="AO411">
        <v>2.65</v>
      </c>
      <c r="AP411">
        <v>1.95</v>
      </c>
      <c r="AQ411">
        <v>1.78</v>
      </c>
      <c r="AR411">
        <v>1.68</v>
      </c>
      <c r="AS411">
        <v>1.52</v>
      </c>
      <c r="AT411">
        <v>1.88</v>
      </c>
      <c r="AU411">
        <v>1.73</v>
      </c>
      <c r="AV411">
        <v>1.62</v>
      </c>
      <c r="AW411">
        <v>1.59</v>
      </c>
      <c r="AX411">
        <v>1.51</v>
      </c>
      <c r="AY411">
        <v>1.93</v>
      </c>
      <c r="AZ411">
        <v>1.89</v>
      </c>
      <c r="BA411">
        <v>1.76</v>
      </c>
      <c r="BB411">
        <v>1.91</v>
      </c>
      <c r="BC411">
        <v>1.72</v>
      </c>
      <c r="BD411">
        <v>1.73</v>
      </c>
      <c r="BE411">
        <v>1.77</v>
      </c>
      <c r="BF411">
        <v>1.23</v>
      </c>
      <c r="BG411">
        <v>1.65</v>
      </c>
      <c r="BH411">
        <v>1.47</v>
      </c>
      <c r="BI411">
        <v>1.31</v>
      </c>
      <c r="BJ411">
        <v>1.24</v>
      </c>
      <c r="BK411">
        <v>1.25</v>
      </c>
      <c r="BL411">
        <v>1.57</v>
      </c>
    </row>
    <row r="412" spans="1:65" x14ac:dyDescent="0.3">
      <c r="A412" t="s">
        <v>3192</v>
      </c>
      <c r="B412" t="s">
        <v>1118</v>
      </c>
      <c r="C412" t="s">
        <v>2011</v>
      </c>
      <c r="D412" t="s">
        <v>3348</v>
      </c>
      <c r="AN412">
        <v>4894000000</v>
      </c>
      <c r="AO412">
        <v>5775000000</v>
      </c>
      <c r="AP412">
        <v>6175000000</v>
      </c>
      <c r="AQ412">
        <v>5664000000</v>
      </c>
      <c r="AR412">
        <v>5715000000</v>
      </c>
      <c r="AS412">
        <v>5970000000</v>
      </c>
      <c r="AT412">
        <v>5750000000</v>
      </c>
      <c r="AU412">
        <v>6069000000</v>
      </c>
      <c r="AV412">
        <v>11475000000</v>
      </c>
      <c r="AW412">
        <v>14343000000</v>
      </c>
      <c r="AX412">
        <v>15554000000</v>
      </c>
      <c r="AY412">
        <v>11490000000</v>
      </c>
      <c r="AZ412">
        <v>12422000000</v>
      </c>
      <c r="BA412">
        <v>13781000000</v>
      </c>
      <c r="BB412">
        <v>12537000000</v>
      </c>
      <c r="BC412">
        <v>15356000000</v>
      </c>
      <c r="BD412">
        <v>12533000000</v>
      </c>
      <c r="BE412">
        <v>16197000000</v>
      </c>
      <c r="BF412">
        <v>16865000000</v>
      </c>
      <c r="BG412">
        <v>20790000000</v>
      </c>
      <c r="BH412">
        <v>27285000000</v>
      </c>
      <c r="BI412">
        <v>33456000000</v>
      </c>
      <c r="BJ412">
        <v>36978000000</v>
      </c>
      <c r="BK412">
        <v>45276000000</v>
      </c>
      <c r="BL412">
        <v>49206000000</v>
      </c>
    </row>
    <row r="413" spans="1:65" x14ac:dyDescent="0.3">
      <c r="A413" t="s">
        <v>3192</v>
      </c>
      <c r="B413" t="s">
        <v>1118</v>
      </c>
      <c r="C413" t="s">
        <v>1664</v>
      </c>
      <c r="D413" t="s">
        <v>3335</v>
      </c>
      <c r="E413">
        <v>49.223139810174104</v>
      </c>
      <c r="F413">
        <v>49.225046037617702</v>
      </c>
      <c r="G413">
        <v>49.225092193711802</v>
      </c>
      <c r="H413">
        <v>49.224853739656197</v>
      </c>
      <c r="I413">
        <v>49.226326117714301</v>
      </c>
      <c r="J413">
        <v>49.230832380714197</v>
      </c>
      <c r="K413">
        <v>49.238752631567102</v>
      </c>
      <c r="L413">
        <v>49.2495860265334</v>
      </c>
      <c r="M413">
        <v>49.262607237033301</v>
      </c>
      <c r="N413">
        <v>49.276720096863201</v>
      </c>
      <c r="O413">
        <v>49.291035693952303</v>
      </c>
      <c r="P413">
        <v>49.305445712502802</v>
      </c>
      <c r="Q413">
        <v>49.319851822668397</v>
      </c>
      <c r="R413">
        <v>49.333419240947599</v>
      </c>
      <c r="S413">
        <v>49.3452356568691</v>
      </c>
      <c r="T413">
        <v>49.3546941510387</v>
      </c>
      <c r="U413">
        <v>49.361468884498599</v>
      </c>
      <c r="V413">
        <v>49.365715588832998</v>
      </c>
      <c r="W413">
        <v>49.367876322124403</v>
      </c>
      <c r="X413">
        <v>49.368621807444697</v>
      </c>
      <c r="Y413">
        <v>49.368404927705598</v>
      </c>
      <c r="Z413">
        <v>49.367439528397398</v>
      </c>
      <c r="AA413">
        <v>49.3655019536182</v>
      </c>
      <c r="AB413">
        <v>49.362115307695603</v>
      </c>
      <c r="AC413">
        <v>49.356606813099901</v>
      </c>
      <c r="AD413">
        <v>49.348579905613597</v>
      </c>
      <c r="AE413">
        <v>49.337772970190102</v>
      </c>
      <c r="AF413">
        <v>49.324538370485399</v>
      </c>
      <c r="AG413">
        <v>49.309844804028103</v>
      </c>
      <c r="AH413">
        <v>49.294995199725001</v>
      </c>
      <c r="AI413">
        <v>49.280877271971598</v>
      </c>
      <c r="AJ413">
        <v>49.267955873189699</v>
      </c>
      <c r="AK413">
        <v>49.255855480634096</v>
      </c>
      <c r="AL413">
        <v>49.243661513119903</v>
      </c>
      <c r="AM413">
        <v>49.230041710904999</v>
      </c>
      <c r="AN413">
        <v>49.214074957144497</v>
      </c>
      <c r="AO413">
        <v>49.195519169037603</v>
      </c>
      <c r="AP413">
        <v>49.174837379394702</v>
      </c>
      <c r="AQ413">
        <v>49.152727561307998</v>
      </c>
      <c r="AR413">
        <v>49.130193399602703</v>
      </c>
      <c r="AS413">
        <v>49.108002806181801</v>
      </c>
      <c r="AT413">
        <v>49.0864544154594</v>
      </c>
      <c r="AU413">
        <v>49.065458782658901</v>
      </c>
      <c r="AV413">
        <v>49.044923795998997</v>
      </c>
      <c r="AW413">
        <v>49.0246468791116</v>
      </c>
      <c r="AX413">
        <v>49.004511669351203</v>
      </c>
      <c r="AY413">
        <v>48.984488261191103</v>
      </c>
      <c r="AZ413">
        <v>48.964831445502703</v>
      </c>
      <c r="BA413">
        <v>48.946039138237701</v>
      </c>
      <c r="BB413">
        <v>48.928767531107802</v>
      </c>
      <c r="BC413">
        <v>48.9134588632731</v>
      </c>
      <c r="BD413">
        <v>48.9002643025159</v>
      </c>
      <c r="BE413">
        <v>48.888997955056098</v>
      </c>
      <c r="BF413">
        <v>48.8792841140897</v>
      </c>
      <c r="BG413">
        <v>48.870602736410603</v>
      </c>
      <c r="BH413">
        <v>48.862505044433298</v>
      </c>
      <c r="BI413">
        <v>48.854901307431298</v>
      </c>
      <c r="BJ413">
        <v>48.847754065309097</v>
      </c>
      <c r="BK413">
        <v>48.840740870892198</v>
      </c>
      <c r="BL413">
        <v>48.833488875822397</v>
      </c>
      <c r="BM413">
        <v>48.825722965771199</v>
      </c>
    </row>
    <row r="414" spans="1:65" x14ac:dyDescent="0.3">
      <c r="A414" t="s">
        <v>3192</v>
      </c>
      <c r="B414" t="s">
        <v>1118</v>
      </c>
      <c r="C414" t="s">
        <v>3682</v>
      </c>
      <c r="D414" t="s">
        <v>1976</v>
      </c>
      <c r="E414">
        <v>1.4741907848848801</v>
      </c>
      <c r="F414">
        <v>1.4943040509861401</v>
      </c>
      <c r="G414">
        <v>1.5117384733875801</v>
      </c>
      <c r="H414">
        <v>1.5324036106225201</v>
      </c>
      <c r="I414">
        <v>1.56171621248548</v>
      </c>
      <c r="J414">
        <v>1.6017940390351</v>
      </c>
      <c r="K414">
        <v>1.63564683548782</v>
      </c>
      <c r="L414">
        <v>1.67660946003405</v>
      </c>
      <c r="M414">
        <v>1.7234727994500201</v>
      </c>
      <c r="N414">
        <v>1.7730622585145499</v>
      </c>
      <c r="O414">
        <v>1.8233795241709601</v>
      </c>
      <c r="P414">
        <v>1.8632072042350101</v>
      </c>
      <c r="Q414">
        <v>1.90184824625437</v>
      </c>
      <c r="R414">
        <v>1.9419159668269901</v>
      </c>
      <c r="S414">
        <v>1.9852746791518701</v>
      </c>
      <c r="T414">
        <v>2.0325705948589401</v>
      </c>
      <c r="U414">
        <v>2.0654878010400202</v>
      </c>
      <c r="V414">
        <v>2.1027605998831</v>
      </c>
      <c r="W414">
        <v>2.1470180516544501</v>
      </c>
      <c r="X414">
        <v>2.1988913127701899</v>
      </c>
      <c r="Y414">
        <v>2.2575479875170998</v>
      </c>
      <c r="Z414">
        <v>2.3098791064362998</v>
      </c>
      <c r="AA414">
        <v>2.3666982172909301</v>
      </c>
      <c r="AB414">
        <v>2.4231200031652498</v>
      </c>
      <c r="AC414">
        <v>2.4706163986434801</v>
      </c>
      <c r="AD414">
        <v>2.5047296850649601</v>
      </c>
      <c r="AE414">
        <v>2.50550801593779</v>
      </c>
      <c r="AF414">
        <v>2.4984955535248599</v>
      </c>
      <c r="AG414">
        <v>2.49664847020978</v>
      </c>
      <c r="AH414">
        <v>2.5158107381549502</v>
      </c>
      <c r="AI414">
        <v>2.56479280468709</v>
      </c>
      <c r="AJ414">
        <v>2.6135923438669502</v>
      </c>
      <c r="AK414">
        <v>2.68147326833471</v>
      </c>
      <c r="AL414">
        <v>2.7752967428197701</v>
      </c>
      <c r="AM414">
        <v>2.9068499363808602</v>
      </c>
      <c r="AN414">
        <v>3.0809103868725298</v>
      </c>
      <c r="AO414">
        <v>3.2710186320701</v>
      </c>
      <c r="AP414">
        <v>3.4982539307611802</v>
      </c>
      <c r="AQ414">
        <v>3.7404079694583201</v>
      </c>
      <c r="AR414">
        <v>3.9668524327844898</v>
      </c>
      <c r="AS414">
        <v>4.1608364205666701</v>
      </c>
      <c r="AT414">
        <v>4.3000955747652201</v>
      </c>
      <c r="AU414">
        <v>4.4178478210276504</v>
      </c>
      <c r="AV414">
        <v>4.5207944594069804</v>
      </c>
      <c r="AW414">
        <v>4.61707861661798</v>
      </c>
      <c r="AX414">
        <v>4.7114182890813803</v>
      </c>
      <c r="AY414">
        <v>4.7762163142413101</v>
      </c>
      <c r="AZ414">
        <v>4.8409588553281298</v>
      </c>
      <c r="BA414">
        <v>4.9112546655524598</v>
      </c>
      <c r="BB414">
        <v>4.9942517920334204</v>
      </c>
      <c r="BC414">
        <v>5.0939371948017902</v>
      </c>
      <c r="BD414">
        <v>5.1739428337751203</v>
      </c>
      <c r="BE414">
        <v>5.2577146734593301</v>
      </c>
      <c r="BF414">
        <v>5.3621341915265104</v>
      </c>
      <c r="BG414">
        <v>5.5156201990070297</v>
      </c>
      <c r="BH414">
        <v>5.7312832639434603</v>
      </c>
      <c r="BI414">
        <v>5.9778750628538404</v>
      </c>
      <c r="BJ414">
        <v>6.29070393269064</v>
      </c>
      <c r="BK414">
        <v>6.6123675548910699</v>
      </c>
      <c r="BL414">
        <v>6.8591957005542001</v>
      </c>
      <c r="BM414">
        <v>6.9833997659548599</v>
      </c>
    </row>
    <row r="415" spans="1:65" x14ac:dyDescent="0.3">
      <c r="A415" t="s">
        <v>3192</v>
      </c>
      <c r="B415" t="s">
        <v>1118</v>
      </c>
      <c r="C415" t="s">
        <v>814</v>
      </c>
      <c r="D415" t="s">
        <v>1116</v>
      </c>
      <c r="E415">
        <v>4.8852316396681204</v>
      </c>
      <c r="F415">
        <v>4.81996315381119</v>
      </c>
      <c r="G415">
        <v>4.7301736899207496</v>
      </c>
      <c r="H415">
        <v>4.6385786141295497</v>
      </c>
      <c r="I415">
        <v>4.5769425434611097</v>
      </c>
      <c r="J415">
        <v>4.5649345366523999</v>
      </c>
      <c r="K415">
        <v>4.5825064975199297</v>
      </c>
      <c r="L415">
        <v>4.6429313627750197</v>
      </c>
      <c r="M415">
        <v>4.7493064156025104</v>
      </c>
      <c r="N415">
        <v>4.9063587940654303</v>
      </c>
      <c r="O415">
        <v>5.1129973657172103</v>
      </c>
      <c r="P415">
        <v>5.3640790681818196</v>
      </c>
      <c r="Q415">
        <v>5.6595309636990301</v>
      </c>
      <c r="R415">
        <v>5.9670973701248</v>
      </c>
      <c r="S415">
        <v>6.2445795481703597</v>
      </c>
      <c r="T415">
        <v>6.4677934288852201</v>
      </c>
      <c r="U415">
        <v>6.6254102071796401</v>
      </c>
      <c r="V415">
        <v>6.7425192347866698</v>
      </c>
      <c r="W415">
        <v>6.8210488727529004</v>
      </c>
      <c r="X415">
        <v>6.86733834001756</v>
      </c>
      <c r="Y415">
        <v>6.8900457832027504</v>
      </c>
      <c r="Z415">
        <v>6.9110346874595798</v>
      </c>
      <c r="AA415">
        <v>6.9038519819901598</v>
      </c>
      <c r="AB415">
        <v>6.8872663343877001</v>
      </c>
      <c r="AC415">
        <v>6.8861023633388001</v>
      </c>
      <c r="AD415">
        <v>6.9136031780929903</v>
      </c>
      <c r="AE415">
        <v>6.9489637647175</v>
      </c>
      <c r="AF415">
        <v>7.0026495818280399</v>
      </c>
      <c r="AG415">
        <v>7.0884920702122498</v>
      </c>
      <c r="AH415">
        <v>7.22634128824894</v>
      </c>
      <c r="AI415">
        <v>7.4239231220108302</v>
      </c>
      <c r="AJ415">
        <v>7.6703896733894599</v>
      </c>
      <c r="AK415">
        <v>7.9859211127972998</v>
      </c>
      <c r="AL415">
        <v>8.3055535497269695</v>
      </c>
      <c r="AM415">
        <v>8.5313997080089301</v>
      </c>
      <c r="AN415">
        <v>8.6044026168038794</v>
      </c>
      <c r="AO415">
        <v>8.5374958617709993</v>
      </c>
      <c r="AP415">
        <v>8.3232679160941192</v>
      </c>
      <c r="AQ415">
        <v>8.0102126563900207</v>
      </c>
      <c r="AR415">
        <v>7.6784740779397902</v>
      </c>
      <c r="AS415">
        <v>7.38083607182178</v>
      </c>
      <c r="AT415">
        <v>7.1066081345935697</v>
      </c>
      <c r="AU415">
        <v>6.8579748213758798</v>
      </c>
      <c r="AV415">
        <v>6.6415333446199201</v>
      </c>
      <c r="AW415">
        <v>6.4648694653161698</v>
      </c>
      <c r="AX415">
        <v>6.3355456368014096</v>
      </c>
      <c r="AY415">
        <v>6.2688557444167499</v>
      </c>
      <c r="AZ415">
        <v>6.2709372418966298</v>
      </c>
      <c r="BA415">
        <v>6.3271014705257098</v>
      </c>
      <c r="BB415">
        <v>6.4092475107460603</v>
      </c>
      <c r="BC415">
        <v>6.4970447721508204</v>
      </c>
      <c r="BD415">
        <v>6.5761729511463898</v>
      </c>
      <c r="BE415">
        <v>6.6468968693269197</v>
      </c>
      <c r="BF415">
        <v>6.7293597861332604</v>
      </c>
      <c r="BG415">
        <v>6.85865375395562</v>
      </c>
      <c r="BH415">
        <v>7.0514910873599197</v>
      </c>
      <c r="BI415">
        <v>7.29987805881892</v>
      </c>
      <c r="BJ415">
        <v>7.6169813410148404</v>
      </c>
      <c r="BK415">
        <v>7.9391847844877503</v>
      </c>
      <c r="BL415">
        <v>8.1671019886744691</v>
      </c>
      <c r="BM415">
        <v>8.2403985099034394</v>
      </c>
    </row>
    <row r="416" spans="1:65" x14ac:dyDescent="0.3">
      <c r="A416" t="s">
        <v>3192</v>
      </c>
      <c r="B416" t="s">
        <v>1118</v>
      </c>
      <c r="C416" t="s">
        <v>1225</v>
      </c>
      <c r="D416" t="s">
        <v>2016</v>
      </c>
      <c r="E416">
        <v>64.586348492244795</v>
      </c>
      <c r="F416">
        <v>65.317526805515996</v>
      </c>
      <c r="G416">
        <v>66.118232665704895</v>
      </c>
      <c r="H416">
        <v>66.937812143263002</v>
      </c>
      <c r="I416">
        <v>67.684694123143601</v>
      </c>
      <c r="J416">
        <v>68.302341186480604</v>
      </c>
      <c r="K416">
        <v>68.671870379524094</v>
      </c>
      <c r="L416">
        <v>68.977827937868497</v>
      </c>
      <c r="M416">
        <v>69.183970388838304</v>
      </c>
      <c r="N416">
        <v>69.261362577853205</v>
      </c>
      <c r="O416">
        <v>69.206308438338894</v>
      </c>
      <c r="P416">
        <v>69.084143911491395</v>
      </c>
      <c r="Q416">
        <v>68.820546506612303</v>
      </c>
      <c r="R416">
        <v>68.473956260017999</v>
      </c>
      <c r="S416">
        <v>68.144704915688806</v>
      </c>
      <c r="T416">
        <v>67.893338047253494</v>
      </c>
      <c r="U416">
        <v>67.549721471926802</v>
      </c>
      <c r="V416">
        <v>67.370750783492198</v>
      </c>
      <c r="W416">
        <v>67.298596091079801</v>
      </c>
      <c r="X416">
        <v>67.240531949533207</v>
      </c>
      <c r="Y416">
        <v>67.155979814256895</v>
      </c>
      <c r="Z416">
        <v>67.261865750984001</v>
      </c>
      <c r="AA416">
        <v>67.263970587263998</v>
      </c>
      <c r="AB416">
        <v>67.2354589946206</v>
      </c>
      <c r="AC416">
        <v>67.279900508287199</v>
      </c>
      <c r="AD416">
        <v>67.432467575697501</v>
      </c>
      <c r="AE416">
        <v>67.525791317634102</v>
      </c>
      <c r="AF416">
        <v>67.735188243126402</v>
      </c>
      <c r="AG416">
        <v>67.997157834282703</v>
      </c>
      <c r="AH416">
        <v>68.203091838043605</v>
      </c>
      <c r="AI416">
        <v>68.295649169513297</v>
      </c>
      <c r="AJ416">
        <v>68.340816229898493</v>
      </c>
      <c r="AK416">
        <v>68.296471339420805</v>
      </c>
      <c r="AL416">
        <v>68.173352474936806</v>
      </c>
      <c r="AM416">
        <v>68.007072818276797</v>
      </c>
      <c r="AN416">
        <v>67.815826322664705</v>
      </c>
      <c r="AO416">
        <v>67.590166668073195</v>
      </c>
      <c r="AP416">
        <v>67.318628541530501</v>
      </c>
      <c r="AQ416">
        <v>67.015934169804396</v>
      </c>
      <c r="AR416">
        <v>66.695929978764099</v>
      </c>
      <c r="AS416">
        <v>66.362930826256601</v>
      </c>
      <c r="AT416">
        <v>66.015814618548902</v>
      </c>
      <c r="AU416">
        <v>65.675521985892004</v>
      </c>
      <c r="AV416">
        <v>65.323050447357105</v>
      </c>
      <c r="AW416">
        <v>64.931660263829102</v>
      </c>
      <c r="AX416">
        <v>64.485763860496903</v>
      </c>
      <c r="AY416">
        <v>64.081208974032705</v>
      </c>
      <c r="AZ416">
        <v>63.636356289015602</v>
      </c>
      <c r="BA416">
        <v>63.144472190531197</v>
      </c>
      <c r="BB416">
        <v>62.594196003233499</v>
      </c>
      <c r="BC416">
        <v>61.975982459602797</v>
      </c>
      <c r="BD416">
        <v>61.359264429120103</v>
      </c>
      <c r="BE416">
        <v>60.694769206899601</v>
      </c>
      <c r="BF416">
        <v>60.0100583683558</v>
      </c>
      <c r="BG416">
        <v>59.350465746059797</v>
      </c>
      <c r="BH416">
        <v>58.746517141429003</v>
      </c>
      <c r="BI416">
        <v>58.250572284809401</v>
      </c>
      <c r="BJ416">
        <v>57.831350258244697</v>
      </c>
      <c r="BK416">
        <v>57.476797252332197</v>
      </c>
      <c r="BL416">
        <v>57.163684005554202</v>
      </c>
      <c r="BM416">
        <v>56.872564801241197</v>
      </c>
    </row>
    <row r="417" spans="1:64" x14ac:dyDescent="0.3">
      <c r="A417" t="s">
        <v>3192</v>
      </c>
      <c r="B417" t="s">
        <v>1118</v>
      </c>
      <c r="C417" t="s">
        <v>3441</v>
      </c>
      <c r="D417" t="s">
        <v>1754</v>
      </c>
    </row>
    <row r="418" spans="1:64" x14ac:dyDescent="0.3">
      <c r="A418" t="s">
        <v>3192</v>
      </c>
      <c r="B418" t="s">
        <v>1118</v>
      </c>
      <c r="C418" t="s">
        <v>2982</v>
      </c>
      <c r="D418" t="s">
        <v>1528</v>
      </c>
      <c r="E418">
        <v>7.6</v>
      </c>
      <c r="F418">
        <v>7.4</v>
      </c>
      <c r="G418">
        <v>7.5</v>
      </c>
      <c r="H418">
        <v>7</v>
      </c>
      <c r="I418">
        <v>6.9</v>
      </c>
      <c r="J418">
        <v>7.1</v>
      </c>
      <c r="K418">
        <v>6.8</v>
      </c>
      <c r="L418">
        <v>6.7</v>
      </c>
      <c r="M418">
        <v>6.8</v>
      </c>
      <c r="N418">
        <v>6.8</v>
      </c>
      <c r="O418">
        <v>6.9</v>
      </c>
      <c r="P418">
        <v>6.5</v>
      </c>
      <c r="Q418">
        <v>6.4</v>
      </c>
      <c r="R418">
        <v>6.6</v>
      </c>
      <c r="S418">
        <v>6.4</v>
      </c>
      <c r="T418">
        <v>6.2</v>
      </c>
      <c r="U418">
        <v>6.2</v>
      </c>
      <c r="V418">
        <v>6</v>
      </c>
      <c r="W418">
        <v>6</v>
      </c>
      <c r="X418">
        <v>5.9</v>
      </c>
      <c r="Y418">
        <v>6.1</v>
      </c>
      <c r="Z418">
        <v>6.1</v>
      </c>
      <c r="AA418">
        <v>6</v>
      </c>
      <c r="AB418">
        <v>6.2</v>
      </c>
      <c r="AC418">
        <v>6.2</v>
      </c>
      <c r="AD418">
        <v>6.2</v>
      </c>
      <c r="AE418">
        <v>6.2</v>
      </c>
      <c r="AF418">
        <v>6.7</v>
      </c>
      <c r="AG418">
        <v>6.5</v>
      </c>
      <c r="AH418">
        <v>6.4</v>
      </c>
      <c r="AI418">
        <v>6.7</v>
      </c>
      <c r="AJ418">
        <v>6.7</v>
      </c>
      <c r="AK418">
        <v>6.9</v>
      </c>
      <c r="AL418">
        <v>7.1</v>
      </c>
      <c r="AM418">
        <v>7.1</v>
      </c>
      <c r="AN418">
        <v>7.41</v>
      </c>
      <c r="AO418">
        <v>7.1</v>
      </c>
      <c r="AP418">
        <v>7.3</v>
      </c>
      <c r="AQ418">
        <v>7.5</v>
      </c>
      <c r="AR418">
        <v>7.8</v>
      </c>
      <c r="AS418">
        <v>7.7</v>
      </c>
      <c r="AT418">
        <v>7.7</v>
      </c>
      <c r="AU418">
        <v>8.1</v>
      </c>
      <c r="AV418">
        <v>8.4</v>
      </c>
      <c r="AW418">
        <v>8.0500000000000007</v>
      </c>
      <c r="AX418">
        <v>8.5299999999999994</v>
      </c>
      <c r="AY418">
        <v>8.5299999999999994</v>
      </c>
      <c r="AZ418">
        <v>8.7100000000000009</v>
      </c>
      <c r="BA418">
        <v>9.1</v>
      </c>
      <c r="BB418">
        <v>9.1</v>
      </c>
      <c r="BC418">
        <v>9.5</v>
      </c>
      <c r="BD418">
        <v>9.9</v>
      </c>
      <c r="BE418">
        <v>10</v>
      </c>
      <c r="BF418">
        <v>10.1</v>
      </c>
      <c r="BG418">
        <v>10.1</v>
      </c>
      <c r="BH418">
        <v>10.3</v>
      </c>
      <c r="BI418">
        <v>10.5</v>
      </c>
      <c r="BJ418">
        <v>10.8</v>
      </c>
      <c r="BK418">
        <v>11</v>
      </c>
      <c r="BL418">
        <v>11.1</v>
      </c>
    </row>
    <row r="419" spans="1:64" x14ac:dyDescent="0.3">
      <c r="A419" t="s">
        <v>3192</v>
      </c>
      <c r="B419" t="s">
        <v>1118</v>
      </c>
      <c r="C419" t="s">
        <v>2923</v>
      </c>
      <c r="D419" t="s">
        <v>3101</v>
      </c>
    </row>
    <row r="420" spans="1:64" x14ac:dyDescent="0.3">
      <c r="A420" t="s">
        <v>3192</v>
      </c>
      <c r="B420" t="s">
        <v>1118</v>
      </c>
      <c r="C420" t="s">
        <v>1768</v>
      </c>
      <c r="D420" t="s">
        <v>1009</v>
      </c>
    </row>
    <row r="421" spans="1:64" x14ac:dyDescent="0.3">
      <c r="A421" t="s">
        <v>3192</v>
      </c>
      <c r="B421" t="s">
        <v>1118</v>
      </c>
      <c r="C421" t="s">
        <v>2139</v>
      </c>
      <c r="D421" t="s">
        <v>704</v>
      </c>
      <c r="BE421">
        <v>68.400001525878906</v>
      </c>
      <c r="BF421">
        <v>67.589996337890597</v>
      </c>
      <c r="BH421">
        <v>67.169998168945298</v>
      </c>
      <c r="BI421">
        <v>67.069999694824205</v>
      </c>
      <c r="BJ421">
        <v>67.180000305175795</v>
      </c>
      <c r="BK421">
        <v>68.239997863769503</v>
      </c>
      <c r="BL421">
        <v>68.269996643066406</v>
      </c>
    </row>
    <row r="422" spans="1:64" x14ac:dyDescent="0.3">
      <c r="A422" t="s">
        <v>3192</v>
      </c>
      <c r="B422" t="s">
        <v>1118</v>
      </c>
      <c r="C422" t="s">
        <v>45</v>
      </c>
      <c r="D422" t="s">
        <v>1187</v>
      </c>
      <c r="AI422">
        <v>70.08</v>
      </c>
      <c r="AJ422">
        <v>70.75</v>
      </c>
      <c r="AK422">
        <v>71.31</v>
      </c>
      <c r="AL422">
        <v>71.5</v>
      </c>
      <c r="AM422">
        <v>71.56</v>
      </c>
      <c r="AN422">
        <v>71.67</v>
      </c>
      <c r="AO422">
        <v>72.17</v>
      </c>
      <c r="AP422">
        <v>72.72</v>
      </c>
      <c r="AQ422">
        <v>72.760000000000005</v>
      </c>
      <c r="AR422">
        <v>72.55</v>
      </c>
      <c r="AS422">
        <v>72.55</v>
      </c>
      <c r="AT422">
        <v>72.680000000000007</v>
      </c>
      <c r="AU422">
        <v>72.45</v>
      </c>
      <c r="AV422">
        <v>72.510000000000005</v>
      </c>
      <c r="AW422">
        <v>72.400000000000006</v>
      </c>
      <c r="AX422">
        <v>72.69</v>
      </c>
      <c r="AY422">
        <v>72.95</v>
      </c>
      <c r="AZ422">
        <v>73.510000000000005</v>
      </c>
      <c r="BA422">
        <v>73.75</v>
      </c>
      <c r="BB422">
        <v>73.98</v>
      </c>
      <c r="BC422">
        <v>74.17</v>
      </c>
      <c r="BD422">
        <v>74.05</v>
      </c>
      <c r="BE422">
        <v>74.209999999999994</v>
      </c>
      <c r="BF422">
        <v>75.09</v>
      </c>
      <c r="BG422">
        <v>75.69</v>
      </c>
      <c r="BH422">
        <v>76.14</v>
      </c>
      <c r="BI422">
        <v>77.02</v>
      </c>
      <c r="BJ422">
        <v>77.760000000000005</v>
      </c>
      <c r="BK422">
        <v>79.05</v>
      </c>
      <c r="BL422">
        <v>79.819999999999993</v>
      </c>
    </row>
    <row r="423" spans="1:64" x14ac:dyDescent="0.3">
      <c r="A423" t="s">
        <v>3192</v>
      </c>
      <c r="B423" t="s">
        <v>1118</v>
      </c>
      <c r="C423" t="s">
        <v>801</v>
      </c>
      <c r="D423" t="s">
        <v>2007</v>
      </c>
    </row>
    <row r="424" spans="1:64" x14ac:dyDescent="0.3">
      <c r="A424" t="s">
        <v>3192</v>
      </c>
      <c r="B424" t="s">
        <v>1118</v>
      </c>
      <c r="C424" t="s">
        <v>2590</v>
      </c>
      <c r="D424" t="s">
        <v>3999</v>
      </c>
    </row>
    <row r="425" spans="1:64" x14ac:dyDescent="0.3">
      <c r="A425" t="s">
        <v>3192</v>
      </c>
      <c r="B425" t="s">
        <v>1118</v>
      </c>
      <c r="C425" t="s">
        <v>641</v>
      </c>
      <c r="D425" t="s">
        <v>941</v>
      </c>
      <c r="AJ425">
        <v>73.970001220703097</v>
      </c>
      <c r="AK425">
        <v>75.360000610351605</v>
      </c>
      <c r="AL425">
        <v>76.959999084472699</v>
      </c>
      <c r="AM425">
        <v>77.800003051757798</v>
      </c>
      <c r="AN425">
        <v>78.339996337890597</v>
      </c>
      <c r="AO425">
        <v>79.309997558593807</v>
      </c>
      <c r="AP425">
        <v>79.809997558593807</v>
      </c>
      <c r="AQ425">
        <v>79.980003356933594</v>
      </c>
      <c r="AR425">
        <v>80.400001525878906</v>
      </c>
      <c r="AS425">
        <v>81.389999389648395</v>
      </c>
      <c r="AT425">
        <v>82.459999084472699</v>
      </c>
      <c r="AU425">
        <v>83.300003051757798</v>
      </c>
      <c r="AV425">
        <v>83.830001831054702</v>
      </c>
      <c r="AW425">
        <v>84.209999084472699</v>
      </c>
      <c r="AX425">
        <v>84.660003662109403</v>
      </c>
      <c r="AY425">
        <v>85.879997253417997</v>
      </c>
      <c r="AZ425">
        <v>86.389999389648395</v>
      </c>
      <c r="BA425">
        <v>87.050003051757798</v>
      </c>
      <c r="BB425">
        <v>87.610000610351605</v>
      </c>
      <c r="BC425">
        <v>88.639999389648395</v>
      </c>
      <c r="BD425">
        <v>89</v>
      </c>
      <c r="BE425">
        <v>89.279998779296903</v>
      </c>
      <c r="BF425">
        <v>89.610000610351605</v>
      </c>
      <c r="BG425">
        <v>89.809997558593807</v>
      </c>
      <c r="BH425">
        <v>90.279998779296903</v>
      </c>
      <c r="BI425">
        <v>90.849998474121094</v>
      </c>
      <c r="BJ425">
        <v>91.110000610351605</v>
      </c>
      <c r="BK425">
        <v>91.300003051757798</v>
      </c>
      <c r="BL425">
        <v>91.610000610351605</v>
      </c>
    </row>
    <row r="426" spans="1:64" x14ac:dyDescent="0.3">
      <c r="A426" t="s">
        <v>3192</v>
      </c>
      <c r="B426" t="s">
        <v>1118</v>
      </c>
      <c r="C426" t="s">
        <v>3291</v>
      </c>
      <c r="D426" t="s">
        <v>1868</v>
      </c>
      <c r="AJ426">
        <v>2.0899999141693102</v>
      </c>
      <c r="AK426">
        <v>2.0499999523162802</v>
      </c>
      <c r="AL426">
        <v>1.95000004768372</v>
      </c>
      <c r="AM426">
        <v>1.8400000333786</v>
      </c>
      <c r="AN426">
        <v>1.7799999713897701</v>
      </c>
      <c r="AO426">
        <v>1.6799999475479099</v>
      </c>
      <c r="AP426">
        <v>1.6599999666214</v>
      </c>
      <c r="AQ426">
        <v>1.6499999761581401</v>
      </c>
      <c r="AR426">
        <v>1.6000000238418599</v>
      </c>
      <c r="AS426">
        <v>1.4900000095367401</v>
      </c>
      <c r="AT426">
        <v>1.3600000143051101</v>
      </c>
      <c r="AU426">
        <v>1.28999996185303</v>
      </c>
      <c r="AV426">
        <v>1.2599999904632599</v>
      </c>
      <c r="AW426">
        <v>1.2400000095367401</v>
      </c>
      <c r="AX426">
        <v>1.21000003814697</v>
      </c>
      <c r="AY426">
        <v>1.1499999761581401</v>
      </c>
      <c r="AZ426">
        <v>1.1100000143051101</v>
      </c>
      <c r="BA426">
        <v>1.0599999427795399</v>
      </c>
      <c r="BB426">
        <v>1.03999996185303</v>
      </c>
      <c r="BC426">
        <v>0.93000000715255704</v>
      </c>
      <c r="BD426">
        <v>0.91000002622604403</v>
      </c>
      <c r="BE426">
        <v>0.87000000476837203</v>
      </c>
      <c r="BF426">
        <v>0.87000000476837203</v>
      </c>
      <c r="BG426">
        <v>0.87000000476837203</v>
      </c>
      <c r="BH426">
        <v>0.81999999284744296</v>
      </c>
      <c r="BI426">
        <v>0.81999999284744296</v>
      </c>
      <c r="BJ426">
        <v>0.769999980926514</v>
      </c>
      <c r="BK426">
        <v>0.74000000953674305</v>
      </c>
      <c r="BL426">
        <v>0.68999999761581399</v>
      </c>
    </row>
    <row r="427" spans="1:64" x14ac:dyDescent="0.3">
      <c r="A427" t="s">
        <v>3192</v>
      </c>
      <c r="B427" t="s">
        <v>1118</v>
      </c>
      <c r="C427" t="s">
        <v>1439</v>
      </c>
      <c r="D427" t="s">
        <v>3558</v>
      </c>
    </row>
    <row r="428" spans="1:64" x14ac:dyDescent="0.3">
      <c r="A428" t="s">
        <v>3192</v>
      </c>
      <c r="B428" t="s">
        <v>1118</v>
      </c>
      <c r="C428" t="s">
        <v>115</v>
      </c>
      <c r="D428" t="s">
        <v>959</v>
      </c>
      <c r="BA428">
        <v>34.799999999999997</v>
      </c>
      <c r="BC428">
        <v>32.1</v>
      </c>
      <c r="BF428">
        <v>32.9</v>
      </c>
    </row>
    <row r="429" spans="1:64" x14ac:dyDescent="0.3">
      <c r="A429" t="s">
        <v>3192</v>
      </c>
      <c r="B429" t="s">
        <v>1118</v>
      </c>
      <c r="C429" t="s">
        <v>3211</v>
      </c>
      <c r="D429" t="s">
        <v>2858</v>
      </c>
      <c r="AS429">
        <v>15.91636372</v>
      </c>
      <c r="AT429">
        <v>15.785701749999999</v>
      </c>
      <c r="AU429">
        <v>15.978508</v>
      </c>
      <c r="AV429">
        <v>16.886775969999999</v>
      </c>
      <c r="AW429">
        <v>16.588945389999999</v>
      </c>
      <c r="AX429">
        <v>15.673435209999999</v>
      </c>
      <c r="AY429">
        <v>16.422067640000002</v>
      </c>
      <c r="AZ429">
        <v>15.515057560000001</v>
      </c>
      <c r="BA429">
        <v>15.23826599</v>
      </c>
      <c r="BB429">
        <v>15.159132960000001</v>
      </c>
      <c r="BC429">
        <v>14.57036018</v>
      </c>
      <c r="BD429">
        <v>13.12178421</v>
      </c>
      <c r="BE429">
        <v>12.972344400000001</v>
      </c>
      <c r="BF429">
        <v>12.70128059</v>
      </c>
      <c r="BG429">
        <v>12.8696804</v>
      </c>
      <c r="BH429">
        <v>12.94767094</v>
      </c>
      <c r="BI429">
        <v>12.85439873</v>
      </c>
      <c r="BJ429">
        <v>12.65492725</v>
      </c>
      <c r="BK429">
        <v>12.7484436</v>
      </c>
    </row>
    <row r="430" spans="1:64" x14ac:dyDescent="0.3">
      <c r="A430" t="s">
        <v>3192</v>
      </c>
      <c r="B430" t="s">
        <v>1118</v>
      </c>
      <c r="C430" t="s">
        <v>804</v>
      </c>
      <c r="D430" t="s">
        <v>1059</v>
      </c>
      <c r="BB430">
        <v>4.41372729837894</v>
      </c>
      <c r="BC430">
        <v>4.3504714965820304</v>
      </c>
      <c r="BD430">
        <v>3.80942039191723</v>
      </c>
      <c r="BE430">
        <v>4.16763126850128</v>
      </c>
      <c r="BF430">
        <v>3.9287161082029298</v>
      </c>
      <c r="BG430">
        <v>4.62266430258751</v>
      </c>
      <c r="BH430">
        <v>4.3632540851831401</v>
      </c>
    </row>
    <row r="431" spans="1:64" x14ac:dyDescent="0.3">
      <c r="A431" t="s">
        <v>3192</v>
      </c>
      <c r="B431" t="s">
        <v>1118</v>
      </c>
      <c r="C431" t="s">
        <v>2399</v>
      </c>
      <c r="D431" t="s">
        <v>748</v>
      </c>
      <c r="BC431">
        <v>2.2999999999999998</v>
      </c>
    </row>
    <row r="432" spans="1:64" x14ac:dyDescent="0.3">
      <c r="A432" t="s">
        <v>3192</v>
      </c>
      <c r="B432" t="s">
        <v>1118</v>
      </c>
      <c r="C432" t="s">
        <v>34</v>
      </c>
      <c r="D432" t="s">
        <v>2612</v>
      </c>
      <c r="AS432">
        <v>0.2</v>
      </c>
      <c r="AT432">
        <v>0.1</v>
      </c>
      <c r="AU432">
        <v>0.1</v>
      </c>
      <c r="AV432">
        <v>0.2</v>
      </c>
      <c r="AW432">
        <v>0.2</v>
      </c>
      <c r="AX432">
        <v>0.2</v>
      </c>
      <c r="AY432">
        <v>0.2</v>
      </c>
      <c r="AZ432">
        <v>0.2</v>
      </c>
      <c r="BA432">
        <v>0.2</v>
      </c>
      <c r="BB432">
        <v>0.2</v>
      </c>
      <c r="BC432">
        <v>0.2</v>
      </c>
      <c r="BD432">
        <v>0.2</v>
      </c>
      <c r="BE432">
        <v>0.2</v>
      </c>
      <c r="BF432">
        <v>0.1</v>
      </c>
      <c r="BG432">
        <v>0.1</v>
      </c>
      <c r="BH432">
        <v>0.2</v>
      </c>
      <c r="BI432">
        <v>0.1</v>
      </c>
      <c r="BJ432">
        <v>0.1</v>
      </c>
      <c r="BK432">
        <v>0.1</v>
      </c>
      <c r="BL432">
        <v>0.1</v>
      </c>
    </row>
    <row r="433" spans="1:65" x14ac:dyDescent="0.3">
      <c r="A433" t="s">
        <v>3192</v>
      </c>
      <c r="B433" t="s">
        <v>1118</v>
      </c>
      <c r="C433" t="s">
        <v>2341</v>
      </c>
      <c r="D433" t="s">
        <v>2345</v>
      </c>
    </row>
    <row r="434" spans="1:65" x14ac:dyDescent="0.3">
      <c r="A434" t="s">
        <v>3192</v>
      </c>
      <c r="B434" t="s">
        <v>1118</v>
      </c>
      <c r="C434" t="s">
        <v>2468</v>
      </c>
      <c r="D434" t="s">
        <v>226</v>
      </c>
    </row>
    <row r="435" spans="1:65" x14ac:dyDescent="0.3">
      <c r="A435" t="s">
        <v>3192</v>
      </c>
      <c r="B435" t="s">
        <v>1118</v>
      </c>
      <c r="C435" t="s">
        <v>1899</v>
      </c>
      <c r="D435" t="s">
        <v>1360</v>
      </c>
    </row>
    <row r="436" spans="1:65" x14ac:dyDescent="0.3">
      <c r="A436" t="s">
        <v>3192</v>
      </c>
      <c r="B436" t="s">
        <v>1118</v>
      </c>
      <c r="C436" t="s">
        <v>1364</v>
      </c>
      <c r="D436" t="s">
        <v>3978</v>
      </c>
    </row>
    <row r="437" spans="1:65" x14ac:dyDescent="0.3">
      <c r="A437" t="s">
        <v>3192</v>
      </c>
      <c r="B437" t="s">
        <v>1118</v>
      </c>
      <c r="C437" t="s">
        <v>3791</v>
      </c>
      <c r="D437" t="s">
        <v>2246</v>
      </c>
      <c r="AI437">
        <v>11.1</v>
      </c>
      <c r="AJ437">
        <v>11</v>
      </c>
      <c r="AK437">
        <v>11</v>
      </c>
      <c r="AL437">
        <v>10.9</v>
      </c>
      <c r="AM437">
        <v>10.8</v>
      </c>
      <c r="AN437">
        <v>10.8</v>
      </c>
      <c r="AO437">
        <v>10.7</v>
      </c>
      <c r="AP437">
        <v>10.7</v>
      </c>
      <c r="AQ437">
        <v>10.6</v>
      </c>
      <c r="AR437">
        <v>10.6</v>
      </c>
      <c r="AS437">
        <v>10.6</v>
      </c>
      <c r="AT437">
        <v>10.6</v>
      </c>
      <c r="AU437">
        <v>10.6</v>
      </c>
      <c r="AV437">
        <v>10.5</v>
      </c>
      <c r="AW437">
        <v>10.5</v>
      </c>
      <c r="AX437">
        <v>10.4</v>
      </c>
      <c r="AY437">
        <v>10.4</v>
      </c>
      <c r="AZ437">
        <v>10.3</v>
      </c>
      <c r="BA437">
        <v>10.3</v>
      </c>
      <c r="BB437">
        <v>10.199999999999999</v>
      </c>
      <c r="BC437">
        <v>10.199999999999999</v>
      </c>
      <c r="BD437">
        <v>10.199999999999999</v>
      </c>
      <c r="BE437">
        <v>10.199999999999999</v>
      </c>
      <c r="BF437">
        <v>10.199999999999999</v>
      </c>
      <c r="BG437">
        <v>10.199999999999999</v>
      </c>
      <c r="BH437">
        <v>10.1</v>
      </c>
      <c r="BI437">
        <v>10.1</v>
      </c>
      <c r="BJ437">
        <v>10.1</v>
      </c>
      <c r="BK437">
        <v>10</v>
      </c>
      <c r="BL437">
        <v>10</v>
      </c>
      <c r="BM437">
        <v>9.9</v>
      </c>
    </row>
    <row r="438" spans="1:65" x14ac:dyDescent="0.3">
      <c r="A438" t="s">
        <v>3192</v>
      </c>
      <c r="B438" t="s">
        <v>1118</v>
      </c>
      <c r="C438" t="s">
        <v>4065</v>
      </c>
      <c r="D438" t="s">
        <v>1350</v>
      </c>
    </row>
    <row r="439" spans="1:65" x14ac:dyDescent="0.3">
      <c r="A439" t="s">
        <v>3192</v>
      </c>
      <c r="B439" t="s">
        <v>1118</v>
      </c>
      <c r="C439" t="s">
        <v>1475</v>
      </c>
      <c r="D439" t="s">
        <v>110</v>
      </c>
      <c r="O439">
        <v>65.625</v>
      </c>
      <c r="P439">
        <v>65.625</v>
      </c>
      <c r="Q439">
        <v>65.625</v>
      </c>
      <c r="R439">
        <v>68.75</v>
      </c>
      <c r="S439">
        <v>68.75</v>
      </c>
      <c r="T439">
        <v>68.75</v>
      </c>
      <c r="U439">
        <v>68.75</v>
      </c>
      <c r="V439">
        <v>68.75</v>
      </c>
      <c r="W439">
        <v>68.75</v>
      </c>
      <c r="X439">
        <v>68.75</v>
      </c>
      <c r="Y439">
        <v>68.75</v>
      </c>
      <c r="Z439">
        <v>68.75</v>
      </c>
      <c r="AA439">
        <v>68.75</v>
      </c>
      <c r="AB439">
        <v>68.75</v>
      </c>
      <c r="AC439">
        <v>68.75</v>
      </c>
      <c r="AD439">
        <v>71.25</v>
      </c>
      <c r="AE439">
        <v>71.25</v>
      </c>
      <c r="AF439">
        <v>71.25</v>
      </c>
      <c r="AG439">
        <v>71.25</v>
      </c>
      <c r="AH439">
        <v>71.25</v>
      </c>
      <c r="AI439">
        <v>71.25</v>
      </c>
      <c r="AJ439">
        <v>74.375</v>
      </c>
      <c r="AK439">
        <v>74.375</v>
      </c>
      <c r="AL439">
        <v>74.375</v>
      </c>
      <c r="AM439">
        <v>74.375</v>
      </c>
      <c r="AN439">
        <v>76.875</v>
      </c>
      <c r="AO439">
        <v>76.875</v>
      </c>
      <c r="AP439">
        <v>76.875</v>
      </c>
      <c r="AQ439">
        <v>76.875</v>
      </c>
      <c r="AR439">
        <v>76.875</v>
      </c>
      <c r="AS439">
        <v>76.875</v>
      </c>
      <c r="AT439">
        <v>79.375</v>
      </c>
      <c r="AU439">
        <v>79.375</v>
      </c>
      <c r="AV439">
        <v>79.375</v>
      </c>
      <c r="AW439">
        <v>79.375</v>
      </c>
      <c r="AX439">
        <v>79.375</v>
      </c>
      <c r="AY439">
        <v>79.375</v>
      </c>
      <c r="AZ439">
        <v>79.375</v>
      </c>
      <c r="BA439">
        <v>79.375</v>
      </c>
      <c r="BB439">
        <v>79.375</v>
      </c>
      <c r="BC439">
        <v>81.875</v>
      </c>
      <c r="BD439">
        <v>81.875</v>
      </c>
      <c r="BE439">
        <v>81.875</v>
      </c>
      <c r="BF439">
        <v>81.875</v>
      </c>
      <c r="BG439">
        <v>81.875</v>
      </c>
      <c r="BH439">
        <v>81.875</v>
      </c>
      <c r="BI439">
        <v>81.875</v>
      </c>
      <c r="BJ439">
        <v>81.875</v>
      </c>
      <c r="BK439">
        <v>81.875</v>
      </c>
      <c r="BL439">
        <v>81.875</v>
      </c>
      <c r="BM439">
        <v>81.875</v>
      </c>
    </row>
    <row r="440" spans="1:65" x14ac:dyDescent="0.3">
      <c r="A440" t="s">
        <v>3192</v>
      </c>
      <c r="B440" t="s">
        <v>1118</v>
      </c>
      <c r="C440" t="s">
        <v>3787</v>
      </c>
      <c r="D440" t="s">
        <v>1677</v>
      </c>
      <c r="P440">
        <v>12.4257001876831</v>
      </c>
      <c r="Q440">
        <v>12.0079803466797</v>
      </c>
      <c r="R440">
        <v>12.1273899078369</v>
      </c>
      <c r="S440">
        <v>11.8870496749878</v>
      </c>
      <c r="T440">
        <v>12.0362901687622</v>
      </c>
      <c r="U440">
        <v>12.2724504470825</v>
      </c>
      <c r="V440">
        <v>12.6940803527832</v>
      </c>
      <c r="X440">
        <v>12.8219404220581</v>
      </c>
      <c r="Y440">
        <v>13.2014102935791</v>
      </c>
      <c r="Z440">
        <v>13.7629499435425</v>
      </c>
      <c r="AA440">
        <v>13.567720413208001</v>
      </c>
      <c r="AB440">
        <v>13.718859672546399</v>
      </c>
      <c r="AC440">
        <v>14.0447397232056</v>
      </c>
      <c r="AD440">
        <v>14.240130424499499</v>
      </c>
      <c r="AE440">
        <v>14.3191003799438</v>
      </c>
      <c r="AF440">
        <v>14.5733299255371</v>
      </c>
      <c r="AG440">
        <v>14.918820381164601</v>
      </c>
      <c r="AH440">
        <v>15.2838802337646</v>
      </c>
      <c r="AI440">
        <v>15.558690071106</v>
      </c>
      <c r="AK440">
        <v>16.1745300292969</v>
      </c>
      <c r="AM440">
        <v>22.110080718994102</v>
      </c>
      <c r="AN440">
        <v>21.7571697235107</v>
      </c>
      <c r="AU440">
        <v>16.644189834594702</v>
      </c>
      <c r="AV440">
        <v>16.644119262695298</v>
      </c>
      <c r="AW440">
        <v>16.644039154052699</v>
      </c>
      <c r="AX440">
        <v>17.9021091461182</v>
      </c>
      <c r="AY440">
        <v>17.9021396636963</v>
      </c>
    </row>
    <row r="441" spans="1:65" x14ac:dyDescent="0.3">
      <c r="A441" t="s">
        <v>3192</v>
      </c>
      <c r="B441" t="s">
        <v>1118</v>
      </c>
      <c r="C441" t="s">
        <v>3066</v>
      </c>
      <c r="D441" t="s">
        <v>82</v>
      </c>
      <c r="BC441">
        <v>11.5630903244019</v>
      </c>
    </row>
    <row r="442" spans="1:65" x14ac:dyDescent="0.3">
      <c r="A442" t="s">
        <v>3192</v>
      </c>
      <c r="B442" t="s">
        <v>1118</v>
      </c>
      <c r="C442" t="s">
        <v>1214</v>
      </c>
      <c r="D442" t="s">
        <v>2997</v>
      </c>
      <c r="BF442">
        <v>99.999120000000005</v>
      </c>
      <c r="BH442">
        <v>99.971890000000002</v>
      </c>
      <c r="BI442">
        <v>99.995500000000007</v>
      </c>
    </row>
    <row r="443" spans="1:65" x14ac:dyDescent="0.3">
      <c r="A443" t="s">
        <v>3192</v>
      </c>
      <c r="B443" t="s">
        <v>1118</v>
      </c>
      <c r="C443" t="s">
        <v>4051</v>
      </c>
      <c r="D443" t="s">
        <v>2853</v>
      </c>
      <c r="BF443">
        <v>6433536</v>
      </c>
      <c r="BG443">
        <v>6390880</v>
      </c>
      <c r="BH443">
        <v>6388253</v>
      </c>
      <c r="BI443">
        <v>6336275</v>
      </c>
      <c r="BJ443">
        <v>6280619</v>
      </c>
    </row>
    <row r="444" spans="1:65" x14ac:dyDescent="0.3">
      <c r="A444" t="s">
        <v>3192</v>
      </c>
      <c r="B444" t="s">
        <v>1118</v>
      </c>
      <c r="C444" t="s">
        <v>1024</v>
      </c>
      <c r="D444" t="s">
        <v>2015</v>
      </c>
      <c r="O444">
        <v>12</v>
      </c>
      <c r="P444">
        <v>12</v>
      </c>
      <c r="Q444">
        <v>12</v>
      </c>
      <c r="R444">
        <v>12</v>
      </c>
      <c r="S444">
        <v>12</v>
      </c>
      <c r="T444">
        <v>12</v>
      </c>
      <c r="U444">
        <v>12</v>
      </c>
      <c r="V444">
        <v>12</v>
      </c>
      <c r="W444">
        <v>12</v>
      </c>
      <c r="X444">
        <v>12</v>
      </c>
      <c r="Y444">
        <v>12</v>
      </c>
      <c r="Z444">
        <v>12</v>
      </c>
      <c r="AA444">
        <v>12</v>
      </c>
      <c r="AB444">
        <v>12</v>
      </c>
      <c r="AC444">
        <v>12</v>
      </c>
      <c r="AD444">
        <v>12</v>
      </c>
      <c r="AE444">
        <v>12</v>
      </c>
      <c r="AF444">
        <v>12</v>
      </c>
      <c r="AG444">
        <v>12</v>
      </c>
      <c r="AH444">
        <v>12</v>
      </c>
      <c r="AI444">
        <v>12</v>
      </c>
      <c r="AJ444">
        <v>12</v>
      </c>
      <c r="AK444">
        <v>12</v>
      </c>
      <c r="AL444">
        <v>12</v>
      </c>
      <c r="AM444">
        <v>12</v>
      </c>
      <c r="AN444">
        <v>12</v>
      </c>
      <c r="AO444">
        <v>12</v>
      </c>
      <c r="AP444">
        <v>12</v>
      </c>
      <c r="AQ444">
        <v>12</v>
      </c>
      <c r="AR444">
        <v>12</v>
      </c>
      <c r="AS444">
        <v>12</v>
      </c>
      <c r="AT444">
        <v>12</v>
      </c>
      <c r="AU444">
        <v>12</v>
      </c>
      <c r="AV444">
        <v>12</v>
      </c>
      <c r="AW444">
        <v>12</v>
      </c>
      <c r="AX444">
        <v>12</v>
      </c>
      <c r="AY444">
        <v>12</v>
      </c>
      <c r="AZ444">
        <v>12</v>
      </c>
      <c r="BA444">
        <v>12</v>
      </c>
      <c r="BB444">
        <v>12</v>
      </c>
      <c r="BC444">
        <v>12</v>
      </c>
      <c r="BD444">
        <v>12</v>
      </c>
      <c r="BE444">
        <v>12</v>
      </c>
      <c r="BF444">
        <v>12</v>
      </c>
      <c r="BG444">
        <v>12</v>
      </c>
      <c r="BH444">
        <v>12</v>
      </c>
      <c r="BI444">
        <v>12</v>
      </c>
      <c r="BJ444">
        <v>12</v>
      </c>
      <c r="BK444">
        <v>12</v>
      </c>
      <c r="BL444">
        <v>12</v>
      </c>
      <c r="BM444">
        <v>12</v>
      </c>
    </row>
    <row r="445" spans="1:65" x14ac:dyDescent="0.3">
      <c r="A445" t="s">
        <v>3192</v>
      </c>
      <c r="B445" t="s">
        <v>1118</v>
      </c>
      <c r="C445" t="s">
        <v>2290</v>
      </c>
      <c r="D445" t="s">
        <v>3124</v>
      </c>
      <c r="BH445">
        <v>0</v>
      </c>
    </row>
    <row r="446" spans="1:65" x14ac:dyDescent="0.3">
      <c r="A446" t="s">
        <v>3192</v>
      </c>
      <c r="B446" t="s">
        <v>1118</v>
      </c>
      <c r="C446" t="s">
        <v>1127</v>
      </c>
      <c r="D446" t="s">
        <v>2174</v>
      </c>
    </row>
    <row r="447" spans="1:65" x14ac:dyDescent="0.3">
      <c r="A447" t="s">
        <v>3192</v>
      </c>
      <c r="B447" t="s">
        <v>1118</v>
      </c>
      <c r="C447" t="s">
        <v>781</v>
      </c>
      <c r="D447" t="s">
        <v>2542</v>
      </c>
    </row>
    <row r="448" spans="1:65" x14ac:dyDescent="0.3">
      <c r="A448" t="s">
        <v>3192</v>
      </c>
      <c r="B448" t="s">
        <v>1118</v>
      </c>
      <c r="C448" t="s">
        <v>1713</v>
      </c>
      <c r="D448" t="s">
        <v>1816</v>
      </c>
    </row>
    <row r="449" spans="1:65" x14ac:dyDescent="0.3">
      <c r="A449" t="s">
        <v>3192</v>
      </c>
      <c r="B449" t="s">
        <v>1118</v>
      </c>
      <c r="C449" t="s">
        <v>4158</v>
      </c>
      <c r="D449" t="s">
        <v>1743</v>
      </c>
    </row>
    <row r="450" spans="1:65" x14ac:dyDescent="0.3">
      <c r="A450" t="s">
        <v>3192</v>
      </c>
      <c r="B450" t="s">
        <v>1118</v>
      </c>
      <c r="C450" t="s">
        <v>2775</v>
      </c>
      <c r="D450" t="s">
        <v>3369</v>
      </c>
    </row>
    <row r="451" spans="1:65" x14ac:dyDescent="0.3">
      <c r="A451" t="s">
        <v>3192</v>
      </c>
      <c r="B451" t="s">
        <v>1118</v>
      </c>
      <c r="C451" t="s">
        <v>999</v>
      </c>
      <c r="D451" t="s">
        <v>1085</v>
      </c>
      <c r="O451">
        <v>-98137337000</v>
      </c>
      <c r="P451">
        <v>-51379109000</v>
      </c>
      <c r="Q451">
        <v>57006252000</v>
      </c>
      <c r="R451">
        <v>90102524000</v>
      </c>
      <c r="S451">
        <v>-99402509000</v>
      </c>
      <c r="T451">
        <v>-18804321000</v>
      </c>
      <c r="U451">
        <v>-19398153000</v>
      </c>
      <c r="V451">
        <v>33095016000</v>
      </c>
      <c r="W451">
        <v>176431042000</v>
      </c>
      <c r="X451">
        <v>424081437000</v>
      </c>
      <c r="Y451">
        <v>180200000000</v>
      </c>
      <c r="Z451">
        <v>-174100000000</v>
      </c>
      <c r="AA451">
        <v>418400000000</v>
      </c>
      <c r="AB451">
        <v>706100000000</v>
      </c>
      <c r="AC451">
        <v>988700000000</v>
      </c>
      <c r="AD451">
        <v>1616900000000</v>
      </c>
      <c r="AE451">
        <v>1594500000000</v>
      </c>
      <c r="AF451">
        <v>2425600000000</v>
      </c>
      <c r="AG451">
        <v>2748600000000</v>
      </c>
      <c r="AH451">
        <v>3303300000000</v>
      </c>
      <c r="AI451">
        <v>3478600000000</v>
      </c>
      <c r="AJ451">
        <v>3439300000000</v>
      </c>
      <c r="AK451">
        <v>4286400000000</v>
      </c>
      <c r="AL451">
        <v>4408500000000</v>
      </c>
      <c r="AM451">
        <v>4255500000000</v>
      </c>
      <c r="AN451">
        <v>4435700000000</v>
      </c>
      <c r="AO451">
        <v>6199900000000</v>
      </c>
      <c r="AP451">
        <v>6836100000000</v>
      </c>
      <c r="AQ451">
        <v>6393300000000</v>
      </c>
      <c r="AR451">
        <v>6249500000000</v>
      </c>
      <c r="AS451">
        <v>7524000000000</v>
      </c>
      <c r="AT451">
        <v>7971100000000</v>
      </c>
      <c r="AU451">
        <v>7313300000000</v>
      </c>
      <c r="AV451">
        <v>8139100000000</v>
      </c>
      <c r="AW451">
        <v>9789400000000</v>
      </c>
      <c r="AX451">
        <v>11362300000000</v>
      </c>
      <c r="AY451">
        <v>13799000000000</v>
      </c>
      <c r="AZ451">
        <v>15962500000000</v>
      </c>
      <c r="BA451">
        <v>13643900000000</v>
      </c>
      <c r="BB451">
        <v>11964900000000</v>
      </c>
      <c r="BC451">
        <v>12925000000000</v>
      </c>
      <c r="BD451">
        <v>13920000000000</v>
      </c>
      <c r="BE451">
        <v>13257900000000</v>
      </c>
      <c r="BF451">
        <v>16891900000000</v>
      </c>
      <c r="BG451">
        <v>18493700000000</v>
      </c>
      <c r="BH451">
        <v>20409800000000</v>
      </c>
      <c r="BI451">
        <v>18021300000000</v>
      </c>
      <c r="BJ451">
        <v>19459000000000</v>
      </c>
      <c r="BK451">
        <v>19950400000000</v>
      </c>
    </row>
    <row r="452" spans="1:65" x14ac:dyDescent="0.3">
      <c r="A452" t="s">
        <v>3192</v>
      </c>
      <c r="B452" t="s">
        <v>1118</v>
      </c>
      <c r="C452" t="s">
        <v>3807</v>
      </c>
      <c r="D452" t="s">
        <v>791</v>
      </c>
      <c r="P452">
        <v>4.7773687373980067</v>
      </c>
      <c r="Q452">
        <v>8.5616111421203982</v>
      </c>
      <c r="R452">
        <v>8.0529960523408448</v>
      </c>
      <c r="S452">
        <v>-1.3870130016595255</v>
      </c>
      <c r="T452">
        <v>3.1581715260237075</v>
      </c>
      <c r="U452">
        <v>3.9760804987526654</v>
      </c>
      <c r="V452">
        <v>4.4229348035295999</v>
      </c>
      <c r="W452">
        <v>5.3491396224828236</v>
      </c>
      <c r="X452">
        <v>5.598071604248986</v>
      </c>
      <c r="Y452">
        <v>2.6908829518930588</v>
      </c>
      <c r="Z452">
        <v>4.0572917619543318</v>
      </c>
      <c r="AA452">
        <v>3.5462203231199965</v>
      </c>
      <c r="AB452">
        <v>3.6195309506178717</v>
      </c>
      <c r="AC452">
        <v>4.5826634853148818</v>
      </c>
      <c r="AD452">
        <v>5.4191541794316009</v>
      </c>
      <c r="AE452">
        <v>3.2995913534280135</v>
      </c>
      <c r="AF452">
        <v>4.9508272050529598</v>
      </c>
      <c r="AG452">
        <v>6.8246575782175682</v>
      </c>
      <c r="AH452">
        <v>4.9524469687726338</v>
      </c>
      <c r="AI452">
        <v>4.8726030831018079</v>
      </c>
      <c r="AJ452">
        <v>3.3613899422287687</v>
      </c>
      <c r="AK452">
        <v>1.0111638445010129</v>
      </c>
      <c r="AL452">
        <v>-0.48607955445089601</v>
      </c>
      <c r="AM452">
        <v>0.9497238060536688</v>
      </c>
      <c r="AN452">
        <v>2.7595878855216682</v>
      </c>
      <c r="AO452">
        <v>3.4327563898206535</v>
      </c>
      <c r="AP452">
        <v>1.1767313516296554</v>
      </c>
      <c r="AQ452">
        <v>-1.1937818015129693</v>
      </c>
      <c r="AR452">
        <v>-0.26271647451618207</v>
      </c>
      <c r="AS452">
        <v>3.0115193335102646</v>
      </c>
      <c r="AT452">
        <v>0.50554286268264548</v>
      </c>
      <c r="AU452">
        <v>7.2115377042933915E-3</v>
      </c>
      <c r="AV452">
        <v>1.6912501780440294</v>
      </c>
      <c r="AW452">
        <v>2.5086290643925508</v>
      </c>
      <c r="AX452">
        <v>1.9438812382185517</v>
      </c>
      <c r="AY452">
        <v>1.8544681062636243</v>
      </c>
      <c r="AZ452">
        <v>2.0231343737287233</v>
      </c>
      <c r="BA452">
        <v>-1.5061305216612197</v>
      </c>
      <c r="BB452">
        <v>-5.5427736798528855</v>
      </c>
      <c r="BC452">
        <v>4.3134749541510615</v>
      </c>
      <c r="BD452">
        <v>9.5736285121432729E-2</v>
      </c>
      <c r="BE452">
        <v>1.3400771368122975</v>
      </c>
      <c r="BF452">
        <v>2.6542766288501838</v>
      </c>
      <c r="BG452">
        <v>0.60193562718244209</v>
      </c>
      <c r="BH452">
        <v>1.5171190052994064</v>
      </c>
      <c r="BI452">
        <v>9.0403682449519351E-2</v>
      </c>
      <c r="BJ452">
        <v>2.3421550395583921</v>
      </c>
      <c r="BK452">
        <v>0.38312221708174832</v>
      </c>
    </row>
    <row r="453" spans="1:65" x14ac:dyDescent="0.3">
      <c r="A453" t="s">
        <v>3192</v>
      </c>
      <c r="B453" t="s">
        <v>1118</v>
      </c>
      <c r="C453" t="s">
        <v>1714</v>
      </c>
      <c r="D453" t="s">
        <v>3293</v>
      </c>
      <c r="E453">
        <v>8541.5937573965402</v>
      </c>
      <c r="F453">
        <v>9484.933610772563</v>
      </c>
      <c r="G453">
        <v>10234.405977687829</v>
      </c>
      <c r="H453">
        <v>10989.690510071323</v>
      </c>
      <c r="I453">
        <v>12145.893000126067</v>
      </c>
      <c r="J453">
        <v>12715.104204633841</v>
      </c>
      <c r="K453">
        <v>13939.868769028015</v>
      </c>
      <c r="L453">
        <v>15325.329255377081</v>
      </c>
      <c r="M453">
        <v>17105.738370869007</v>
      </c>
      <c r="N453">
        <v>19012.798524245773</v>
      </c>
      <c r="O453">
        <v>18870.097375609988</v>
      </c>
      <c r="P453">
        <v>19328.009038314896</v>
      </c>
      <c r="Q453">
        <v>20662.704648757081</v>
      </c>
      <c r="R453">
        <v>22010.537748660812</v>
      </c>
      <c r="S453">
        <v>21453.706536641275</v>
      </c>
      <c r="T453">
        <v>21837.263548627459</v>
      </c>
      <c r="U453">
        <v>22463.28943721169</v>
      </c>
      <c r="V453">
        <v>23223.600062627756</v>
      </c>
      <c r="W453">
        <v>24226.460166085046</v>
      </c>
      <c r="X453">
        <v>25339.609879700623</v>
      </c>
      <c r="Y453">
        <v>25849.041414818541</v>
      </c>
      <c r="Z453">
        <v>26741.601194987154</v>
      </c>
      <c r="AA453">
        <v>27436.429094926716</v>
      </c>
      <c r="AB453">
        <v>28206.145652155403</v>
      </c>
      <c r="AC453">
        <v>29285.505246781551</v>
      </c>
      <c r="AD453">
        <v>30625.828019574317</v>
      </c>
      <c r="AE453">
        <v>31476.58926950461</v>
      </c>
      <c r="AF453">
        <v>32807.117815302066</v>
      </c>
      <c r="AG453">
        <v>34887.613931595341</v>
      </c>
      <c r="AH453">
        <v>36436.516787973625</v>
      </c>
      <c r="AI453">
        <v>38092.656197915647</v>
      </c>
      <c r="AJ453">
        <v>39240.025738332952</v>
      </c>
      <c r="AK453">
        <v>39426.189495507875</v>
      </c>
      <c r="AL453">
        <v>39095.054299610725</v>
      </c>
      <c r="AM453">
        <v>39373.213531149129</v>
      </c>
      <c r="AN453">
        <v>40358.095032960176</v>
      </c>
      <c r="AO453">
        <v>41514.897794653021</v>
      </c>
      <c r="AP453">
        <v>41861.753438591411</v>
      </c>
      <c r="AQ453">
        <v>41277.066758852765</v>
      </c>
      <c r="AR453">
        <v>41097.9596040256</v>
      </c>
      <c r="AS453">
        <v>42169.733283768503</v>
      </c>
      <c r="AT453">
        <v>42239.184926363407</v>
      </c>
      <c r="AU453">
        <v>42190.80487284156</v>
      </c>
      <c r="AV453">
        <v>42744.011285045184</v>
      </c>
      <c r="AW453">
        <v>43671.679973912265</v>
      </c>
      <c r="AX453">
        <v>44393.626384266325</v>
      </c>
      <c r="AY453">
        <v>44995.494491971273</v>
      </c>
      <c r="AZ453">
        <v>45687.27381476474</v>
      </c>
      <c r="BA453">
        <v>45165.787918754213</v>
      </c>
      <c r="BB453">
        <v>42724.760369974902</v>
      </c>
      <c r="BC453">
        <v>44507.676385917155</v>
      </c>
      <c r="BD453">
        <v>44538.72619067756</v>
      </c>
      <c r="BE453">
        <v>45276.874335398483</v>
      </c>
      <c r="BF453">
        <v>46249.209588662787</v>
      </c>
      <c r="BG453">
        <v>46484.155266913433</v>
      </c>
      <c r="BH453">
        <v>47102.580878149784</v>
      </c>
      <c r="BI453">
        <v>47403.046911693418</v>
      </c>
      <c r="BJ453">
        <v>48510.609408778233</v>
      </c>
      <c r="BK453">
        <v>48766.133662921617</v>
      </c>
      <c r="BL453">
        <v>49000.256040253342</v>
      </c>
    </row>
    <row r="454" spans="1:65" x14ac:dyDescent="0.3">
      <c r="A454" t="s">
        <v>3192</v>
      </c>
      <c r="B454" t="s">
        <v>1118</v>
      </c>
      <c r="C454" t="s">
        <v>4</v>
      </c>
      <c r="D454" t="s">
        <v>148</v>
      </c>
      <c r="O454">
        <v>75861625867000</v>
      </c>
      <c r="P454">
        <v>83476246652000</v>
      </c>
      <c r="Q454">
        <v>96288343791000</v>
      </c>
      <c r="R454">
        <v>118254327806000</v>
      </c>
      <c r="S454">
        <v>140251253353000</v>
      </c>
      <c r="T454">
        <v>154405952610000</v>
      </c>
      <c r="U454">
        <v>173744109404000</v>
      </c>
      <c r="V454">
        <v>192429690273000</v>
      </c>
      <c r="W454">
        <v>211877293973000</v>
      </c>
      <c r="X454">
        <v>230435604011000</v>
      </c>
      <c r="Y454">
        <v>249385639846000</v>
      </c>
      <c r="Z454">
        <v>266554306855000</v>
      </c>
      <c r="AA454">
        <v>280430826741000</v>
      </c>
      <c r="AB454">
        <v>292098782045000</v>
      </c>
      <c r="AC454">
        <v>310191347823000</v>
      </c>
      <c r="AD454">
        <v>331032248762000</v>
      </c>
      <c r="AE454">
        <v>345778355220000</v>
      </c>
      <c r="AF454">
        <v>363321391963000</v>
      </c>
      <c r="AG454">
        <v>389438461622000</v>
      </c>
      <c r="AH454">
        <v>417817520926000</v>
      </c>
      <c r="AI454">
        <v>450704591144000</v>
      </c>
      <c r="AJ454">
        <v>479887786387000</v>
      </c>
      <c r="AK454">
        <v>492677963765000</v>
      </c>
      <c r="AL454">
        <v>495859712229000</v>
      </c>
      <c r="AM454">
        <v>499921200000000</v>
      </c>
      <c r="AN454">
        <v>508932100000000</v>
      </c>
      <c r="AO454">
        <v>522999100000000</v>
      </c>
      <c r="AP454">
        <v>533447600000000</v>
      </c>
      <c r="AQ454">
        <v>528405500000000</v>
      </c>
      <c r="AR454">
        <v>521679000000000</v>
      </c>
      <c r="AS454">
        <v>527526800000000</v>
      </c>
      <c r="AT454">
        <v>520636000000000</v>
      </c>
      <c r="AU454">
        <v>515965000000000</v>
      </c>
      <c r="AV454">
        <v>515824800000000</v>
      </c>
      <c r="AW454">
        <v>521213300000000</v>
      </c>
      <c r="AX454">
        <v>525650900000000</v>
      </c>
      <c r="AY454">
        <v>527032400000000</v>
      </c>
      <c r="AZ454">
        <v>531843300000000</v>
      </c>
      <c r="BA454">
        <v>519829200000000</v>
      </c>
      <c r="BB454">
        <v>488954700000000</v>
      </c>
      <c r="BC454">
        <v>499136200000000</v>
      </c>
      <c r="BD454">
        <v>488957900000000</v>
      </c>
      <c r="BE454">
        <v>492361000000000</v>
      </c>
      <c r="BF454">
        <v>500100800000000</v>
      </c>
      <c r="BG454">
        <v>509927100000000</v>
      </c>
      <c r="BH454">
        <v>528288500000000</v>
      </c>
      <c r="BI454">
        <v>533449700000000</v>
      </c>
      <c r="BJ454">
        <v>542378900000000</v>
      </c>
      <c r="BK454">
        <v>545073500000000</v>
      </c>
    </row>
    <row r="455" spans="1:65" x14ac:dyDescent="0.3">
      <c r="A455" t="s">
        <v>3192</v>
      </c>
      <c r="B455" t="s">
        <v>1118</v>
      </c>
      <c r="C455" t="s">
        <v>220</v>
      </c>
      <c r="D455" t="s">
        <v>3765</v>
      </c>
      <c r="O455">
        <v>1687.6699431105189</v>
      </c>
      <c r="P455">
        <v>1858.5713631524829</v>
      </c>
      <c r="Q455">
        <v>2420.3293712731274</v>
      </c>
      <c r="R455">
        <v>3253.2038132429279</v>
      </c>
      <c r="S455">
        <v>3572.3607906245074</v>
      </c>
      <c r="T455">
        <v>3867.8628901221446</v>
      </c>
      <c r="U455">
        <v>4318.8470840529817</v>
      </c>
      <c r="V455">
        <v>5271.7890110776925</v>
      </c>
      <c r="W455">
        <v>7413.4078691195946</v>
      </c>
      <c r="X455">
        <v>7608.0088114999826</v>
      </c>
      <c r="Y455">
        <v>7870.8118251882333</v>
      </c>
      <c r="Z455">
        <v>8527.8689955662448</v>
      </c>
      <c r="AA455">
        <v>7897.9154612238099</v>
      </c>
      <c r="AB455">
        <v>8572.7190836534319</v>
      </c>
      <c r="AC455">
        <v>8986.8393238150293</v>
      </c>
      <c r="AD455">
        <v>9560.2389477412544</v>
      </c>
      <c r="AE455">
        <v>14039.953831382922</v>
      </c>
      <c r="AF455">
        <v>16988.39435945285</v>
      </c>
      <c r="AG455">
        <v>20491.209751962258</v>
      </c>
      <c r="AH455">
        <v>20213.161578756957</v>
      </c>
      <c r="AI455">
        <v>20616.8161967987</v>
      </c>
      <c r="AJ455">
        <v>23260.173572296961</v>
      </c>
      <c r="AK455">
        <v>25047.755796425557</v>
      </c>
      <c r="AL455">
        <v>28248.784608900656</v>
      </c>
      <c r="AM455">
        <v>30883.309455290306</v>
      </c>
      <c r="AN455">
        <v>34477.136204996968</v>
      </c>
      <c r="AO455">
        <v>30689.607087945562</v>
      </c>
      <c r="AP455">
        <v>27843.517785180589</v>
      </c>
      <c r="AQ455">
        <v>25159.864927645885</v>
      </c>
      <c r="AR455">
        <v>28380.472529254133</v>
      </c>
      <c r="AS455">
        <v>30472.128582114347</v>
      </c>
      <c r="AT455">
        <v>26778.886121131036</v>
      </c>
      <c r="AU455">
        <v>25421.950765549216</v>
      </c>
      <c r="AV455">
        <v>27591.512789507193</v>
      </c>
      <c r="AW455">
        <v>30072.710414485249</v>
      </c>
      <c r="AX455">
        <v>29752.070605486213</v>
      </c>
      <c r="AY455">
        <v>28346.615178798787</v>
      </c>
      <c r="AZ455">
        <v>28269.462339778362</v>
      </c>
      <c r="BA455">
        <v>30966.523665660417</v>
      </c>
      <c r="BB455">
        <v>31701.567852654964</v>
      </c>
      <c r="BC455">
        <v>35088.495479034202</v>
      </c>
      <c r="BD455">
        <v>38087.005862847538</v>
      </c>
      <c r="BE455">
        <v>38608.289043731362</v>
      </c>
      <c r="BF455">
        <v>32497.065938900625</v>
      </c>
      <c r="BG455">
        <v>30650.892082711038</v>
      </c>
      <c r="BH455">
        <v>28059.892505230571</v>
      </c>
      <c r="BI455">
        <v>31406.802559003831</v>
      </c>
      <c r="BJ455">
        <v>31222.052256380342</v>
      </c>
      <c r="BK455">
        <v>31783.591118396085</v>
      </c>
      <c r="BL455">
        <v>32481.50892008431</v>
      </c>
    </row>
    <row r="456" spans="1:65" x14ac:dyDescent="0.3">
      <c r="A456" t="s">
        <v>3192</v>
      </c>
      <c r="B456" t="s">
        <v>1118</v>
      </c>
      <c r="C456" t="s">
        <v>2478</v>
      </c>
      <c r="D456" t="s">
        <v>4169</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row>
    <row r="457" spans="1:65" x14ac:dyDescent="0.3">
      <c r="A457" t="s">
        <v>3192</v>
      </c>
      <c r="B457" t="s">
        <v>1118</v>
      </c>
      <c r="C457" t="s">
        <v>493</v>
      </c>
      <c r="D457" t="s">
        <v>803</v>
      </c>
      <c r="H457">
        <v>19.140100936248423</v>
      </c>
      <c r="I457">
        <v>19.282747869324393</v>
      </c>
      <c r="J457">
        <v>19.054216311074164</v>
      </c>
      <c r="K457">
        <v>18.725898673831541</v>
      </c>
      <c r="L457">
        <v>19.80161267303211</v>
      </c>
      <c r="M457">
        <v>21.621192574313675</v>
      </c>
      <c r="N457">
        <v>21.010281030851097</v>
      </c>
      <c r="O457">
        <v>21.726882919250396</v>
      </c>
      <c r="P457">
        <v>21.739900947466644</v>
      </c>
      <c r="Q457">
        <v>21.106455666342089</v>
      </c>
      <c r="R457">
        <v>20.877185300623001</v>
      </c>
      <c r="S457">
        <v>21.339827355025847</v>
      </c>
      <c r="T457">
        <v>22.10597189152433</v>
      </c>
      <c r="U457">
        <v>21.920447749004648</v>
      </c>
      <c r="V457">
        <v>21.924383098967109</v>
      </c>
      <c r="W457">
        <v>20.779982923541056</v>
      </c>
      <c r="X457">
        <v>20.420075044207074</v>
      </c>
      <c r="Y457">
        <v>21.158324115351565</v>
      </c>
      <c r="Z457">
        <v>22.354076360998008</v>
      </c>
      <c r="AA457">
        <v>22.591272336534761</v>
      </c>
      <c r="AB457">
        <v>22.596593676008307</v>
      </c>
      <c r="AC457">
        <v>22.650987536054807</v>
      </c>
      <c r="AD457">
        <v>23.935202593522291</v>
      </c>
      <c r="AE457">
        <v>22.806891527197727</v>
      </c>
      <c r="AF457">
        <v>22.161201106282103</v>
      </c>
      <c r="AG457">
        <v>22.676280110416446</v>
      </c>
      <c r="AH457">
        <v>23.614459834716239</v>
      </c>
      <c r="AI457">
        <v>24.91132417403696</v>
      </c>
      <c r="AJ457">
        <v>24.610782811702052</v>
      </c>
      <c r="AK457">
        <v>23.968531862616182</v>
      </c>
      <c r="AL457">
        <v>23.200650006310742</v>
      </c>
      <c r="AM457">
        <v>30.888742476583925</v>
      </c>
      <c r="AN457">
        <v>32.092138053459877</v>
      </c>
      <c r="AO457">
        <v>33.245858206452475</v>
      </c>
      <c r="AP457">
        <v>33.490211785910979</v>
      </c>
      <c r="AQ457">
        <v>33.394310559664895</v>
      </c>
      <c r="AR457">
        <v>32.996058428008347</v>
      </c>
      <c r="AS457">
        <v>33.902257549361209</v>
      </c>
      <c r="AT457">
        <v>32.897909384047793</v>
      </c>
      <c r="AU457">
        <v>35.048340415050191</v>
      </c>
      <c r="AV457">
        <v>35.973192468746511</v>
      </c>
      <c r="AW457">
        <v>36.324584220067784</v>
      </c>
      <c r="AX457">
        <v>37.207752057811952</v>
      </c>
      <c r="AY457">
        <v>38.375368368210175</v>
      </c>
      <c r="AZ457">
        <v>39.197635990389308</v>
      </c>
      <c r="BA457">
        <v>39.240726721430057</v>
      </c>
      <c r="BB457">
        <v>35.286247022611605</v>
      </c>
      <c r="BC457">
        <v>37.536149170437206</v>
      </c>
      <c r="BD457">
        <v>43.337265438975905</v>
      </c>
      <c r="BE457">
        <v>38.149414453499389</v>
      </c>
      <c r="BF457">
        <v>38.388355951920381</v>
      </c>
      <c r="BG457">
        <v>39.584369385545784</v>
      </c>
      <c r="BH457">
        <v>46.012105374474075</v>
      </c>
      <c r="BI457">
        <v>45.203823161550318</v>
      </c>
      <c r="BJ457">
        <v>45.203823161635817</v>
      </c>
      <c r="BK457">
        <v>45.203823161920468</v>
      </c>
    </row>
    <row r="458" spans="1:65" x14ac:dyDescent="0.3">
      <c r="A458" t="s">
        <v>3192</v>
      </c>
      <c r="B458" t="s">
        <v>1118</v>
      </c>
      <c r="C458" t="s">
        <v>1156</v>
      </c>
      <c r="D458" t="s">
        <v>3511</v>
      </c>
    </row>
    <row r="459" spans="1:65" x14ac:dyDescent="0.3">
      <c r="A459" t="s">
        <v>3192</v>
      </c>
      <c r="B459" t="s">
        <v>1118</v>
      </c>
      <c r="C459" t="s">
        <v>208</v>
      </c>
      <c r="D459" t="s">
        <v>2493</v>
      </c>
      <c r="P459">
        <v>7.0452296850602494</v>
      </c>
      <c r="Q459">
        <v>10.501158654266689</v>
      </c>
      <c r="R459">
        <v>24.332785657984957</v>
      </c>
      <c r="S459">
        <v>4.1811227208241775</v>
      </c>
      <c r="T459">
        <v>-10.290448009125058</v>
      </c>
      <c r="U459">
        <v>6.6753045064575645</v>
      </c>
      <c r="V459">
        <v>4.0896296468283566</v>
      </c>
      <c r="W459">
        <v>6.9114330797310828</v>
      </c>
      <c r="X459">
        <v>12.912377051831598</v>
      </c>
      <c r="Y459">
        <v>-7.7610280013185218</v>
      </c>
      <c r="Z459">
        <v>2.4241765389491263</v>
      </c>
      <c r="AA459">
        <v>-0.57524941678065034</v>
      </c>
      <c r="AB459">
        <v>-3.2297871398570521</v>
      </c>
      <c r="AC459">
        <v>10.61505265870737</v>
      </c>
      <c r="AD459">
        <v>-2.5781050516710593</v>
      </c>
      <c r="AE459">
        <v>4.2636912661014463</v>
      </c>
      <c r="AF459">
        <v>9.3736991351366754</v>
      </c>
      <c r="AG459">
        <v>18.999163394953584</v>
      </c>
      <c r="AH459">
        <v>17.800923899443589</v>
      </c>
      <c r="AI459">
        <v>8.1646034883903695</v>
      </c>
      <c r="AJ459">
        <v>-1.1354675539542427</v>
      </c>
      <c r="AK459">
        <v>-0.68623083284263942</v>
      </c>
      <c r="AL459">
        <v>-1.200579789182072</v>
      </c>
      <c r="AM459">
        <v>8.2723267138357244</v>
      </c>
      <c r="AN459">
        <v>12.920956930462296</v>
      </c>
      <c r="AO459">
        <v>11.028585234181179</v>
      </c>
      <c r="AP459">
        <v>0.34796525779674425</v>
      </c>
      <c r="AQ459">
        <v>-6.7084808039030008</v>
      </c>
      <c r="AR459">
        <v>3.6055245012876185</v>
      </c>
      <c r="AS459">
        <v>9.2667235251181239</v>
      </c>
      <c r="AT459">
        <v>1.0291155718661287</v>
      </c>
      <c r="AU459">
        <v>0.68709418422375279</v>
      </c>
      <c r="AV459">
        <v>3.3965140770303464</v>
      </c>
      <c r="AW459">
        <v>8.120556449447605</v>
      </c>
      <c r="AX459">
        <v>6.1000156663728404</v>
      </c>
      <c r="AY459">
        <v>4.7070851691469784</v>
      </c>
      <c r="AZ459">
        <v>2.1845468651046076</v>
      </c>
      <c r="BA459">
        <v>0.69675465643619816</v>
      </c>
      <c r="BB459">
        <v>-15.650412341058257</v>
      </c>
      <c r="BC459">
        <v>11.172924139296185</v>
      </c>
      <c r="BD459">
        <v>5.8038877260447634</v>
      </c>
      <c r="BE459">
        <v>5.4096046496763535</v>
      </c>
      <c r="BF459">
        <v>3.2735918521537286</v>
      </c>
      <c r="BG459">
        <v>8.2679625218718513</v>
      </c>
      <c r="BH459">
        <v>0.75133417317788087</v>
      </c>
      <c r="BI459">
        <v>-1.6199795254976124</v>
      </c>
      <c r="BJ459">
        <v>3.3787847043186758</v>
      </c>
      <c r="BK459">
        <v>3.3716237201713426</v>
      </c>
      <c r="BL459">
        <v>-0.40877361609790341</v>
      </c>
    </row>
    <row r="460" spans="1:65" x14ac:dyDescent="0.3">
      <c r="A460" t="s">
        <v>3192</v>
      </c>
      <c r="B460" t="s">
        <v>1118</v>
      </c>
      <c r="C460" t="s">
        <v>741</v>
      </c>
      <c r="D460" t="s">
        <v>1962</v>
      </c>
      <c r="O460">
        <v>656358357794.76843</v>
      </c>
      <c r="P460">
        <v>687264414945.19141</v>
      </c>
      <c r="Q460">
        <v>756559790054.35413</v>
      </c>
      <c r="R460">
        <v>844055001155.7832</v>
      </c>
      <c r="S460">
        <v>772248802493.98926</v>
      </c>
      <c r="T460">
        <v>767000118766.13989</v>
      </c>
      <c r="U460">
        <v>789244114233.78442</v>
      </c>
      <c r="V460">
        <v>811734159227.52515</v>
      </c>
      <c r="W460">
        <v>876063807555.50256</v>
      </c>
      <c r="X460">
        <v>927717431704.77661</v>
      </c>
      <c r="Y460">
        <v>924143003151.95984</v>
      </c>
      <c r="Z460">
        <v>944750603615.81702</v>
      </c>
      <c r="AA460">
        <v>943613838449.77734</v>
      </c>
      <c r="AB460">
        <v>950668671981.46716</v>
      </c>
      <c r="AC460">
        <v>989184342703.63635</v>
      </c>
      <c r="AD460">
        <v>1043358666555.3627</v>
      </c>
      <c r="AE460">
        <v>1113314506019.147</v>
      </c>
      <c r="AF460">
        <v>1222112118544.1934</v>
      </c>
      <c r="AG460">
        <v>1379072978507.6069</v>
      </c>
      <c r="AH460">
        <v>1478442329623.3826</v>
      </c>
      <c r="AI460">
        <v>1571286189380.896</v>
      </c>
      <c r="AJ460">
        <v>1616988742114.3127</v>
      </c>
      <c r="AK460">
        <v>1576033045147.1858</v>
      </c>
      <c r="AL460">
        <v>1498915585119.5459</v>
      </c>
      <c r="AM460">
        <v>1465482058466.4309</v>
      </c>
      <c r="AN460">
        <v>1516654862976.8438</v>
      </c>
      <c r="AO460">
        <v>1615156138873.0955</v>
      </c>
      <c r="AP460">
        <v>1582920234510.801</v>
      </c>
      <c r="AQ460">
        <v>1519825174719.1716</v>
      </c>
      <c r="AR460">
        <v>1505112677650.5798</v>
      </c>
      <c r="AS460">
        <v>1512772637686.7461</v>
      </c>
      <c r="AT460">
        <v>1486955437661.6768</v>
      </c>
      <c r="AU460">
        <v>1410958667338.6125</v>
      </c>
      <c r="AV460">
        <v>1400066390180.1414</v>
      </c>
      <c r="AW460">
        <v>1401605042027.4509</v>
      </c>
      <c r="AX460">
        <v>1444951390588.8191</v>
      </c>
      <c r="AY460">
        <v>1450448052057.2749</v>
      </c>
      <c r="AZ460">
        <v>1422736243422.1394</v>
      </c>
      <c r="BA460">
        <v>1368822571786.1968</v>
      </c>
      <c r="BB460">
        <v>1235497241330.5427</v>
      </c>
      <c r="BC460">
        <v>1215815128467.6584</v>
      </c>
      <c r="BD460">
        <v>1235945057919.1973</v>
      </c>
      <c r="BE460">
        <v>1279743816056.6199</v>
      </c>
      <c r="BF460">
        <v>1342852654821.5776</v>
      </c>
      <c r="BG460">
        <v>1383869208913.4856</v>
      </c>
      <c r="BH460">
        <v>1406668814135.7776</v>
      </c>
      <c r="BI460">
        <v>1402012669940.1892</v>
      </c>
      <c r="BJ460">
        <v>1443406997510.0425</v>
      </c>
      <c r="BK460">
        <v>1451835135220.2314</v>
      </c>
      <c r="BL460">
        <v>1464534754161.3992</v>
      </c>
    </row>
    <row r="461" spans="1:65" x14ac:dyDescent="0.3">
      <c r="A461" t="s">
        <v>3192</v>
      </c>
      <c r="B461" t="s">
        <v>1118</v>
      </c>
      <c r="C461" t="s">
        <v>3002</v>
      </c>
      <c r="D461" t="s">
        <v>3205</v>
      </c>
      <c r="O461">
        <v>39.335802364569886</v>
      </c>
      <c r="P461">
        <v>40.866704360221497</v>
      </c>
      <c r="Q461">
        <v>43.226964622439546</v>
      </c>
      <c r="R461">
        <v>49.351077126295529</v>
      </c>
      <c r="S461">
        <v>60.843676990104491</v>
      </c>
      <c r="T461">
        <v>65.078912736306421</v>
      </c>
      <c r="U461">
        <v>70.096536515345022</v>
      </c>
      <c r="V461">
        <v>74.595418590949166</v>
      </c>
      <c r="W461">
        <v>77.428078273626539</v>
      </c>
      <c r="X461">
        <v>81.200263039779273</v>
      </c>
      <c r="Y461">
        <v>87.392521449533476</v>
      </c>
      <c r="Z461">
        <v>90.331744646847355</v>
      </c>
      <c r="AA461">
        <v>92.363201808134264</v>
      </c>
      <c r="AB461">
        <v>94.441575846140722</v>
      </c>
      <c r="AC461">
        <v>96.669124727397133</v>
      </c>
      <c r="AD461">
        <v>97.532167710119268</v>
      </c>
      <c r="AE461">
        <v>98.178710083095041</v>
      </c>
      <c r="AF461">
        <v>98.947894398233586</v>
      </c>
      <c r="AG461">
        <v>99.60415329399072</v>
      </c>
      <c r="AH461">
        <v>101.50300982923031</v>
      </c>
      <c r="AI461">
        <v>104.36989240207618</v>
      </c>
      <c r="AJ461">
        <v>107.11497376186614</v>
      </c>
      <c r="AK461">
        <v>108.59396578192199</v>
      </c>
      <c r="AL461">
        <v>108.40824819240385</v>
      </c>
      <c r="AM461">
        <v>108.62708663225679</v>
      </c>
      <c r="AN461">
        <v>108.13682965152455</v>
      </c>
      <c r="AO461">
        <v>108.05539447972581</v>
      </c>
      <c r="AP461">
        <v>109.00100675722004</v>
      </c>
      <c r="AQ461">
        <v>108.53268658503914</v>
      </c>
      <c r="AR461">
        <v>107.28065759829678</v>
      </c>
      <c r="AS461">
        <v>106.39905985168794</v>
      </c>
      <c r="AT461">
        <v>105.18684202939608</v>
      </c>
      <c r="AU461">
        <v>103.72410553796018</v>
      </c>
      <c r="AV461">
        <v>102.40814059822468</v>
      </c>
      <c r="AW461">
        <v>101.76933056437431</v>
      </c>
      <c r="AX461">
        <v>101.46501658453697</v>
      </c>
      <c r="AY461">
        <v>101.52035870652199</v>
      </c>
      <c r="AZ461">
        <v>101.3462772482093</v>
      </c>
      <c r="BA461">
        <v>102.02917844982144</v>
      </c>
      <c r="BB461">
        <v>99.849832140895415</v>
      </c>
      <c r="BC461">
        <v>98.734633855638663</v>
      </c>
      <c r="BD461">
        <v>98.228512303390545</v>
      </c>
      <c r="BE461">
        <v>97.643079957409029</v>
      </c>
      <c r="BF461">
        <v>97.690009938207538</v>
      </c>
      <c r="BG461">
        <v>99.516147495225027</v>
      </c>
      <c r="BH461">
        <v>100</v>
      </c>
      <c r="BI461">
        <v>99.370900538462209</v>
      </c>
      <c r="BJ461">
        <v>99.847370174924066</v>
      </c>
      <c r="BK461">
        <v>100.30189974552792</v>
      </c>
      <c r="BL461">
        <v>100.80709027044364</v>
      </c>
    </row>
    <row r="462" spans="1:65" x14ac:dyDescent="0.3">
      <c r="A462" t="s">
        <v>3192</v>
      </c>
      <c r="B462" t="s">
        <v>1118</v>
      </c>
      <c r="C462" t="s">
        <v>1712</v>
      </c>
      <c r="D462" t="s">
        <v>775</v>
      </c>
      <c r="O462">
        <v>35592438759000</v>
      </c>
      <c r="P462">
        <v>40135310018000</v>
      </c>
      <c r="Q462">
        <v>46326376120000</v>
      </c>
      <c r="R462">
        <v>55982094922000</v>
      </c>
      <c r="S462">
        <v>67683127049000</v>
      </c>
      <c r="T462">
        <v>78676016716000</v>
      </c>
      <c r="U462">
        <v>88904505359000</v>
      </c>
      <c r="V462">
        <v>99399333702000</v>
      </c>
      <c r="W462">
        <v>109464424741000</v>
      </c>
      <c r="X462">
        <v>120756539679000</v>
      </c>
      <c r="Y462">
        <v>131211300000000</v>
      </c>
      <c r="Z462">
        <v>139639000000000</v>
      </c>
      <c r="AA462">
        <v>149926600000000</v>
      </c>
      <c r="AB462">
        <v>157961600000000</v>
      </c>
      <c r="AC462">
        <v>165612500000000</v>
      </c>
      <c r="AD462">
        <v>175252200000000</v>
      </c>
      <c r="AE462">
        <v>182742000000000</v>
      </c>
      <c r="AF462">
        <v>191114900000000</v>
      </c>
      <c r="AG462">
        <v>201868700000000</v>
      </c>
      <c r="AH462">
        <v>215851200000000</v>
      </c>
      <c r="AI462">
        <v>232097300000000</v>
      </c>
      <c r="AJ462">
        <v>244693100000000</v>
      </c>
      <c r="AK462">
        <v>254753800000000</v>
      </c>
      <c r="AL462">
        <v>260327700000000</v>
      </c>
      <c r="AM462">
        <v>268441600000000</v>
      </c>
      <c r="AN462">
        <v>274165000000000</v>
      </c>
      <c r="AO462">
        <v>280007700000000</v>
      </c>
      <c r="AP462">
        <v>285192000000000</v>
      </c>
      <c r="AQ462">
        <v>283489600000000</v>
      </c>
      <c r="AR462">
        <v>284793600000000</v>
      </c>
      <c r="AS462">
        <v>286588700000000</v>
      </c>
      <c r="AT462">
        <v>288932600000000</v>
      </c>
      <c r="AU462">
        <v>288263700000000</v>
      </c>
      <c r="AV462">
        <v>287150100000000</v>
      </c>
      <c r="AW462">
        <v>289275200000000</v>
      </c>
      <c r="AX462">
        <v>291543200000000</v>
      </c>
      <c r="AY462">
        <v>294443800000000</v>
      </c>
      <c r="AZ462">
        <v>296034500000000</v>
      </c>
      <c r="BA462">
        <v>294952500000000</v>
      </c>
      <c r="BB462">
        <v>286312700000000</v>
      </c>
      <c r="BC462">
        <v>288956400000000</v>
      </c>
      <c r="BD462">
        <v>286254900000000</v>
      </c>
      <c r="BE462">
        <v>290241700000000</v>
      </c>
      <c r="BF462">
        <v>296672600000000</v>
      </c>
      <c r="BG462">
        <v>300083200000000</v>
      </c>
      <c r="BH462">
        <v>300612100000000</v>
      </c>
      <c r="BI462">
        <v>298240400000000</v>
      </c>
      <c r="BJ462">
        <v>302642000000000</v>
      </c>
      <c r="BK462">
        <v>304427800000000</v>
      </c>
      <c r="BL462">
        <v>305012800000000</v>
      </c>
    </row>
    <row r="463" spans="1:65" x14ac:dyDescent="0.3">
      <c r="A463" t="s">
        <v>3192</v>
      </c>
      <c r="B463" t="s">
        <v>1118</v>
      </c>
      <c r="C463" t="s">
        <v>1732</v>
      </c>
      <c r="D463" t="s">
        <v>3063</v>
      </c>
      <c r="AZ463">
        <v>4.08</v>
      </c>
      <c r="BC463">
        <v>4.13</v>
      </c>
      <c r="BE463">
        <v>4.03</v>
      </c>
      <c r="BG463">
        <v>3.9523799999999998</v>
      </c>
      <c r="BI463">
        <v>4.0299459999999998</v>
      </c>
      <c r="BK463">
        <v>4.05</v>
      </c>
    </row>
    <row r="464" spans="1:65" x14ac:dyDescent="0.3">
      <c r="A464" t="s">
        <v>3192</v>
      </c>
      <c r="B464" t="s">
        <v>1118</v>
      </c>
      <c r="C464" t="s">
        <v>4211</v>
      </c>
      <c r="D464" t="s">
        <v>1402</v>
      </c>
      <c r="AZ464">
        <v>128727363860</v>
      </c>
      <c r="BA464">
        <v>130663627323</v>
      </c>
      <c r="BB464">
        <v>104428943952</v>
      </c>
      <c r="BC464">
        <v>130195143315</v>
      </c>
      <c r="BD464">
        <v>133518227403</v>
      </c>
      <c r="BE464">
        <v>129759453736</v>
      </c>
      <c r="BF464">
        <v>111570711084</v>
      </c>
      <c r="BG464">
        <v>107607055831</v>
      </c>
      <c r="BH464">
        <v>98537259154</v>
      </c>
      <c r="BI464">
        <v>99291270316</v>
      </c>
      <c r="BJ464">
        <v>106424106354</v>
      </c>
      <c r="BK464">
        <v>111010395630</v>
      </c>
      <c r="BL464">
        <v>104021031779</v>
      </c>
      <c r="BM464">
        <v>102966232360</v>
      </c>
    </row>
    <row r="465" spans="1:65" x14ac:dyDescent="0.3">
      <c r="A465" t="s">
        <v>3192</v>
      </c>
      <c r="B465" t="s">
        <v>1118</v>
      </c>
      <c r="C465" t="s">
        <v>2830</v>
      </c>
      <c r="D465" t="s">
        <v>3302</v>
      </c>
      <c r="E465">
        <v>3.0873821146522862</v>
      </c>
      <c r="F465">
        <v>3.3187687171682461</v>
      </c>
      <c r="G465">
        <v>3.0271641475531128</v>
      </c>
      <c r="H465">
        <v>3.0094714329361443</v>
      </c>
      <c r="I465">
        <v>2.9820885647221917</v>
      </c>
      <c r="J465">
        <v>2.9714978775015157</v>
      </c>
      <c r="K465">
        <v>2.9675674542443238</v>
      </c>
      <c r="L465">
        <v>2.6076016551832595</v>
      </c>
      <c r="M465">
        <v>2.7831847293733518</v>
      </c>
      <c r="N465">
        <v>2.7978005434851947</v>
      </c>
      <c r="O465">
        <v>2.1482005127826374</v>
      </c>
      <c r="P465">
        <v>2.3271090617821817</v>
      </c>
      <c r="Q465">
        <v>2.7666112468761557</v>
      </c>
      <c r="R465">
        <v>3.3286666414413051</v>
      </c>
      <c r="S465">
        <v>4.8119872646124513</v>
      </c>
      <c r="T465">
        <v>7.7792590173699754</v>
      </c>
      <c r="U465">
        <v>8.2554063688212924</v>
      </c>
      <c r="V465">
        <v>8.8860935891032646</v>
      </c>
      <c r="W465">
        <v>8.7233064788342904</v>
      </c>
      <c r="X465">
        <v>9.5043988269794717</v>
      </c>
      <c r="Y465">
        <v>9.8547258189400733</v>
      </c>
      <c r="Z465">
        <v>10.68930468930469</v>
      </c>
      <c r="AA465">
        <v>11.64494972841789</v>
      </c>
      <c r="AB465">
        <v>9.7353435431308384</v>
      </c>
      <c r="AC465">
        <v>7.4750574238765539</v>
      </c>
      <c r="AD465">
        <v>6.1346363261920747</v>
      </c>
      <c r="AE465">
        <v>3.9782339518091723</v>
      </c>
      <c r="AF465">
        <v>3.35190411770045</v>
      </c>
      <c r="AG465">
        <v>3.0742062803281285</v>
      </c>
      <c r="AH465">
        <v>2.6450771610292909</v>
      </c>
      <c r="AI465">
        <v>2.7331579829990691</v>
      </c>
      <c r="AJ465">
        <v>2.9390159085209562</v>
      </c>
      <c r="AK465">
        <v>3.4450752229088617</v>
      </c>
      <c r="AL465">
        <v>3.0224538102296075</v>
      </c>
      <c r="AM465">
        <v>2.3809158432122564</v>
      </c>
      <c r="AN465">
        <v>1.917789719710506</v>
      </c>
      <c r="AO465">
        <v>2.2327098380770236</v>
      </c>
      <c r="AP465">
        <v>2.4090338249352734</v>
      </c>
      <c r="AQ465">
        <v>3.1433446985360791</v>
      </c>
      <c r="AR465">
        <v>2.3330953209576211</v>
      </c>
      <c r="AS465">
        <v>1.9041844540652182</v>
      </c>
      <c r="AT465">
        <v>2.4542387803451593</v>
      </c>
      <c r="AU465">
        <v>2.683181363829394</v>
      </c>
      <c r="AV465">
        <v>2.6531961448647641</v>
      </c>
      <c r="AW465">
        <v>2.5056283415985945</v>
      </c>
      <c r="AX465">
        <v>2.718552960300157</v>
      </c>
      <c r="AY465">
        <v>2.9633138426525747</v>
      </c>
      <c r="AZ465">
        <v>3.6497710444413642</v>
      </c>
      <c r="BA465">
        <v>4.3552497600533977</v>
      </c>
      <c r="BB465">
        <v>3.743132672084089</v>
      </c>
      <c r="BC465">
        <v>3.214184758753555</v>
      </c>
      <c r="BD465">
        <v>2.8228300032581051</v>
      </c>
      <c r="BE465">
        <v>3.6781012460243923</v>
      </c>
      <c r="BF465">
        <v>3.723567612539934</v>
      </c>
      <c r="BG465">
        <v>4.2341442002686129</v>
      </c>
      <c r="BH465">
        <v>4.2842105491188391</v>
      </c>
      <c r="BI465">
        <v>3.5816981615144519</v>
      </c>
      <c r="BJ465">
        <v>2.8083922422153558</v>
      </c>
      <c r="BK465">
        <v>2.8186494664207573</v>
      </c>
      <c r="BL465">
        <v>3.0455231364223847</v>
      </c>
    </row>
    <row r="466" spans="1:65" x14ac:dyDescent="0.3">
      <c r="A466" t="s">
        <v>3192</v>
      </c>
      <c r="B466" t="s">
        <v>1118</v>
      </c>
      <c r="C466" t="s">
        <v>2548</v>
      </c>
      <c r="D466" t="s">
        <v>4185</v>
      </c>
      <c r="AN466">
        <v>88.504914229999997</v>
      </c>
      <c r="AO466">
        <v>92.000737790000002</v>
      </c>
      <c r="AP466">
        <v>89.260889039999995</v>
      </c>
      <c r="AQ466">
        <v>73.906879919999994</v>
      </c>
      <c r="AR466">
        <v>81.682959609999997</v>
      </c>
      <c r="AS466">
        <v>100</v>
      </c>
      <c r="AT466">
        <v>91.984137439999998</v>
      </c>
      <c r="AU466">
        <v>88.849832680000006</v>
      </c>
      <c r="AV466">
        <v>100.901162</v>
      </c>
      <c r="AW466">
        <v>119.770757</v>
      </c>
      <c r="AX466">
        <v>135.9295903</v>
      </c>
      <c r="AY466">
        <v>152.58199920000001</v>
      </c>
      <c r="AZ466">
        <v>163.95966799999999</v>
      </c>
      <c r="BA466">
        <v>200.92590999999999</v>
      </c>
      <c r="BB466">
        <v>145.44560910000001</v>
      </c>
      <c r="BC466">
        <v>182.88297009999999</v>
      </c>
      <c r="BD466">
        <v>225.39076019999999</v>
      </c>
      <c r="BE466">
        <v>233.417653</v>
      </c>
      <c r="BF466">
        <v>219.3203043</v>
      </c>
      <c r="BG466">
        <v>214.01496739999999</v>
      </c>
      <c r="BH466">
        <v>170.77732270000001</v>
      </c>
      <c r="BI466">
        <v>160.13501120000001</v>
      </c>
      <c r="BJ466">
        <v>177.09582499999999</v>
      </c>
      <c r="BK466">
        <v>197.2247122</v>
      </c>
      <c r="BL466">
        <v>189.97036869999999</v>
      </c>
    </row>
    <row r="467" spans="1:65" x14ac:dyDescent="0.3">
      <c r="A467" t="s">
        <v>3192</v>
      </c>
      <c r="B467" t="s">
        <v>1118</v>
      </c>
      <c r="C467" t="s">
        <v>4132</v>
      </c>
      <c r="D467" t="s">
        <v>21</v>
      </c>
      <c r="AO467">
        <v>3.8068917347333469</v>
      </c>
      <c r="AP467">
        <v>3.8297929876614818</v>
      </c>
      <c r="AQ467">
        <v>4.0493583674697113</v>
      </c>
      <c r="AR467">
        <v>4.3771198563945912</v>
      </c>
      <c r="AS467">
        <v>3.3372248082928775</v>
      </c>
      <c r="AT467">
        <v>3.9076751653843633</v>
      </c>
      <c r="AU467">
        <v>4.4221592449277303</v>
      </c>
      <c r="AV467">
        <v>5.1028515116754907</v>
      </c>
      <c r="AW467">
        <v>4.5002326701426556</v>
      </c>
      <c r="AX467">
        <v>3.3350291374931258</v>
      </c>
      <c r="AY467">
        <v>5.4094006607156135</v>
      </c>
      <c r="AZ467">
        <v>4.9226161253629295</v>
      </c>
      <c r="BA467">
        <v>5.1490345734357916</v>
      </c>
      <c r="BB467">
        <v>5.3205303157512667</v>
      </c>
      <c r="BC467">
        <v>6.1128222800980048</v>
      </c>
      <c r="BD467">
        <v>5.8238297804019545</v>
      </c>
      <c r="BE467">
        <v>5.7932893018845588</v>
      </c>
      <c r="BF467">
        <v>6.1069229286653997</v>
      </c>
      <c r="BG467">
        <v>5.454463119648044</v>
      </c>
      <c r="BH467">
        <v>6.1066458783644482</v>
      </c>
      <c r="BI467">
        <v>6.4851268915908715</v>
      </c>
      <c r="BJ467">
        <v>7.3420113030087002</v>
      </c>
      <c r="BK467">
        <v>7.5396404094757994</v>
      </c>
      <c r="BL467">
        <v>7.7038844306617147</v>
      </c>
      <c r="BM467">
        <v>10.824791849758791</v>
      </c>
    </row>
    <row r="468" spans="1:65" x14ac:dyDescent="0.3">
      <c r="A468" t="s">
        <v>3192</v>
      </c>
      <c r="B468" t="s">
        <v>1118</v>
      </c>
      <c r="C468" t="s">
        <v>350</v>
      </c>
      <c r="D468" t="s">
        <v>3273</v>
      </c>
      <c r="AG468">
        <v>3.0983710000000002</v>
      </c>
      <c r="AH468">
        <v>2.8259539999999999</v>
      </c>
      <c r="AI468">
        <v>2.7867190000000002</v>
      </c>
      <c r="AJ468">
        <v>2.5813869999999999</v>
      </c>
      <c r="AK468">
        <v>2.3923239999999999</v>
      </c>
      <c r="AL468">
        <v>2.3202349999999998</v>
      </c>
      <c r="AM468">
        <v>1.91177</v>
      </c>
      <c r="AN468">
        <v>3.724402</v>
      </c>
      <c r="AO468">
        <v>1.602587</v>
      </c>
      <c r="AP468">
        <v>3.5083479999999998</v>
      </c>
      <c r="AQ468">
        <v>3.4516339999999999</v>
      </c>
      <c r="AR468">
        <v>3.5020630000000001</v>
      </c>
      <c r="AS468">
        <v>3.3548979999999999</v>
      </c>
      <c r="AT468">
        <v>3.6679550000000001</v>
      </c>
      <c r="AU468">
        <v>3.7565979999999999</v>
      </c>
      <c r="AV468">
        <v>3.7017220000000002</v>
      </c>
      <c r="AW468">
        <v>4.1552809999999996</v>
      </c>
      <c r="AX468">
        <v>3.639297</v>
      </c>
      <c r="AY468">
        <v>1.079539</v>
      </c>
      <c r="AZ468">
        <v>0.65860620000000003</v>
      </c>
      <c r="BA468">
        <v>1.637896</v>
      </c>
      <c r="BB468">
        <v>1.9229830000000001</v>
      </c>
      <c r="BC468">
        <v>0.99659240000000004</v>
      </c>
      <c r="BD468">
        <v>1.226111</v>
      </c>
      <c r="BE468">
        <v>0.94335449999999998</v>
      </c>
      <c r="BF468">
        <v>4.7578550000000002</v>
      </c>
      <c r="BG468">
        <v>6.4700000000000001E-4</v>
      </c>
      <c r="BH468">
        <v>1.3604780000000001</v>
      </c>
      <c r="BI468">
        <v>1.085493</v>
      </c>
      <c r="BJ468">
        <v>0.91388139999999995</v>
      </c>
      <c r="BK468">
        <v>0.86544540000000003</v>
      </c>
      <c r="BL468">
        <v>0.49528990000000001</v>
      </c>
    </row>
    <row r="469" spans="1:65" x14ac:dyDescent="0.3">
      <c r="A469" t="s">
        <v>3192</v>
      </c>
      <c r="B469" t="s">
        <v>1118</v>
      </c>
      <c r="C469" t="s">
        <v>66</v>
      </c>
      <c r="D469" t="s">
        <v>2093</v>
      </c>
      <c r="AO469">
        <v>10.584908601442441</v>
      </c>
      <c r="AP469">
        <v>9.7092141636100653</v>
      </c>
      <c r="AQ469">
        <v>9.8333938572588853</v>
      </c>
      <c r="AR469">
        <v>10.542648886527262</v>
      </c>
      <c r="AS469">
        <v>9.3796753629417822</v>
      </c>
      <c r="AT469">
        <v>8.5127164118732157</v>
      </c>
      <c r="AU469">
        <v>8.6300051698412226</v>
      </c>
      <c r="AV469">
        <v>8.1262418278265223</v>
      </c>
      <c r="AW469">
        <v>8.9692896303348615</v>
      </c>
      <c r="AX469">
        <v>7.9757117306278618</v>
      </c>
      <c r="AY469">
        <v>5.657985856483486</v>
      </c>
      <c r="AZ469">
        <v>5.1840848827717574</v>
      </c>
      <c r="BA469">
        <v>4.4649686696717099</v>
      </c>
      <c r="BB469">
        <v>5.3865902033124868</v>
      </c>
      <c r="BC469">
        <v>4.964178936278266</v>
      </c>
      <c r="BD469">
        <v>4.0981038324422201</v>
      </c>
      <c r="BE469">
        <v>4.0369028910109357</v>
      </c>
      <c r="BF469">
        <v>3.3746861035350286</v>
      </c>
      <c r="BG469">
        <v>2.8851972788040956</v>
      </c>
      <c r="BH469">
        <v>2.8777701257283468</v>
      </c>
      <c r="BI469">
        <v>3.3677422210477612</v>
      </c>
      <c r="BJ469">
        <v>3.0761064543946257</v>
      </c>
      <c r="BK469">
        <v>3.026315994688221</v>
      </c>
      <c r="BL469">
        <v>3.1913579875258073</v>
      </c>
    </row>
    <row r="470" spans="1:65" x14ac:dyDescent="0.3">
      <c r="A470" t="s">
        <v>3192</v>
      </c>
      <c r="B470" t="s">
        <v>1118</v>
      </c>
      <c r="C470" t="s">
        <v>4189</v>
      </c>
      <c r="D470" t="s">
        <v>77</v>
      </c>
      <c r="E470">
        <v>34236372</v>
      </c>
      <c r="F470">
        <v>33659463</v>
      </c>
      <c r="G470">
        <v>33089846</v>
      </c>
      <c r="H470">
        <v>32544624</v>
      </c>
      <c r="I470">
        <v>32005123</v>
      </c>
      <c r="J470">
        <v>31475896</v>
      </c>
      <c r="K470">
        <v>30936409</v>
      </c>
      <c r="L470">
        <v>30447114</v>
      </c>
      <c r="M470">
        <v>29984105</v>
      </c>
      <c r="N470">
        <v>29539247</v>
      </c>
      <c r="O470">
        <v>29080026</v>
      </c>
      <c r="P470">
        <v>28891218</v>
      </c>
      <c r="Q470">
        <v>28456270</v>
      </c>
      <c r="R470">
        <v>28024665</v>
      </c>
      <c r="S470">
        <v>27568041</v>
      </c>
      <c r="T470">
        <v>27094387</v>
      </c>
      <c r="U470">
        <v>27129154</v>
      </c>
      <c r="V470">
        <v>27327003</v>
      </c>
      <c r="W470">
        <v>27510172</v>
      </c>
      <c r="X470">
        <v>27676850</v>
      </c>
      <c r="Y470">
        <v>27829268</v>
      </c>
      <c r="Z470">
        <v>27917425</v>
      </c>
      <c r="AA470">
        <v>27981422</v>
      </c>
      <c r="AB470">
        <v>28045496</v>
      </c>
      <c r="AC470">
        <v>28095820</v>
      </c>
      <c r="AD470">
        <v>28140521</v>
      </c>
      <c r="AE470">
        <v>28141305</v>
      </c>
      <c r="AF470">
        <v>28122256</v>
      </c>
      <c r="AG470">
        <v>28085071</v>
      </c>
      <c r="AH470">
        <v>28043733</v>
      </c>
      <c r="AI470">
        <v>27981350</v>
      </c>
      <c r="AJ470">
        <v>27925370</v>
      </c>
      <c r="AK470">
        <v>27858757</v>
      </c>
      <c r="AL470">
        <v>27779446</v>
      </c>
      <c r="AM470">
        <v>27688122</v>
      </c>
      <c r="AN470">
        <v>27583764</v>
      </c>
      <c r="AO470">
        <v>27484192</v>
      </c>
      <c r="AP470">
        <v>27389665</v>
      </c>
      <c r="AQ470">
        <v>27304928</v>
      </c>
      <c r="AR470">
        <v>27196540</v>
      </c>
      <c r="AS470">
        <v>27082249</v>
      </c>
      <c r="AT470">
        <v>25442515</v>
      </c>
      <c r="AU470">
        <v>23389981</v>
      </c>
      <c r="AV470">
        <v>21461733</v>
      </c>
      <c r="AW470">
        <v>19624090</v>
      </c>
      <c r="AX470">
        <v>17916330</v>
      </c>
      <c r="AY470">
        <v>16470152</v>
      </c>
      <c r="AZ470">
        <v>15173239</v>
      </c>
      <c r="BA470">
        <v>13955025</v>
      </c>
      <c r="BB470">
        <v>12818785</v>
      </c>
      <c r="BC470">
        <v>11767072</v>
      </c>
      <c r="BD470">
        <v>11416765</v>
      </c>
      <c r="BE470">
        <v>11297719</v>
      </c>
      <c r="BF470">
        <v>11182024</v>
      </c>
      <c r="BG470">
        <v>11067921</v>
      </c>
      <c r="BH470">
        <v>10958283</v>
      </c>
      <c r="BI470">
        <v>10849141</v>
      </c>
      <c r="BJ470">
        <v>10732418</v>
      </c>
      <c r="BK470">
        <v>10608200</v>
      </c>
      <c r="BL470">
        <v>10482515</v>
      </c>
      <c r="BM470">
        <v>10341204</v>
      </c>
    </row>
    <row r="471" spans="1:65" x14ac:dyDescent="0.3">
      <c r="A471" t="s">
        <v>3192</v>
      </c>
      <c r="B471" t="s">
        <v>1118</v>
      </c>
      <c r="C471" t="s">
        <v>3100</v>
      </c>
      <c r="D471" t="s">
        <v>1206</v>
      </c>
      <c r="E471">
        <v>8.7667008986639683</v>
      </c>
      <c r="F471">
        <v>8.8328086155079841</v>
      </c>
      <c r="G471">
        <v>8.8858915094469726</v>
      </c>
      <c r="H471">
        <v>8.9359718051041543</v>
      </c>
      <c r="I471">
        <v>8.9956399131103915</v>
      </c>
      <c r="J471">
        <v>9.0735036623082319</v>
      </c>
      <c r="K471">
        <v>9.2279106103641233</v>
      </c>
      <c r="L471">
        <v>9.3939634003735417</v>
      </c>
      <c r="M471">
        <v>9.5726626861706539</v>
      </c>
      <c r="N471">
        <v>9.7623905448522983</v>
      </c>
      <c r="O471">
        <v>9.9627720843113394</v>
      </c>
      <c r="P471">
        <v>10.222188787988276</v>
      </c>
      <c r="Q471">
        <v>10.485350842433286</v>
      </c>
      <c r="R471">
        <v>10.757130513381572</v>
      </c>
      <c r="S471">
        <v>11.042620282751841</v>
      </c>
      <c r="T471">
        <v>11.344153241454164</v>
      </c>
      <c r="U471">
        <v>11.717196825605726</v>
      </c>
      <c r="V471">
        <v>12.102934092704947</v>
      </c>
      <c r="W471">
        <v>12.490077868796698</v>
      </c>
      <c r="X471">
        <v>12.860586882436492</v>
      </c>
      <c r="Y471">
        <v>13.206020483194289</v>
      </c>
      <c r="Z471">
        <v>13.547352704210466</v>
      </c>
      <c r="AA471">
        <v>13.863947275815001</v>
      </c>
      <c r="AB471">
        <v>14.169775807177965</v>
      </c>
      <c r="AC471">
        <v>14.482533850812571</v>
      </c>
      <c r="AD471">
        <v>14.815116035307616</v>
      </c>
      <c r="AE471">
        <v>15.19321474466806</v>
      </c>
      <c r="AF471">
        <v>15.580968831159828</v>
      </c>
      <c r="AG471">
        <v>15.999305621722215</v>
      </c>
      <c r="AH471">
        <v>16.478572844724987</v>
      </c>
      <c r="AI471">
        <v>17.038514385807126</v>
      </c>
      <c r="AJ471">
        <v>17.640164029953457</v>
      </c>
      <c r="AK471">
        <v>18.310706086938254</v>
      </c>
      <c r="AL471">
        <v>19.038118437354012</v>
      </c>
      <c r="AM471">
        <v>19.800409722944849</v>
      </c>
      <c r="AN471">
        <v>20.584471489331797</v>
      </c>
      <c r="AO471">
        <v>21.411554701492687</v>
      </c>
      <c r="AP471">
        <v>22.26052475098907</v>
      </c>
      <c r="AQ471">
        <v>23.126448713428381</v>
      </c>
      <c r="AR471">
        <v>24.003502759709558</v>
      </c>
      <c r="AS471">
        <v>24.892316735670899</v>
      </c>
      <c r="AT471">
        <v>25.778726047585554</v>
      </c>
      <c r="AU471">
        <v>26.671102072234156</v>
      </c>
      <c r="AV471">
        <v>27.583891725520708</v>
      </c>
      <c r="AW471">
        <v>28.535887357473612</v>
      </c>
      <c r="AX471">
        <v>29.544515657502608</v>
      </c>
      <c r="AY471">
        <v>30.509701835211484</v>
      </c>
      <c r="AZ471">
        <v>31.495725787003774</v>
      </c>
      <c r="BA471">
        <v>32.544648578864866</v>
      </c>
      <c r="BB471">
        <v>33.722465821122086</v>
      </c>
      <c r="BC471">
        <v>35.072598648591516</v>
      </c>
      <c r="BD471">
        <v>36.449182642701572</v>
      </c>
      <c r="BE471">
        <v>37.974071063486583</v>
      </c>
      <c r="BF471">
        <v>39.585592921051841</v>
      </c>
      <c r="BG471">
        <v>41.172972658632709</v>
      </c>
      <c r="BH471">
        <v>42.660738009057944</v>
      </c>
      <c r="BI471">
        <v>43.957903168983947</v>
      </c>
      <c r="BJ471">
        <v>45.125210061968282</v>
      </c>
      <c r="BK471">
        <v>46.170862583733161</v>
      </c>
      <c r="BL471">
        <v>47.1217280690744</v>
      </c>
      <c r="BM471">
        <v>48.005530940192934</v>
      </c>
    </row>
    <row r="472" spans="1:65" x14ac:dyDescent="0.3">
      <c r="A472" t="s">
        <v>3192</v>
      </c>
      <c r="B472" t="s">
        <v>1118</v>
      </c>
      <c r="C472" t="s">
        <v>2797</v>
      </c>
      <c r="D472" t="s">
        <v>1400</v>
      </c>
      <c r="E472">
        <v>2.3665833769915801</v>
      </c>
      <c r="F472">
        <v>2.40235598744919</v>
      </c>
      <c r="G472">
        <v>2.4531858256376502</v>
      </c>
      <c r="H472">
        <v>2.5152737318782501</v>
      </c>
      <c r="I472">
        <v>2.58330282688586</v>
      </c>
      <c r="J472">
        <v>2.6542471591949299</v>
      </c>
      <c r="K472">
        <v>2.7064469429176001</v>
      </c>
      <c r="L472">
        <v>2.7661694404789499</v>
      </c>
      <c r="M472">
        <v>2.8307409336776601</v>
      </c>
      <c r="N472">
        <v>2.89733529699134</v>
      </c>
      <c r="O472">
        <v>2.9644470048520999</v>
      </c>
      <c r="P472">
        <v>3.0165860884372</v>
      </c>
      <c r="Q472">
        <v>3.0671783984960301</v>
      </c>
      <c r="R472">
        <v>3.1209986356629802</v>
      </c>
      <c r="S472">
        <v>3.1872523561930199</v>
      </c>
      <c r="T472">
        <v>3.2706966620987101</v>
      </c>
      <c r="U472">
        <v>3.35120330464762</v>
      </c>
      <c r="V472">
        <v>3.4563059894072201</v>
      </c>
      <c r="W472">
        <v>3.57030958030469</v>
      </c>
      <c r="X472">
        <v>3.6700354983077799</v>
      </c>
      <c r="Y472">
        <v>3.7437330683188899</v>
      </c>
      <c r="Z472">
        <v>3.7892958114209598</v>
      </c>
      <c r="AA472">
        <v>3.8073565524775499</v>
      </c>
      <c r="AB472">
        <v>3.81833750940093</v>
      </c>
      <c r="AC472">
        <v>3.85297390809367</v>
      </c>
      <c r="AD472">
        <v>3.9275142435784498</v>
      </c>
      <c r="AE472">
        <v>4.0186190640624098</v>
      </c>
      <c r="AF472">
        <v>4.1457473743326902</v>
      </c>
      <c r="AG472">
        <v>4.2979886754586403</v>
      </c>
      <c r="AH472">
        <v>4.45830389754832</v>
      </c>
      <c r="AI472">
        <v>4.6164510727637502</v>
      </c>
      <c r="AJ472">
        <v>4.7608890349159498</v>
      </c>
      <c r="AK472">
        <v>4.9074050663244204</v>
      </c>
      <c r="AL472">
        <v>5.0514699775691296</v>
      </c>
      <c r="AM472">
        <v>5.1887116170227703</v>
      </c>
      <c r="AN472">
        <v>5.3155810981387202</v>
      </c>
      <c r="AO472">
        <v>5.4232676996305198</v>
      </c>
      <c r="AP472">
        <v>5.5230156417139096</v>
      </c>
      <c r="AQ472">
        <v>5.61180469959434</v>
      </c>
      <c r="AR472">
        <v>5.6859986399368498</v>
      </c>
      <c r="AS472">
        <v>5.7445842960255096</v>
      </c>
      <c r="AT472">
        <v>5.7764149024210196</v>
      </c>
      <c r="AU472">
        <v>5.7979098535438496</v>
      </c>
      <c r="AV472">
        <v>5.8186907578757596</v>
      </c>
      <c r="AW472">
        <v>5.8531440287664402</v>
      </c>
      <c r="AX472">
        <v>5.9105756923205801</v>
      </c>
      <c r="AY472">
        <v>5.9800687220392597</v>
      </c>
      <c r="AZ472">
        <v>6.0620318158053701</v>
      </c>
      <c r="BA472">
        <v>6.1676273075965504</v>
      </c>
      <c r="BB472">
        <v>6.3145312485744496</v>
      </c>
      <c r="BC472">
        <v>6.5083974134066196</v>
      </c>
      <c r="BD472">
        <v>6.7410456528760498</v>
      </c>
      <c r="BE472">
        <v>7.0287252127080002</v>
      </c>
      <c r="BF472">
        <v>7.3165414165185299</v>
      </c>
      <c r="BG472">
        <v>7.5218602106261399</v>
      </c>
      <c r="BH472">
        <v>7.5956638447079401</v>
      </c>
      <c r="BI472">
        <v>7.5474718672067498</v>
      </c>
      <c r="BJ472">
        <v>7.3792263718763698</v>
      </c>
      <c r="BK472">
        <v>7.1292143497254497</v>
      </c>
      <c r="BL472">
        <v>6.86126907216084</v>
      </c>
      <c r="BM472">
        <v>6.6176408218769298</v>
      </c>
    </row>
    <row r="473" spans="1:65" x14ac:dyDescent="0.3">
      <c r="A473" t="s">
        <v>3192</v>
      </c>
      <c r="B473" t="s">
        <v>1118</v>
      </c>
      <c r="C473" t="s">
        <v>246</v>
      </c>
      <c r="D473" t="s">
        <v>2422</v>
      </c>
      <c r="E473">
        <v>8.6578169748757503</v>
      </c>
      <c r="F473">
        <v>8.6141676285036795</v>
      </c>
      <c r="G473">
        <v>8.5417941795095604</v>
      </c>
      <c r="H473">
        <v>8.4607351537650697</v>
      </c>
      <c r="I473">
        <v>8.39746496477769</v>
      </c>
      <c r="J473">
        <v>8.3686939641492994</v>
      </c>
      <c r="K473">
        <v>8.3596495860745907</v>
      </c>
      <c r="L473">
        <v>8.3760650219241697</v>
      </c>
      <c r="M473">
        <v>8.4254140340985106</v>
      </c>
      <c r="N473">
        <v>8.5191794010512893</v>
      </c>
      <c r="O473">
        <v>8.6573601031458391</v>
      </c>
      <c r="P473">
        <v>8.8478260003267692</v>
      </c>
      <c r="Q473">
        <v>9.0875361999759807</v>
      </c>
      <c r="R473">
        <v>9.3138521679854502</v>
      </c>
      <c r="S473">
        <v>9.4371391103814499</v>
      </c>
      <c r="T473">
        <v>9.40642773861933</v>
      </c>
      <c r="U473">
        <v>9.2095032244328703</v>
      </c>
      <c r="V473">
        <v>8.8836142008131507</v>
      </c>
      <c r="W473">
        <v>8.4719279999998598</v>
      </c>
      <c r="X473">
        <v>8.0450668583939304</v>
      </c>
      <c r="Y473">
        <v>7.6529459396378003</v>
      </c>
      <c r="Z473">
        <v>7.3176175925948703</v>
      </c>
      <c r="AA473">
        <v>6.9999745713119497</v>
      </c>
      <c r="AB473">
        <v>6.7200424072600704</v>
      </c>
      <c r="AC473">
        <v>6.4969983066869696</v>
      </c>
      <c r="AD473">
        <v>6.3389514481204303</v>
      </c>
      <c r="AE473">
        <v>6.2408347341036903</v>
      </c>
      <c r="AF473">
        <v>6.2117521179122503</v>
      </c>
      <c r="AG473">
        <v>6.2304037216842101</v>
      </c>
      <c r="AH473">
        <v>6.2661670281467696</v>
      </c>
      <c r="AI473">
        <v>6.30246576267451</v>
      </c>
      <c r="AJ473">
        <v>6.3594472925384604</v>
      </c>
      <c r="AK473">
        <v>6.4155146546693604</v>
      </c>
      <c r="AL473">
        <v>6.4830513382313297</v>
      </c>
      <c r="AM473">
        <v>6.5868292198148897</v>
      </c>
      <c r="AN473">
        <v>6.7381077324049503</v>
      </c>
      <c r="AO473">
        <v>6.9363120431199601</v>
      </c>
      <c r="AP473">
        <v>7.1828246604414501</v>
      </c>
      <c r="AQ473">
        <v>7.4258132291466099</v>
      </c>
      <c r="AR473">
        <v>7.5826716357172499</v>
      </c>
      <c r="AS473">
        <v>7.6008793644878798</v>
      </c>
      <c r="AT473">
        <v>7.4863331235429502</v>
      </c>
      <c r="AU473">
        <v>7.2353612355308004</v>
      </c>
      <c r="AV473">
        <v>6.9017110661903898</v>
      </c>
      <c r="AW473">
        <v>6.5742193474208799</v>
      </c>
      <c r="AX473">
        <v>6.3095516847059701</v>
      </c>
      <c r="AY473">
        <v>6.1090809050765698</v>
      </c>
      <c r="AZ473">
        <v>5.9643270587142698</v>
      </c>
      <c r="BA473">
        <v>5.8575429085325403</v>
      </c>
      <c r="BB473">
        <v>5.7539836090695298</v>
      </c>
      <c r="BC473">
        <v>5.6322166223222796</v>
      </c>
      <c r="BD473">
        <v>5.5162333425806001</v>
      </c>
      <c r="BE473">
        <v>5.3947073865437698</v>
      </c>
      <c r="BF473">
        <v>5.2703118274081699</v>
      </c>
      <c r="BG473">
        <v>5.1488323662106996</v>
      </c>
      <c r="BH473">
        <v>5.0345941261752003</v>
      </c>
      <c r="BI473">
        <v>4.9359604028173703</v>
      </c>
      <c r="BJ473">
        <v>4.8421241238702999</v>
      </c>
      <c r="BK473">
        <v>4.75703848770089</v>
      </c>
      <c r="BL473">
        <v>4.6864512640727796</v>
      </c>
      <c r="BM473">
        <v>4.63339595518549</v>
      </c>
    </row>
    <row r="474" spans="1:65" x14ac:dyDescent="0.3">
      <c r="A474" t="s">
        <v>3192</v>
      </c>
      <c r="B474" t="s">
        <v>1118</v>
      </c>
      <c r="C474" t="s">
        <v>752</v>
      </c>
      <c r="D474" t="s">
        <v>1578</v>
      </c>
      <c r="E474">
        <v>28210797</v>
      </c>
      <c r="F474">
        <v>27660669</v>
      </c>
      <c r="G474">
        <v>27035360</v>
      </c>
      <c r="H474">
        <v>26392451</v>
      </c>
      <c r="I474">
        <v>25805761</v>
      </c>
      <c r="J474">
        <v>25335919</v>
      </c>
      <c r="K474">
        <v>25045134</v>
      </c>
      <c r="L474">
        <v>24828894</v>
      </c>
      <c r="M474">
        <v>24724163</v>
      </c>
      <c r="N474">
        <v>24764066</v>
      </c>
      <c r="O474">
        <v>24934572</v>
      </c>
      <c r="P474">
        <v>25404367</v>
      </c>
      <c r="Q474">
        <v>25845063</v>
      </c>
      <c r="R474">
        <v>26386128</v>
      </c>
      <c r="S474">
        <v>26874647</v>
      </c>
      <c r="T474">
        <v>27232071</v>
      </c>
      <c r="U474">
        <v>27616386</v>
      </c>
      <c r="V474">
        <v>27737984</v>
      </c>
      <c r="W474">
        <v>27688143</v>
      </c>
      <c r="X474">
        <v>27603034</v>
      </c>
      <c r="Y474">
        <v>27548247</v>
      </c>
      <c r="Z474">
        <v>27221610</v>
      </c>
      <c r="AA474">
        <v>27040168</v>
      </c>
      <c r="AB474">
        <v>26901533</v>
      </c>
      <c r="AC474">
        <v>26625812</v>
      </c>
      <c r="AD474">
        <v>26152454</v>
      </c>
      <c r="AE474">
        <v>25707463</v>
      </c>
      <c r="AF474">
        <v>25049795</v>
      </c>
      <c r="AG474">
        <v>24256158</v>
      </c>
      <c r="AH474">
        <v>23487799</v>
      </c>
      <c r="AI474">
        <v>22812668</v>
      </c>
      <c r="AJ474">
        <v>22215235</v>
      </c>
      <c r="AK474">
        <v>21697320</v>
      </c>
      <c r="AL474">
        <v>21244447</v>
      </c>
      <c r="AM474">
        <v>20813915</v>
      </c>
      <c r="AN474">
        <v>20384800</v>
      </c>
      <c r="AO474">
        <v>19991722</v>
      </c>
      <c r="AP474">
        <v>19649841</v>
      </c>
      <c r="AQ474">
        <v>19346340</v>
      </c>
      <c r="AR474">
        <v>19043944</v>
      </c>
      <c r="AS474">
        <v>18752313</v>
      </c>
      <c r="AT474">
        <v>18537284</v>
      </c>
      <c r="AU474">
        <v>18309332</v>
      </c>
      <c r="AV474">
        <v>18083961</v>
      </c>
      <c r="AW474">
        <v>17858252</v>
      </c>
      <c r="AX474">
        <v>17670854</v>
      </c>
      <c r="AY474">
        <v>17499393</v>
      </c>
      <c r="AZ474">
        <v>17391195</v>
      </c>
      <c r="BA474">
        <v>17304542</v>
      </c>
      <c r="BB474">
        <v>17208544</v>
      </c>
      <c r="BC474">
        <v>17103469</v>
      </c>
      <c r="BD474">
        <v>17009491</v>
      </c>
      <c r="BE474">
        <v>16901251</v>
      </c>
      <c r="BF474">
        <v>16779297</v>
      </c>
      <c r="BG474">
        <v>16649583</v>
      </c>
      <c r="BH474">
        <v>16514831</v>
      </c>
      <c r="BI474">
        <v>16400528</v>
      </c>
      <c r="BJ474">
        <v>16246827</v>
      </c>
      <c r="BK474">
        <v>16065209</v>
      </c>
      <c r="BL474">
        <v>15875329</v>
      </c>
      <c r="BM474">
        <v>15664768</v>
      </c>
    </row>
    <row r="475" spans="1:65" x14ac:dyDescent="0.3">
      <c r="A475" t="s">
        <v>3192</v>
      </c>
      <c r="B475" t="s">
        <v>1118</v>
      </c>
      <c r="C475" t="s">
        <v>564</v>
      </c>
      <c r="D475" t="s">
        <v>1253</v>
      </c>
      <c r="E475">
        <v>67.666097560975629</v>
      </c>
      <c r="F475">
        <v>68.31</v>
      </c>
      <c r="G475">
        <v>68.594878048780501</v>
      </c>
      <c r="H475">
        <v>69.658048780487832</v>
      </c>
      <c r="I475">
        <v>70.132439024390251</v>
      </c>
      <c r="J475">
        <v>70.201951219512196</v>
      </c>
      <c r="K475">
        <v>70.986585365853671</v>
      </c>
      <c r="L475">
        <v>71.276585365853663</v>
      </c>
      <c r="M475">
        <v>71.61121951219512</v>
      </c>
      <c r="N475">
        <v>71.838780487804883</v>
      </c>
      <c r="O475">
        <v>71.950243902439027</v>
      </c>
      <c r="P475">
        <v>72.882926829268314</v>
      </c>
      <c r="Q475">
        <v>73.506585365853667</v>
      </c>
      <c r="R475">
        <v>73.757560975609749</v>
      </c>
      <c r="S475">
        <v>74.393902439024387</v>
      </c>
      <c r="T475">
        <v>75.057317073170736</v>
      </c>
      <c r="U475">
        <v>75.456829268292708</v>
      </c>
      <c r="V475">
        <v>75.898292682926837</v>
      </c>
      <c r="W475">
        <v>76.038292682926837</v>
      </c>
      <c r="X475">
        <v>76.337560975609776</v>
      </c>
      <c r="Y475">
        <v>76.091707317073173</v>
      </c>
      <c r="Z475">
        <v>76.41439024390246</v>
      </c>
      <c r="AA475">
        <v>76.922926829268306</v>
      </c>
      <c r="AB475">
        <v>76.961463414634167</v>
      </c>
      <c r="AC475">
        <v>77.365365853658531</v>
      </c>
      <c r="AD475">
        <v>77.65048780487804</v>
      </c>
      <c r="AE475">
        <v>78.064634146341476</v>
      </c>
      <c r="AF475">
        <v>78.483658536585381</v>
      </c>
      <c r="AG475">
        <v>78.399268292682933</v>
      </c>
      <c r="AH475">
        <v>78.818048780487814</v>
      </c>
      <c r="AI475">
        <v>78.836829268292689</v>
      </c>
      <c r="AJ475">
        <v>79.100731707317081</v>
      </c>
      <c r="AK475">
        <v>79.153902439024392</v>
      </c>
      <c r="AL475">
        <v>79.293658536585369</v>
      </c>
      <c r="AM475">
        <v>79.687073170731708</v>
      </c>
      <c r="AN475">
        <v>79.536341463414658</v>
      </c>
      <c r="AO475">
        <v>80.200243902439041</v>
      </c>
      <c r="AP475">
        <v>80.424146341463413</v>
      </c>
      <c r="AQ475">
        <v>80.501463414634159</v>
      </c>
      <c r="AR475">
        <v>80.570731707317094</v>
      </c>
      <c r="AS475">
        <v>81.076097560975626</v>
      </c>
      <c r="AT475">
        <v>81.417073170731712</v>
      </c>
      <c r="AU475">
        <v>81.563414634146341</v>
      </c>
      <c r="AV475">
        <v>81.760000000000005</v>
      </c>
      <c r="AW475">
        <v>82.03024390243904</v>
      </c>
      <c r="AX475">
        <v>81.925121951219523</v>
      </c>
      <c r="AY475">
        <v>82.321951219512201</v>
      </c>
      <c r="AZ475">
        <v>82.507073170731715</v>
      </c>
      <c r="BA475">
        <v>82.587560975609776</v>
      </c>
      <c r="BB475">
        <v>82.931463414634152</v>
      </c>
      <c r="BC475">
        <v>82.842682926829269</v>
      </c>
      <c r="BD475">
        <v>82.591219512195138</v>
      </c>
      <c r="BE475">
        <v>83.096097560975608</v>
      </c>
      <c r="BF475">
        <v>83.331951219512206</v>
      </c>
      <c r="BG475">
        <v>83.5878048780488</v>
      </c>
      <c r="BH475">
        <v>83.793902439024393</v>
      </c>
      <c r="BI475">
        <v>83.984878048780502</v>
      </c>
      <c r="BJ475">
        <v>84.099756097560984</v>
      </c>
      <c r="BK475">
        <v>84.210975609756105</v>
      </c>
      <c r="BL475">
        <v>84.356341463414637</v>
      </c>
    </row>
    <row r="476" spans="1:65" x14ac:dyDescent="0.3">
      <c r="A476" t="s">
        <v>3192</v>
      </c>
      <c r="B476" t="s">
        <v>1118</v>
      </c>
      <c r="C476" t="s">
        <v>2856</v>
      </c>
      <c r="D476" t="s">
        <v>721</v>
      </c>
      <c r="AT476">
        <v>2.5</v>
      </c>
      <c r="AU476">
        <v>2.5</v>
      </c>
      <c r="AV476">
        <v>2.5</v>
      </c>
      <c r="AW476">
        <v>2.5</v>
      </c>
      <c r="AX476">
        <v>2.5</v>
      </c>
      <c r="AY476">
        <v>2.5</v>
      </c>
      <c r="AZ476">
        <v>2.5</v>
      </c>
      <c r="BA476">
        <v>2.5</v>
      </c>
      <c r="BB476">
        <v>2.6</v>
      </c>
      <c r="BC476">
        <v>2.7</v>
      </c>
      <c r="BD476">
        <v>2.5</v>
      </c>
      <c r="BE476">
        <v>2.5</v>
      </c>
      <c r="BF476">
        <v>2.5</v>
      </c>
      <c r="BG476">
        <v>2.5</v>
      </c>
      <c r="BH476">
        <v>2.5</v>
      </c>
      <c r="BI476">
        <v>2.5</v>
      </c>
      <c r="BJ476">
        <v>2.5</v>
      </c>
      <c r="BK476">
        <v>2.5</v>
      </c>
      <c r="BL476">
        <v>2.5</v>
      </c>
    </row>
    <row r="477" spans="1:65" x14ac:dyDescent="0.3">
      <c r="A477" t="s">
        <v>3192</v>
      </c>
      <c r="B477" t="s">
        <v>1118</v>
      </c>
      <c r="C477" t="s">
        <v>3705</v>
      </c>
      <c r="D477" t="s">
        <v>3548</v>
      </c>
      <c r="BB477">
        <v>2.6900000572204599</v>
      </c>
      <c r="BC477">
        <v>2.5899999141693102</v>
      </c>
      <c r="BE477">
        <v>2.8399999141693102</v>
      </c>
      <c r="BF477">
        <v>2.7000000476837198</v>
      </c>
      <c r="BG477">
        <v>2.4000000953674299</v>
      </c>
      <c r="BH477">
        <v>2.5499999523162802</v>
      </c>
      <c r="BI477">
        <v>2.5499999523162802</v>
      </c>
      <c r="BJ477">
        <v>2.3900001049041699</v>
      </c>
      <c r="BK477">
        <v>2.2300000190734899</v>
      </c>
      <c r="BL477">
        <v>2.7000000476837198</v>
      </c>
    </row>
    <row r="478" spans="1:65" x14ac:dyDescent="0.3">
      <c r="A478" t="s">
        <v>3192</v>
      </c>
      <c r="B478" t="s">
        <v>1118</v>
      </c>
      <c r="C478" t="s">
        <v>1560</v>
      </c>
      <c r="D478" t="s">
        <v>3881</v>
      </c>
      <c r="M478">
        <v>1.9</v>
      </c>
      <c r="N478">
        <v>1.7</v>
      </c>
      <c r="O478">
        <v>1.9</v>
      </c>
      <c r="P478">
        <v>1.9</v>
      </c>
      <c r="Q478">
        <v>2.1</v>
      </c>
      <c r="R478">
        <v>2.2000000000000002</v>
      </c>
      <c r="S478">
        <v>2.2000000000000002</v>
      </c>
      <c r="T478">
        <v>2.6</v>
      </c>
      <c r="U478">
        <v>2.8</v>
      </c>
      <c r="V478">
        <v>3.1</v>
      </c>
      <c r="W478">
        <v>3.1</v>
      </c>
      <c r="X478">
        <v>3.2</v>
      </c>
      <c r="Y478">
        <v>3.2</v>
      </c>
      <c r="Z478">
        <v>3.8</v>
      </c>
      <c r="AA478">
        <v>4.3</v>
      </c>
      <c r="AB478">
        <v>4.2</v>
      </c>
      <c r="AC478">
        <v>5</v>
      </c>
      <c r="AD478">
        <v>4.7</v>
      </c>
      <c r="AE478">
        <v>5.0999999999999996</v>
      </c>
      <c r="AF478">
        <v>5</v>
      </c>
      <c r="AG478">
        <v>4.7</v>
      </c>
      <c r="AH478">
        <v>4.2</v>
      </c>
      <c r="AI478">
        <v>4.0999999999999996</v>
      </c>
      <c r="AJ478">
        <v>4.2</v>
      </c>
      <c r="AK478">
        <v>4.0999999999999996</v>
      </c>
      <c r="AL478">
        <v>5.0999999999999996</v>
      </c>
      <c r="AM478">
        <v>5.3</v>
      </c>
      <c r="AN478">
        <v>6.1</v>
      </c>
      <c r="AO478">
        <v>6.4</v>
      </c>
      <c r="AP478">
        <v>6.6</v>
      </c>
      <c r="AQ478">
        <v>7.3</v>
      </c>
      <c r="AR478">
        <v>8.1999999999999993</v>
      </c>
      <c r="AS478">
        <v>8.0100002288818395</v>
      </c>
      <c r="AT478">
        <v>8.4700002670288104</v>
      </c>
      <c r="AU478">
        <v>8.6499996185302699</v>
      </c>
      <c r="AV478">
        <v>8.6199998855590803</v>
      </c>
      <c r="AW478">
        <v>8.0299997329711896</v>
      </c>
      <c r="AX478">
        <v>7.3200001716613796</v>
      </c>
      <c r="AY478">
        <v>7.3000001907348597</v>
      </c>
      <c r="AZ478">
        <v>7.3200001716613796</v>
      </c>
      <c r="BA478">
        <v>6.71000003814697</v>
      </c>
      <c r="BB478">
        <v>8.2200002670288104</v>
      </c>
      <c r="BC478">
        <v>8.0699996948242205</v>
      </c>
      <c r="BD478">
        <v>7.2300000190734899</v>
      </c>
      <c r="BE478">
        <v>7.5100002288818404</v>
      </c>
      <c r="BF478">
        <v>6.2</v>
      </c>
      <c r="BG478">
        <v>5.4</v>
      </c>
      <c r="BH478">
        <v>5.0999999999999996</v>
      </c>
      <c r="BI478">
        <v>4.5</v>
      </c>
      <c r="BJ478">
        <v>4.5</v>
      </c>
      <c r="BK478">
        <v>3.1</v>
      </c>
      <c r="BL478">
        <v>3.7</v>
      </c>
      <c r="BM478">
        <v>4.2</v>
      </c>
    </row>
    <row r="479" spans="1:65" x14ac:dyDescent="0.3">
      <c r="A479" t="s">
        <v>3192</v>
      </c>
      <c r="B479" t="s">
        <v>1118</v>
      </c>
      <c r="C479" t="s">
        <v>2125</v>
      </c>
      <c r="D479" t="s">
        <v>2593</v>
      </c>
      <c r="E479">
        <v>54.5</v>
      </c>
      <c r="F479">
        <v>54.3</v>
      </c>
      <c r="G479">
        <v>53.4</v>
      </c>
      <c r="H479">
        <v>52</v>
      </c>
      <c r="I479">
        <v>51.1</v>
      </c>
      <c r="J479">
        <v>50.6</v>
      </c>
      <c r="K479">
        <v>50.9</v>
      </c>
      <c r="L479">
        <v>51.2</v>
      </c>
      <c r="M479">
        <v>50.7</v>
      </c>
      <c r="N479">
        <v>50.1</v>
      </c>
      <c r="O479">
        <v>49.9</v>
      </c>
      <c r="P479">
        <v>48.8</v>
      </c>
      <c r="Q479">
        <v>47.7</v>
      </c>
      <c r="R479">
        <v>48.2</v>
      </c>
      <c r="S479">
        <v>46.5</v>
      </c>
      <c r="T479">
        <v>45.7</v>
      </c>
      <c r="U479">
        <v>45.8</v>
      </c>
      <c r="V479">
        <v>46.6</v>
      </c>
      <c r="W479">
        <v>47.4</v>
      </c>
      <c r="X479">
        <v>47.6</v>
      </c>
      <c r="Y479">
        <v>47.6</v>
      </c>
      <c r="Z479">
        <v>47.7</v>
      </c>
      <c r="AA479">
        <v>48</v>
      </c>
      <c r="AB479">
        <v>49</v>
      </c>
      <c r="AC479">
        <v>48.9</v>
      </c>
      <c r="AD479">
        <v>48.7</v>
      </c>
      <c r="AE479">
        <v>48.6</v>
      </c>
      <c r="AF479">
        <v>48.6</v>
      </c>
      <c r="AG479">
        <v>48.9</v>
      </c>
      <c r="AH479">
        <v>49.5</v>
      </c>
      <c r="AI479">
        <v>50.1</v>
      </c>
      <c r="AJ479">
        <v>50.7</v>
      </c>
      <c r="AK479">
        <v>50.7</v>
      </c>
      <c r="AL479">
        <v>50.3</v>
      </c>
      <c r="AM479">
        <v>50.2</v>
      </c>
      <c r="AN479">
        <v>50</v>
      </c>
      <c r="AO479">
        <v>50</v>
      </c>
      <c r="AP479">
        <v>50.4</v>
      </c>
      <c r="AQ479">
        <v>50.1</v>
      </c>
      <c r="AR479">
        <v>49.6</v>
      </c>
      <c r="AS479">
        <v>49.279998779296903</v>
      </c>
      <c r="AT479">
        <v>49.150001525878899</v>
      </c>
      <c r="AU479">
        <v>48.540000915527301</v>
      </c>
      <c r="AV479">
        <v>48.25</v>
      </c>
      <c r="AW479">
        <v>48.25</v>
      </c>
      <c r="AX479">
        <v>48.369998931884801</v>
      </c>
      <c r="AY479">
        <v>48.4799995422363</v>
      </c>
      <c r="AZ479">
        <v>48.450000762939503</v>
      </c>
      <c r="BA479">
        <v>48.419998168945298</v>
      </c>
      <c r="BB479">
        <v>48.5</v>
      </c>
      <c r="BC479">
        <v>48.400001525878899</v>
      </c>
      <c r="BD479">
        <v>48.150001525878899</v>
      </c>
      <c r="BE479">
        <v>48.090000152587898</v>
      </c>
      <c r="BF479">
        <v>48.9</v>
      </c>
      <c r="BG479">
        <v>49.2</v>
      </c>
      <c r="BH479">
        <v>49.6</v>
      </c>
      <c r="BI479">
        <v>50.3</v>
      </c>
      <c r="BJ479">
        <v>51.1</v>
      </c>
      <c r="BK479">
        <v>52.5</v>
      </c>
      <c r="BL479">
        <v>53.3</v>
      </c>
      <c r="BM479">
        <v>53.2</v>
      </c>
    </row>
    <row r="480" spans="1:65" x14ac:dyDescent="0.3">
      <c r="A480" t="s">
        <v>3192</v>
      </c>
      <c r="B480" t="s">
        <v>1118</v>
      </c>
      <c r="C480" t="s">
        <v>1838</v>
      </c>
      <c r="D480" t="s">
        <v>3990</v>
      </c>
    </row>
    <row r="481" spans="1:65" x14ac:dyDescent="0.3">
      <c r="A481" t="s">
        <v>3192</v>
      </c>
      <c r="B481" t="s">
        <v>1118</v>
      </c>
      <c r="C481" t="s">
        <v>1990</v>
      </c>
      <c r="D481" t="s">
        <v>1362</v>
      </c>
      <c r="AJ481">
        <v>54.689998626708999</v>
      </c>
      <c r="AK481">
        <v>54.419998168945298</v>
      </c>
      <c r="AL481">
        <v>54.919998168945298</v>
      </c>
      <c r="AM481">
        <v>54.880001068115199</v>
      </c>
      <c r="AN481">
        <v>55.340000152587898</v>
      </c>
      <c r="AO481">
        <v>55.639999389648402</v>
      </c>
      <c r="AP481">
        <v>55.689998626708999</v>
      </c>
      <c r="AQ481">
        <v>56.5</v>
      </c>
      <c r="AR481">
        <v>56.680000305175803</v>
      </c>
      <c r="AS481">
        <v>57.099998474121101</v>
      </c>
      <c r="AT481">
        <v>57.830001831054702</v>
      </c>
      <c r="AU481">
        <v>58.529998779296903</v>
      </c>
      <c r="AV481">
        <v>59.279998779296903</v>
      </c>
      <c r="AW481">
        <v>59.9799995422363</v>
      </c>
      <c r="AX481">
        <v>60.360000610351598</v>
      </c>
      <c r="AY481">
        <v>60.529998779296903</v>
      </c>
      <c r="AZ481">
        <v>60.75</v>
      </c>
      <c r="BA481">
        <v>60.990001678466797</v>
      </c>
      <c r="BB481">
        <v>61.790000915527301</v>
      </c>
      <c r="BC481">
        <v>62.490001678466797</v>
      </c>
      <c r="BD481">
        <v>62.689998626708999</v>
      </c>
      <c r="BE481">
        <v>62.700000762939503</v>
      </c>
      <c r="BF481">
        <v>62.669998168945298</v>
      </c>
      <c r="BG481">
        <v>62.970001220703097</v>
      </c>
      <c r="BH481">
        <v>63.180000305175803</v>
      </c>
      <c r="BI481">
        <v>63.459999084472699</v>
      </c>
      <c r="BJ481">
        <v>63.490001678466797</v>
      </c>
      <c r="BK481">
        <v>63.610000610351598</v>
      </c>
      <c r="BL481">
        <v>63.930000305175803</v>
      </c>
    </row>
    <row r="482" spans="1:65" x14ac:dyDescent="0.3">
      <c r="A482" t="s">
        <v>3192</v>
      </c>
      <c r="B482" t="s">
        <v>1118</v>
      </c>
      <c r="C482" t="s">
        <v>1016</v>
      </c>
      <c r="D482" t="s">
        <v>1697</v>
      </c>
      <c r="AJ482">
        <v>2.3099999427795401</v>
      </c>
      <c r="AK482">
        <v>2.1300001144409202</v>
      </c>
      <c r="AL482">
        <v>1.96000003814697</v>
      </c>
      <c r="AM482">
        <v>1.8899999856948899</v>
      </c>
      <c r="AN482">
        <v>1.83000004291534</v>
      </c>
      <c r="AO482">
        <v>1.7400000095367401</v>
      </c>
      <c r="AP482">
        <v>1.75</v>
      </c>
      <c r="AQ482">
        <v>1.7200000286102299</v>
      </c>
      <c r="AR482">
        <v>1.7300000190734901</v>
      </c>
      <c r="AS482">
        <v>1.6599999666214</v>
      </c>
      <c r="AT482">
        <v>1.6000000238418599</v>
      </c>
      <c r="AU482">
        <v>1.5599999427795399</v>
      </c>
      <c r="AV482">
        <v>1.5700000524520901</v>
      </c>
      <c r="AW482">
        <v>1.5700000524520901</v>
      </c>
      <c r="AX482">
        <v>1.5099999904632599</v>
      </c>
      <c r="AY482">
        <v>1.21000003814697</v>
      </c>
      <c r="AZ482">
        <v>1.12999999523163</v>
      </c>
      <c r="BA482">
        <v>1.1100000143051101</v>
      </c>
      <c r="BB482">
        <v>0.99000000953674305</v>
      </c>
      <c r="BC482">
        <v>0.94999998807907104</v>
      </c>
      <c r="BD482">
        <v>0.95999997854232799</v>
      </c>
      <c r="BE482">
        <v>0.97000002861022905</v>
      </c>
      <c r="BF482">
        <v>0.88999998569488503</v>
      </c>
      <c r="BG482">
        <v>0.91000002622604403</v>
      </c>
      <c r="BH482">
        <v>0.82999998331069902</v>
      </c>
      <c r="BI482">
        <v>0.82999998331069902</v>
      </c>
      <c r="BJ482">
        <v>0.81999999284744296</v>
      </c>
      <c r="BK482">
        <v>0.83999997377395597</v>
      </c>
      <c r="BL482">
        <v>0.77999997138977095</v>
      </c>
    </row>
    <row r="483" spans="1:65" x14ac:dyDescent="0.3">
      <c r="A483" t="s">
        <v>3192</v>
      </c>
      <c r="B483" t="s">
        <v>1118</v>
      </c>
      <c r="C483" t="s">
        <v>689</v>
      </c>
      <c r="D483" t="s">
        <v>1657</v>
      </c>
      <c r="E483">
        <v>53.62</v>
      </c>
      <c r="F483">
        <v>53.52</v>
      </c>
      <c r="G483">
        <v>52.61</v>
      </c>
      <c r="H483">
        <v>51.3</v>
      </c>
      <c r="I483">
        <v>50.45</v>
      </c>
      <c r="J483">
        <v>49.97</v>
      </c>
      <c r="K483">
        <v>50.17</v>
      </c>
      <c r="L483">
        <v>50.44</v>
      </c>
      <c r="M483">
        <v>50.08</v>
      </c>
      <c r="N483">
        <v>49.56</v>
      </c>
      <c r="O483">
        <v>49.34</v>
      </c>
      <c r="P483">
        <v>48.25</v>
      </c>
      <c r="Q483">
        <v>47.12</v>
      </c>
      <c r="R483">
        <v>47.63</v>
      </c>
      <c r="S483">
        <v>45.93</v>
      </c>
      <c r="T483">
        <v>44.96</v>
      </c>
      <c r="U483">
        <v>44.99</v>
      </c>
      <c r="V483">
        <v>45.81</v>
      </c>
      <c r="W483">
        <v>46.42</v>
      </c>
      <c r="X483">
        <v>46.67</v>
      </c>
      <c r="Y483">
        <v>46.66</v>
      </c>
      <c r="Z483">
        <v>46.66</v>
      </c>
      <c r="AA483">
        <v>46.94</v>
      </c>
      <c r="AB483">
        <v>47.68</v>
      </c>
      <c r="AC483">
        <v>47.5</v>
      </c>
      <c r="AD483">
        <v>47.38</v>
      </c>
      <c r="AE483">
        <v>47.25</v>
      </c>
      <c r="AF483">
        <v>47.25</v>
      </c>
      <c r="AG483">
        <v>47.6</v>
      </c>
      <c r="AH483">
        <v>48.32</v>
      </c>
      <c r="AI483">
        <v>48.98</v>
      </c>
      <c r="AJ483">
        <v>49.53</v>
      </c>
      <c r="AK483">
        <v>49.59</v>
      </c>
      <c r="AL483">
        <v>49</v>
      </c>
      <c r="AM483">
        <v>48.71</v>
      </c>
      <c r="AN483">
        <v>48.39</v>
      </c>
      <c r="AO483">
        <v>48.33</v>
      </c>
      <c r="AP483">
        <v>48.62</v>
      </c>
      <c r="AQ483">
        <v>48.12</v>
      </c>
      <c r="AR483">
        <v>47.41</v>
      </c>
      <c r="AS483">
        <v>47.060001373291001</v>
      </c>
      <c r="AT483">
        <v>46.819999694824197</v>
      </c>
      <c r="AU483">
        <v>46.049999237060497</v>
      </c>
      <c r="AV483">
        <v>45.889999389648402</v>
      </c>
      <c r="AW483">
        <v>46.12</v>
      </c>
      <c r="AX483">
        <v>46.330001831054702</v>
      </c>
      <c r="AY483">
        <v>46.58</v>
      </c>
      <c r="AZ483">
        <v>46.630001068115199</v>
      </c>
      <c r="BA483">
        <v>46.55</v>
      </c>
      <c r="BB483">
        <v>46.180000305175803</v>
      </c>
      <c r="BC483">
        <v>46.169998168945298</v>
      </c>
      <c r="BD483">
        <v>46.150001525878899</v>
      </c>
      <c r="BE483">
        <v>46.139999389648402</v>
      </c>
      <c r="BF483">
        <v>47.07</v>
      </c>
      <c r="BG483">
        <v>47.58</v>
      </c>
      <c r="BH483">
        <v>48.04</v>
      </c>
      <c r="BI483">
        <v>48.87</v>
      </c>
      <c r="BJ483">
        <v>49.78</v>
      </c>
      <c r="BK483">
        <v>51.33</v>
      </c>
      <c r="BL483">
        <v>52.19</v>
      </c>
      <c r="BM483">
        <v>51.83</v>
      </c>
    </row>
    <row r="484" spans="1:65" x14ac:dyDescent="0.3">
      <c r="A484" t="s">
        <v>3192</v>
      </c>
      <c r="B484" t="s">
        <v>1118</v>
      </c>
      <c r="C484" t="s">
        <v>4019</v>
      </c>
      <c r="D484" t="s">
        <v>555</v>
      </c>
      <c r="AJ484">
        <v>7.7800002098083496</v>
      </c>
      <c r="AK484">
        <v>7.28999996185303</v>
      </c>
      <c r="AL484">
        <v>6.7800002098083496</v>
      </c>
      <c r="AM484">
        <v>6.5799999237060502</v>
      </c>
      <c r="AN484">
        <v>6.4899997711181596</v>
      </c>
      <c r="AO484">
        <v>6.2600002288818404</v>
      </c>
      <c r="AP484">
        <v>6.0199999809265101</v>
      </c>
      <c r="AQ484">
        <v>5.9699997901916504</v>
      </c>
      <c r="AR484">
        <v>5.7600002288818404</v>
      </c>
      <c r="AS484">
        <v>5.5500001907348597</v>
      </c>
      <c r="AT484">
        <v>5.2800002098083496</v>
      </c>
      <c r="AU484">
        <v>4.96000003814697</v>
      </c>
      <c r="AV484">
        <v>4.8200001716613796</v>
      </c>
      <c r="AW484">
        <v>4.6799998283386204</v>
      </c>
      <c r="AX484">
        <v>4.5500001907348597</v>
      </c>
      <c r="AY484">
        <v>4.4400000572204599</v>
      </c>
      <c r="AZ484">
        <v>4.3299999237060502</v>
      </c>
      <c r="BA484">
        <v>4.2300000190734899</v>
      </c>
      <c r="BB484">
        <v>4.0999999046325701</v>
      </c>
      <c r="BC484">
        <v>3.9000000953674299</v>
      </c>
      <c r="BD484">
        <v>3.71000003814697</v>
      </c>
      <c r="BE484">
        <v>3.53999996185303</v>
      </c>
      <c r="BF484">
        <v>3.3900001049041699</v>
      </c>
      <c r="BG484">
        <v>3.2999999523162802</v>
      </c>
      <c r="BH484">
        <v>3.2200000286102299</v>
      </c>
      <c r="BI484">
        <v>3.0499999523162802</v>
      </c>
      <c r="BJ484">
        <v>2.9900000095367401</v>
      </c>
      <c r="BK484">
        <v>3.0199999809265101</v>
      </c>
      <c r="BL484">
        <v>2.9500000476837198</v>
      </c>
    </row>
    <row r="485" spans="1:65" x14ac:dyDescent="0.3">
      <c r="A485" t="s">
        <v>3192</v>
      </c>
      <c r="B485" t="s">
        <v>1118</v>
      </c>
      <c r="C485" t="s">
        <v>1418</v>
      </c>
      <c r="D485" t="s">
        <v>3480</v>
      </c>
    </row>
    <row r="486" spans="1:65" x14ac:dyDescent="0.3">
      <c r="A486" t="s">
        <v>3192</v>
      </c>
      <c r="B486" t="s">
        <v>1118</v>
      </c>
      <c r="C486" t="s">
        <v>2305</v>
      </c>
      <c r="D486" t="s">
        <v>3435</v>
      </c>
      <c r="BA486">
        <v>17</v>
      </c>
      <c r="BC486">
        <v>16.5</v>
      </c>
      <c r="BF486">
        <v>16.600000000000001</v>
      </c>
    </row>
    <row r="487" spans="1:65" x14ac:dyDescent="0.3">
      <c r="A487" t="s">
        <v>3192</v>
      </c>
      <c r="B487" t="s">
        <v>1118</v>
      </c>
      <c r="C487" t="s">
        <v>378</v>
      </c>
      <c r="D487" t="s">
        <v>848</v>
      </c>
      <c r="AS487">
        <v>1908.95996094</v>
      </c>
      <c r="AT487">
        <v>2012.8175048799999</v>
      </c>
      <c r="AU487">
        <v>2097.1342773400002</v>
      </c>
      <c r="AV487">
        <v>2195.6071777299999</v>
      </c>
      <c r="AW487">
        <v>2315.7751464799999</v>
      </c>
      <c r="AX487">
        <v>2453.0095214799999</v>
      </c>
      <c r="AY487">
        <v>2572.1884765599998</v>
      </c>
      <c r="AZ487">
        <v>2711.8818359400002</v>
      </c>
      <c r="BA487">
        <v>2842.7712402299999</v>
      </c>
      <c r="BB487">
        <v>2995.3415527299999</v>
      </c>
      <c r="BC487">
        <v>3191.9072265599998</v>
      </c>
      <c r="BD487">
        <v>3778.4143066400002</v>
      </c>
      <c r="BE487">
        <v>3988.3635253900002</v>
      </c>
      <c r="BF487">
        <v>4177.4340820300004</v>
      </c>
      <c r="BG487">
        <v>4214.3486328099998</v>
      </c>
      <c r="BH487">
        <v>4368.3330078099998</v>
      </c>
      <c r="BI487">
        <v>4304.609375</v>
      </c>
      <c r="BJ487">
        <v>4386.4614257800004</v>
      </c>
      <c r="BK487">
        <v>4503.6821289099998</v>
      </c>
    </row>
    <row r="488" spans="1:65" x14ac:dyDescent="0.3">
      <c r="A488" t="s">
        <v>3192</v>
      </c>
      <c r="B488" t="s">
        <v>1118</v>
      </c>
      <c r="C488" t="s">
        <v>942</v>
      </c>
      <c r="D488" t="s">
        <v>2780</v>
      </c>
      <c r="BB488">
        <v>0.21341443061828599</v>
      </c>
      <c r="BC488">
        <v>0.50772058963775601</v>
      </c>
      <c r="BD488">
        <v>9.7806885838508606E-2</v>
      </c>
      <c r="BE488">
        <v>0.14496007561683699</v>
      </c>
      <c r="BF488">
        <v>0.38710108399391202</v>
      </c>
      <c r="BG488">
        <v>0.20399035513401001</v>
      </c>
      <c r="BH488">
        <v>0.18553476035594901</v>
      </c>
    </row>
    <row r="489" spans="1:65" x14ac:dyDescent="0.3">
      <c r="A489" t="s">
        <v>3192</v>
      </c>
      <c r="B489" t="s">
        <v>1118</v>
      </c>
      <c r="C489" t="s">
        <v>291</v>
      </c>
      <c r="D489" t="s">
        <v>1509</v>
      </c>
      <c r="AS489">
        <v>8.4</v>
      </c>
      <c r="AT489">
        <v>8.3000000000000007</v>
      </c>
      <c r="AU489">
        <v>8.1</v>
      </c>
      <c r="AV489">
        <v>7.9</v>
      </c>
      <c r="AW489">
        <v>7.7</v>
      </c>
      <c r="AX489">
        <v>7.6</v>
      </c>
      <c r="AY489">
        <v>7.4</v>
      </c>
      <c r="AZ489">
        <v>7.3</v>
      </c>
      <c r="BA489">
        <v>7.1</v>
      </c>
      <c r="BB489">
        <v>7</v>
      </c>
      <c r="BC489">
        <v>6.9</v>
      </c>
      <c r="BD489">
        <v>6.7</v>
      </c>
      <c r="BE489">
        <v>6.6</v>
      </c>
      <c r="BF489">
        <v>6.5</v>
      </c>
      <c r="BG489">
        <v>6.3</v>
      </c>
      <c r="BH489">
        <v>6.1</v>
      </c>
      <c r="BI489">
        <v>6</v>
      </c>
      <c r="BJ489">
        <v>5.8</v>
      </c>
      <c r="BK489">
        <v>5.7</v>
      </c>
      <c r="BL489">
        <v>5.6</v>
      </c>
      <c r="BM489">
        <v>5.5</v>
      </c>
    </row>
    <row r="490" spans="1:65" x14ac:dyDescent="0.3">
      <c r="A490" t="s">
        <v>3192</v>
      </c>
      <c r="B490" t="s">
        <v>1118</v>
      </c>
      <c r="C490" t="s">
        <v>2409</v>
      </c>
      <c r="D490" t="s">
        <v>1730</v>
      </c>
    </row>
    <row r="491" spans="1:65" x14ac:dyDescent="0.3">
      <c r="A491" t="s">
        <v>3192</v>
      </c>
      <c r="B491" t="s">
        <v>1118</v>
      </c>
      <c r="C491" t="s">
        <v>575</v>
      </c>
      <c r="D491" t="s">
        <v>3437</v>
      </c>
    </row>
    <row r="492" spans="1:65" x14ac:dyDescent="0.3">
      <c r="A492" t="s">
        <v>3192</v>
      </c>
      <c r="B492" t="s">
        <v>1118</v>
      </c>
      <c r="C492" t="s">
        <v>1944</v>
      </c>
      <c r="D492" t="s">
        <v>1150</v>
      </c>
      <c r="AS492">
        <v>100</v>
      </c>
      <c r="AT492">
        <v>95</v>
      </c>
      <c r="AU492">
        <v>88</v>
      </c>
      <c r="AV492">
        <v>85</v>
      </c>
      <c r="AW492">
        <v>82</v>
      </c>
      <c r="AX492">
        <v>80</v>
      </c>
      <c r="AY492">
        <v>75</v>
      </c>
      <c r="AZ492">
        <v>72</v>
      </c>
      <c r="BA492">
        <v>70</v>
      </c>
      <c r="BB492">
        <v>68</v>
      </c>
      <c r="BC492">
        <v>65</v>
      </c>
      <c r="BD492">
        <v>66</v>
      </c>
      <c r="BE492">
        <v>58</v>
      </c>
      <c r="BF492">
        <v>55</v>
      </c>
      <c r="BG492">
        <v>52</v>
      </c>
      <c r="BH492">
        <v>50</v>
      </c>
      <c r="BI492">
        <v>46</v>
      </c>
      <c r="BJ492">
        <v>44</v>
      </c>
    </row>
    <row r="493" spans="1:65" x14ac:dyDescent="0.3">
      <c r="A493" t="s">
        <v>3192</v>
      </c>
      <c r="B493" t="s">
        <v>1118</v>
      </c>
      <c r="C493" t="s">
        <v>3566</v>
      </c>
      <c r="D493" t="s">
        <v>2033</v>
      </c>
      <c r="AI493">
        <v>0.01</v>
      </c>
      <c r="AJ493">
        <v>0.01</v>
      </c>
      <c r="AK493">
        <v>0.01</v>
      </c>
      <c r="AL493">
        <v>0.01</v>
      </c>
      <c r="AM493">
        <v>0.01</v>
      </c>
      <c r="AN493">
        <v>0.01</v>
      </c>
      <c r="AO493">
        <v>0.01</v>
      </c>
      <c r="AP493">
        <v>0.01</v>
      </c>
      <c r="AQ493">
        <v>0.01</v>
      </c>
      <c r="AR493">
        <v>0.01</v>
      </c>
      <c r="AS493">
        <v>0.01</v>
      </c>
      <c r="AT493">
        <v>0.01</v>
      </c>
      <c r="AU493">
        <v>0.01</v>
      </c>
      <c r="AV493">
        <v>0.01</v>
      </c>
      <c r="AW493">
        <v>0.01</v>
      </c>
      <c r="AX493">
        <v>0.01</v>
      </c>
      <c r="AY493">
        <v>0.01</v>
      </c>
      <c r="AZ493">
        <v>0.01</v>
      </c>
      <c r="BA493">
        <v>0.01</v>
      </c>
      <c r="BB493">
        <v>0.01</v>
      </c>
      <c r="BC493">
        <v>0.01</v>
      </c>
      <c r="BD493">
        <v>0.01</v>
      </c>
      <c r="BE493">
        <v>0.01</v>
      </c>
      <c r="BF493">
        <v>0.01</v>
      </c>
      <c r="BG493">
        <v>0.01</v>
      </c>
      <c r="BH493">
        <v>0.01</v>
      </c>
      <c r="BI493">
        <v>0.01</v>
      </c>
      <c r="BJ493">
        <v>0.01</v>
      </c>
      <c r="BK493">
        <v>0.01</v>
      </c>
      <c r="BL493">
        <v>0.01</v>
      </c>
      <c r="BM493">
        <v>0.01</v>
      </c>
    </row>
    <row r="494" spans="1:65" x14ac:dyDescent="0.3">
      <c r="A494" t="s">
        <v>3192</v>
      </c>
      <c r="B494" t="s">
        <v>1118</v>
      </c>
      <c r="C494" t="s">
        <v>3415</v>
      </c>
      <c r="D494" t="s">
        <v>2757</v>
      </c>
      <c r="AS494">
        <v>11.4</v>
      </c>
      <c r="AT494">
        <v>11.1</v>
      </c>
      <c r="AU494">
        <v>10.8</v>
      </c>
      <c r="AV494">
        <v>10.6</v>
      </c>
      <c r="AW494">
        <v>10.5</v>
      </c>
      <c r="AX494">
        <v>10.3</v>
      </c>
      <c r="AY494">
        <v>10</v>
      </c>
      <c r="AZ494">
        <v>9.9</v>
      </c>
      <c r="BA494">
        <v>9.6999999999999993</v>
      </c>
      <c r="BB494">
        <v>9.6</v>
      </c>
      <c r="BC494">
        <v>9.5</v>
      </c>
      <c r="BD494">
        <v>9.4</v>
      </c>
      <c r="BE494">
        <v>9.1</v>
      </c>
      <c r="BF494">
        <v>8.9</v>
      </c>
      <c r="BG494">
        <v>8.8000000000000007</v>
      </c>
      <c r="BH494">
        <v>8.6</v>
      </c>
      <c r="BI494">
        <v>8.6999999999999993</v>
      </c>
      <c r="BJ494">
        <v>8.6</v>
      </c>
      <c r="BK494">
        <v>8.4</v>
      </c>
      <c r="BL494">
        <v>8.3000000000000007</v>
      </c>
    </row>
    <row r="495" spans="1:65" x14ac:dyDescent="0.3">
      <c r="A495" t="s">
        <v>3192</v>
      </c>
      <c r="B495" t="s">
        <v>1118</v>
      </c>
      <c r="C495" t="s">
        <v>3535</v>
      </c>
      <c r="D495" t="s">
        <v>3849</v>
      </c>
      <c r="E495">
        <v>49414</v>
      </c>
      <c r="F495">
        <v>45479</v>
      </c>
      <c r="G495">
        <v>41800</v>
      </c>
      <c r="H495">
        <v>38393</v>
      </c>
      <c r="I495">
        <v>35367</v>
      </c>
      <c r="J495">
        <v>32801</v>
      </c>
      <c r="K495">
        <v>30731</v>
      </c>
      <c r="L495">
        <v>29119</v>
      </c>
      <c r="M495">
        <v>27882</v>
      </c>
      <c r="N495">
        <v>26891</v>
      </c>
      <c r="O495">
        <v>25985</v>
      </c>
      <c r="P495">
        <v>25034</v>
      </c>
      <c r="Q495">
        <v>23922</v>
      </c>
      <c r="R495">
        <v>22624</v>
      </c>
      <c r="S495">
        <v>21139</v>
      </c>
      <c r="T495">
        <v>19501</v>
      </c>
      <c r="U495">
        <v>17816</v>
      </c>
      <c r="V495">
        <v>16183</v>
      </c>
      <c r="W495">
        <v>14688</v>
      </c>
      <c r="X495">
        <v>13356</v>
      </c>
      <c r="Y495">
        <v>12192</v>
      </c>
      <c r="Z495">
        <v>11172</v>
      </c>
      <c r="AA495">
        <v>10266</v>
      </c>
      <c r="AB495">
        <v>9442</v>
      </c>
      <c r="AC495">
        <v>8696</v>
      </c>
      <c r="AD495">
        <v>8026</v>
      </c>
      <c r="AE495">
        <v>7441</v>
      </c>
      <c r="AF495">
        <v>6947</v>
      </c>
      <c r="AG495">
        <v>6542</v>
      </c>
      <c r="AH495">
        <v>6218</v>
      </c>
      <c r="AI495">
        <v>5959</v>
      </c>
      <c r="AJ495">
        <v>5749</v>
      </c>
      <c r="AK495">
        <v>5563</v>
      </c>
      <c r="AL495">
        <v>5384</v>
      </c>
      <c r="AM495">
        <v>5194</v>
      </c>
      <c r="AN495">
        <v>4984</v>
      </c>
      <c r="AO495">
        <v>4756</v>
      </c>
      <c r="AP495">
        <v>4519</v>
      </c>
      <c r="AQ495">
        <v>4281</v>
      </c>
      <c r="AR495">
        <v>4051</v>
      </c>
      <c r="AS495">
        <v>3836</v>
      </c>
      <c r="AT495">
        <v>3642</v>
      </c>
      <c r="AU495">
        <v>3474</v>
      </c>
      <c r="AV495">
        <v>3334</v>
      </c>
      <c r="AW495">
        <v>3214</v>
      </c>
      <c r="AX495">
        <v>3104</v>
      </c>
      <c r="AY495">
        <v>3001</v>
      </c>
      <c r="AZ495">
        <v>2900</v>
      </c>
      <c r="BA495">
        <v>2799</v>
      </c>
      <c r="BB495">
        <v>2698</v>
      </c>
      <c r="BC495">
        <v>2598</v>
      </c>
      <c r="BD495">
        <v>2522</v>
      </c>
      <c r="BE495">
        <v>2392</v>
      </c>
      <c r="BF495">
        <v>2285</v>
      </c>
      <c r="BG495">
        <v>2177</v>
      </c>
      <c r="BH495">
        <v>2068</v>
      </c>
      <c r="BI495">
        <v>1962</v>
      </c>
      <c r="BJ495">
        <v>1862</v>
      </c>
      <c r="BK495">
        <v>1769</v>
      </c>
      <c r="BL495">
        <v>1682</v>
      </c>
    </row>
    <row r="496" spans="1:65" x14ac:dyDescent="0.3">
      <c r="A496" t="s">
        <v>3192</v>
      </c>
      <c r="B496" t="s">
        <v>1118</v>
      </c>
      <c r="C496" t="s">
        <v>890</v>
      </c>
      <c r="D496" t="s">
        <v>513</v>
      </c>
    </row>
    <row r="497" spans="1:64" x14ac:dyDescent="0.3">
      <c r="A497" t="s">
        <v>3192</v>
      </c>
      <c r="B497" t="s">
        <v>1118</v>
      </c>
      <c r="C497" t="s">
        <v>384</v>
      </c>
      <c r="D497" t="s">
        <v>3020</v>
      </c>
      <c r="BF497">
        <v>24.731590000000001</v>
      </c>
      <c r="BG497">
        <v>24.012730000000001</v>
      </c>
      <c r="BI497">
        <v>24.051539999999999</v>
      </c>
    </row>
    <row r="498" spans="1:64" x14ac:dyDescent="0.3">
      <c r="A498" t="s">
        <v>3192</v>
      </c>
      <c r="B498" t="s">
        <v>1118</v>
      </c>
      <c r="C498" t="s">
        <v>3552</v>
      </c>
      <c r="D498" t="s">
        <v>1188</v>
      </c>
    </row>
    <row r="499" spans="1:64" x14ac:dyDescent="0.3">
      <c r="A499" t="s">
        <v>3192</v>
      </c>
      <c r="B499" t="s">
        <v>1118</v>
      </c>
      <c r="C499" t="s">
        <v>1667</v>
      </c>
      <c r="D499" t="s">
        <v>866</v>
      </c>
    </row>
    <row r="500" spans="1:64" x14ac:dyDescent="0.3">
      <c r="A500" t="s">
        <v>3192</v>
      </c>
      <c r="B500" t="s">
        <v>1118</v>
      </c>
      <c r="C500" t="s">
        <v>1670</v>
      </c>
      <c r="D500" t="s">
        <v>3927</v>
      </c>
    </row>
    <row r="501" spans="1:64" x14ac:dyDescent="0.3">
      <c r="A501" t="s">
        <v>3192</v>
      </c>
      <c r="B501" t="s">
        <v>1118</v>
      </c>
      <c r="C501" t="s">
        <v>467</v>
      </c>
      <c r="D501" t="s">
        <v>820</v>
      </c>
      <c r="O501">
        <v>4.7964501380920401</v>
      </c>
      <c r="Y501">
        <v>9.53180027008057</v>
      </c>
      <c r="AI501">
        <v>16.7180500030518</v>
      </c>
      <c r="BC501">
        <v>31.753999710083001</v>
      </c>
    </row>
    <row r="502" spans="1:64" x14ac:dyDescent="0.3">
      <c r="A502" t="s">
        <v>3192</v>
      </c>
      <c r="B502" t="s">
        <v>1118</v>
      </c>
      <c r="C502" t="s">
        <v>1656</v>
      </c>
      <c r="D502" t="s">
        <v>1854</v>
      </c>
    </row>
    <row r="503" spans="1:64" x14ac:dyDescent="0.3">
      <c r="A503" t="s">
        <v>3192</v>
      </c>
      <c r="B503" t="s">
        <v>1118</v>
      </c>
      <c r="C503" t="s">
        <v>3985</v>
      </c>
      <c r="D503" t="s">
        <v>92</v>
      </c>
      <c r="BF503">
        <v>0</v>
      </c>
      <c r="BG503">
        <v>0</v>
      </c>
      <c r="BH503">
        <v>0</v>
      </c>
      <c r="BI503">
        <v>0</v>
      </c>
      <c r="BJ503">
        <v>0</v>
      </c>
    </row>
    <row r="504" spans="1:64" x14ac:dyDescent="0.3">
      <c r="A504" t="s">
        <v>3192</v>
      </c>
      <c r="B504" t="s">
        <v>1118</v>
      </c>
      <c r="C504" t="s">
        <v>221</v>
      </c>
      <c r="D504" t="s">
        <v>1880</v>
      </c>
      <c r="BF504">
        <v>48.739820000000002</v>
      </c>
      <c r="BG504">
        <v>48.756050000000002</v>
      </c>
      <c r="BH504">
        <v>48.741689999999998</v>
      </c>
      <c r="BI504">
        <v>48.754280000000001</v>
      </c>
      <c r="BJ504">
        <v>48.75264</v>
      </c>
    </row>
    <row r="505" spans="1:64" x14ac:dyDescent="0.3">
      <c r="A505" t="s">
        <v>3192</v>
      </c>
      <c r="B505" t="s">
        <v>1118</v>
      </c>
      <c r="C505" t="s">
        <v>4152</v>
      </c>
      <c r="D505" t="s">
        <v>807</v>
      </c>
      <c r="BF505">
        <v>25.99755</v>
      </c>
      <c r="BG505">
        <v>25.483280000000001</v>
      </c>
      <c r="BH505">
        <v>25.187159999999999</v>
      </c>
      <c r="BI505">
        <v>27.29682</v>
      </c>
      <c r="BJ505">
        <v>27.675540000000002</v>
      </c>
    </row>
    <row r="506" spans="1:64" x14ac:dyDescent="0.3">
      <c r="A506" t="s">
        <v>3192</v>
      </c>
      <c r="B506" t="s">
        <v>1118</v>
      </c>
      <c r="C506" t="s">
        <v>2630</v>
      </c>
      <c r="D506" t="s">
        <v>1963</v>
      </c>
    </row>
    <row r="507" spans="1:64" x14ac:dyDescent="0.3">
      <c r="A507" t="s">
        <v>3192</v>
      </c>
      <c r="B507" t="s">
        <v>1118</v>
      </c>
      <c r="C507" t="s">
        <v>7</v>
      </c>
      <c r="D507" t="s">
        <v>2975</v>
      </c>
    </row>
    <row r="508" spans="1:64" x14ac:dyDescent="0.3">
      <c r="A508" t="s">
        <v>3192</v>
      </c>
      <c r="B508" t="s">
        <v>1118</v>
      </c>
      <c r="C508" t="s">
        <v>815</v>
      </c>
      <c r="D508" t="s">
        <v>2825</v>
      </c>
      <c r="E508">
        <v>-344092577916.17902</v>
      </c>
      <c r="F508">
        <v>-440901864924.36798</v>
      </c>
      <c r="G508">
        <v>-516539029246.58502</v>
      </c>
      <c r="H508">
        <v>-601714097325.17102</v>
      </c>
      <c r="I508">
        <v>-764142469266.39697</v>
      </c>
      <c r="J508">
        <v>-765076036082.71301</v>
      </c>
      <c r="K508">
        <v>-810583672101.47803</v>
      </c>
      <c r="L508">
        <v>-870842938335.08704</v>
      </c>
      <c r="M508">
        <v>-1064920516456.76</v>
      </c>
      <c r="N508">
        <v>-1154414777460.5601</v>
      </c>
      <c r="O508">
        <v>-353899374191.07501</v>
      </c>
      <c r="P508">
        <v>-199840604983.28101</v>
      </c>
      <c r="Q508">
        <v>65654518048.029404</v>
      </c>
      <c r="R508">
        <v>96376945575.6642</v>
      </c>
      <c r="S508">
        <v>-333506046128.89099</v>
      </c>
      <c r="T508">
        <v>-174208437979.96799</v>
      </c>
      <c r="U508">
        <v>-153316113033.573</v>
      </c>
      <c r="V508">
        <v>-55398757688.307297</v>
      </c>
      <c r="W508">
        <v>150727463159.66299</v>
      </c>
      <c r="X508">
        <v>397853471513.703</v>
      </c>
      <c r="Y508">
        <v>-16684832832.4275</v>
      </c>
      <c r="Z508">
        <v>-447789183001.77197</v>
      </c>
      <c r="AA508">
        <v>156022165175.44901</v>
      </c>
      <c r="AB508">
        <v>422540602307.06201</v>
      </c>
      <c r="AC508">
        <v>665262667336.56799</v>
      </c>
      <c r="AD508">
        <v>1286994749802.0901</v>
      </c>
      <c r="AE508">
        <v>1227924894998.1299</v>
      </c>
      <c r="AF508">
        <v>2042576106971.6699</v>
      </c>
      <c r="AG508">
        <v>2268774537199.02</v>
      </c>
      <c r="AH508">
        <v>2724814036998.6099</v>
      </c>
      <c r="AI508">
        <v>2715530009909.5498</v>
      </c>
      <c r="AJ508">
        <v>2929732813484.2798</v>
      </c>
      <c r="AK508">
        <v>3729950751635.2402</v>
      </c>
      <c r="AL508">
        <v>3872969338325.6201</v>
      </c>
      <c r="AM508">
        <v>3548204552586.2598</v>
      </c>
      <c r="AN508">
        <v>3734987593319.5098</v>
      </c>
      <c r="AO508">
        <v>5272086667151.3896</v>
      </c>
      <c r="AP508">
        <v>6369971964068.3496</v>
      </c>
      <c r="AQ508">
        <v>6311974351641.3096</v>
      </c>
      <c r="AR508">
        <v>5864685137888.3398</v>
      </c>
      <c r="AS508">
        <v>6034514369613.7803</v>
      </c>
      <c r="AT508">
        <v>7907638978471.1201</v>
      </c>
      <c r="AU508">
        <v>7699357045010.2305</v>
      </c>
      <c r="AV508">
        <v>8048384563711.5703</v>
      </c>
      <c r="AW508">
        <v>9269060629464.9609</v>
      </c>
      <c r="AX508">
        <v>11749400000000</v>
      </c>
      <c r="AY508">
        <v>14628650394123.199</v>
      </c>
      <c r="AZ508">
        <v>17699272224320.898</v>
      </c>
      <c r="BA508">
        <v>17362687895041.1</v>
      </c>
      <c r="BB508">
        <v>13589334765587.801</v>
      </c>
      <c r="BC508">
        <v>13780150000164.1</v>
      </c>
      <c r="BD508">
        <v>15880578479662.4</v>
      </c>
      <c r="BE508">
        <v>16430243385110</v>
      </c>
      <c r="BF508">
        <v>18997006144619.801</v>
      </c>
    </row>
    <row r="509" spans="1:64" x14ac:dyDescent="0.3">
      <c r="A509" t="s">
        <v>3192</v>
      </c>
      <c r="B509" t="s">
        <v>1118</v>
      </c>
      <c r="C509" t="s">
        <v>1545</v>
      </c>
      <c r="D509" t="s">
        <v>2270</v>
      </c>
      <c r="P509">
        <v>2.503327999405542</v>
      </c>
      <c r="Q509">
        <v>7.0515040199341286</v>
      </c>
      <c r="R509">
        <v>6.5431346726366257</v>
      </c>
      <c r="S509">
        <v>-2.6894757027958889</v>
      </c>
      <c r="T509">
        <v>1.8535890551461591</v>
      </c>
      <c r="U509">
        <v>2.8678628196615534</v>
      </c>
      <c r="V509">
        <v>3.4169635421179123</v>
      </c>
      <c r="W509">
        <v>4.394778894392843</v>
      </c>
      <c r="X509">
        <v>4.7078367612310359</v>
      </c>
      <c r="Y509">
        <v>1.8847023320082315</v>
      </c>
      <c r="Z509">
        <v>3.302029379646612</v>
      </c>
      <c r="AA509">
        <v>2.8304509574495427</v>
      </c>
      <c r="AB509">
        <v>2.9012717361865015</v>
      </c>
      <c r="AC509">
        <v>3.9068297131355791</v>
      </c>
      <c r="AD509">
        <v>4.7613586180448522</v>
      </c>
      <c r="AE509">
        <v>2.75112955313692</v>
      </c>
      <c r="AF509">
        <v>4.4461443161182927</v>
      </c>
      <c r="AG509">
        <v>6.3810726714046666</v>
      </c>
      <c r="AH509">
        <v>4.5337253454420932</v>
      </c>
      <c r="AI509">
        <v>4.525230314989372</v>
      </c>
      <c r="AJ509">
        <v>2.9561623316972856</v>
      </c>
      <c r="AK509">
        <v>0.63691311890474367</v>
      </c>
      <c r="AL509">
        <v>-0.80814913651916243</v>
      </c>
      <c r="AM509">
        <v>0.66827296318740537</v>
      </c>
      <c r="AN509">
        <v>2.5188065252313834</v>
      </c>
      <c r="AO509">
        <v>3.1983492747407922</v>
      </c>
      <c r="AP509">
        <v>0.93594330014907712</v>
      </c>
      <c r="AQ509">
        <v>-1.4619031056433585</v>
      </c>
      <c r="AR509">
        <v>-0.44465701430806348</v>
      </c>
      <c r="AS509">
        <v>2.8393502575762284</v>
      </c>
      <c r="AT509">
        <v>0.26366368065227164</v>
      </c>
      <c r="AU509">
        <v>-0.22506226366226656</v>
      </c>
      <c r="AV509">
        <v>1.4738829212861333</v>
      </c>
      <c r="AW509">
        <v>2.4741281521441465</v>
      </c>
      <c r="AX509">
        <v>1.9343070200749821</v>
      </c>
      <c r="AY509">
        <v>1.7899397229779339</v>
      </c>
      <c r="AZ509">
        <v>1.9059680957079479</v>
      </c>
      <c r="BA509">
        <v>-1.5538150199757865</v>
      </c>
      <c r="BB509">
        <v>-5.5309708604106333</v>
      </c>
      <c r="BC509">
        <v>4.2947413715482128</v>
      </c>
      <c r="BD509">
        <v>0.28131191504149911</v>
      </c>
      <c r="BE509">
        <v>1.5020573743438064</v>
      </c>
      <c r="BF509">
        <v>2.8024847727531039</v>
      </c>
      <c r="BG509">
        <v>0.73551719103575408</v>
      </c>
      <c r="BH509">
        <v>1.624911228624029</v>
      </c>
      <c r="BI509">
        <v>0.20585861849031062</v>
      </c>
      <c r="BJ509">
        <v>2.5106300663543948</v>
      </c>
      <c r="BK509">
        <v>0.58677533975280483</v>
      </c>
    </row>
    <row r="510" spans="1:64" x14ac:dyDescent="0.3">
      <c r="A510" t="s">
        <v>3192</v>
      </c>
      <c r="B510" t="s">
        <v>1118</v>
      </c>
      <c r="C510" t="s">
        <v>1485</v>
      </c>
      <c r="D510" t="s">
        <v>2156</v>
      </c>
      <c r="O510">
        <v>89727002844.444443</v>
      </c>
      <c r="P510">
        <v>96814721129.972046</v>
      </c>
      <c r="Q510">
        <v>126077235488.04723</v>
      </c>
      <c r="R510">
        <v>172062655732.37119</v>
      </c>
      <c r="S510">
        <v>182586405289.60141</v>
      </c>
      <c r="T510">
        <v>178580779817.20926</v>
      </c>
      <c r="U510">
        <v>200254020151.57516</v>
      </c>
      <c r="V510">
        <v>245477471237.57031</v>
      </c>
      <c r="W510">
        <v>347129372705.12451</v>
      </c>
      <c r="X510">
        <v>350919666701.65192</v>
      </c>
      <c r="Y510">
        <v>364602224213.72772</v>
      </c>
      <c r="Z510">
        <v>406809688041.57874</v>
      </c>
      <c r="AA510">
        <v>364688467447.97888</v>
      </c>
      <c r="AB510">
        <v>393606293921.52051</v>
      </c>
      <c r="AC510">
        <v>428560662674.06244</v>
      </c>
      <c r="AD510">
        <v>464460261310.8808</v>
      </c>
      <c r="AE510">
        <v>699448966827.63684</v>
      </c>
      <c r="AF510">
        <v>853851871056.95276</v>
      </c>
      <c r="AG510">
        <v>1075458226461.2954</v>
      </c>
      <c r="AH510">
        <v>1075694164581.5876</v>
      </c>
      <c r="AI510">
        <v>1105488889272.5798</v>
      </c>
      <c r="AJ510">
        <v>1280469345622.7493</v>
      </c>
      <c r="AK510">
        <v>1350247490550.8274</v>
      </c>
      <c r="AL510">
        <v>1461889533785.7402</v>
      </c>
      <c r="AM510">
        <v>1543151305477.6641</v>
      </c>
      <c r="AN510">
        <v>1697233456234.1323</v>
      </c>
      <c r="AO510">
        <v>1512893561355.0764</v>
      </c>
      <c r="AP510">
        <v>1368918654212.8376</v>
      </c>
      <c r="AQ510">
        <v>1223146045270.8943</v>
      </c>
      <c r="AR510">
        <v>1308102764716.4172</v>
      </c>
      <c r="AS510">
        <v>1404499584746.5098</v>
      </c>
      <c r="AT510">
        <v>1171450576776.3882</v>
      </c>
      <c r="AU510">
        <v>1070190129836.986</v>
      </c>
      <c r="AV510">
        <v>1159991719390.8577</v>
      </c>
      <c r="AW510">
        <v>1269769763293.374</v>
      </c>
      <c r="AX510">
        <v>1248716636635.3289</v>
      </c>
      <c r="AY510">
        <v>1185266807280.8691</v>
      </c>
      <c r="AZ510">
        <v>1190953984382.6299</v>
      </c>
      <c r="BA510">
        <v>1259320139900.0576</v>
      </c>
      <c r="BB510">
        <v>1144345255589.1252</v>
      </c>
      <c r="BC510">
        <v>1297227866865.8391</v>
      </c>
      <c r="BD510">
        <v>1327566174288.6772</v>
      </c>
      <c r="BE510">
        <v>1309362121747.363</v>
      </c>
      <c r="BF510">
        <v>1076213858829.6786</v>
      </c>
      <c r="BG510">
        <v>1040458991222.9691</v>
      </c>
      <c r="BH510">
        <v>1036073439323.5385</v>
      </c>
      <c r="BI510">
        <v>1201567381177.6851</v>
      </c>
      <c r="BJ510">
        <v>1213811036796.0691</v>
      </c>
      <c r="BK510">
        <v>1216795248984.8152</v>
      </c>
      <c r="BL510">
        <v>1251414715132.3398</v>
      </c>
    </row>
    <row r="511" spans="1:64" x14ac:dyDescent="0.3">
      <c r="A511" t="s">
        <v>3192</v>
      </c>
      <c r="B511" t="s">
        <v>1118</v>
      </c>
      <c r="C511" t="s">
        <v>279</v>
      </c>
      <c r="D511" t="s">
        <v>3155</v>
      </c>
      <c r="AH511">
        <v>421469399999999</v>
      </c>
      <c r="AI511">
        <v>453608500000000</v>
      </c>
      <c r="AJ511">
        <v>482845400000000</v>
      </c>
      <c r="AK511">
        <v>495055800000000</v>
      </c>
      <c r="AL511">
        <v>495291000000000</v>
      </c>
      <c r="AM511">
        <v>501537700000000</v>
      </c>
      <c r="AN511">
        <v>512541700000000</v>
      </c>
      <c r="AO511">
        <v>525806900000000</v>
      </c>
      <c r="AP511">
        <v>534142500000000</v>
      </c>
      <c r="AQ511">
        <v>527876900000000</v>
      </c>
      <c r="AR511">
        <v>519651800000000</v>
      </c>
      <c r="AS511">
        <v>526706000000000</v>
      </c>
      <c r="AT511">
        <v>523005000000000</v>
      </c>
      <c r="AU511">
        <v>515986200000000</v>
      </c>
      <c r="AV511">
        <v>515400700000000</v>
      </c>
      <c r="AW511">
        <v>520965400000000</v>
      </c>
      <c r="AX511">
        <v>524132800000000</v>
      </c>
      <c r="AY511">
        <v>526879700000000</v>
      </c>
      <c r="AZ511">
        <v>531688200000000</v>
      </c>
      <c r="BA511">
        <v>520715700000000</v>
      </c>
      <c r="BB511">
        <v>489501000000000</v>
      </c>
      <c r="BC511">
        <v>500353900000000</v>
      </c>
      <c r="BD511">
        <v>491408500000000</v>
      </c>
      <c r="BE511">
        <v>494957200000000</v>
      </c>
      <c r="BF511">
        <v>503175600000000</v>
      </c>
      <c r="BG511">
        <v>513876000000000</v>
      </c>
      <c r="BH511">
        <v>531319800000000</v>
      </c>
      <c r="BI511">
        <v>535537199999999</v>
      </c>
      <c r="BJ511">
        <v>545897400000000</v>
      </c>
      <c r="BK511">
        <v>547125500000000</v>
      </c>
      <c r="BL511">
        <v>552120099999999</v>
      </c>
    </row>
    <row r="512" spans="1:64" x14ac:dyDescent="0.3">
      <c r="A512" t="s">
        <v>3192</v>
      </c>
      <c r="B512" t="s">
        <v>1118</v>
      </c>
      <c r="C512" t="s">
        <v>3546</v>
      </c>
      <c r="D512" t="s">
        <v>2635</v>
      </c>
      <c r="O512">
        <v>16163632161722.178</v>
      </c>
      <c r="P512">
        <v>19868834181573.805</v>
      </c>
      <c r="Q512">
        <v>21554050870515.691</v>
      </c>
      <c r="R512">
        <v>21006196292778.223</v>
      </c>
      <c r="S512">
        <v>20693341949434.688</v>
      </c>
      <c r="T512">
        <v>19644548115227.512</v>
      </c>
      <c r="U512">
        <v>22199476322628.797</v>
      </c>
      <c r="V512">
        <v>24849238681503.836</v>
      </c>
      <c r="W512">
        <v>27552932713308.328</v>
      </c>
      <c r="X512">
        <v>24344061653605.688</v>
      </c>
      <c r="Y512">
        <v>22722922013587.602</v>
      </c>
      <c r="Z512">
        <v>26134909310380.695</v>
      </c>
      <c r="AA512">
        <v>25875066690525.457</v>
      </c>
      <c r="AB512">
        <v>27191196797477.328</v>
      </c>
      <c r="AC512">
        <v>32053477666333.141</v>
      </c>
      <c r="AD512">
        <v>33647061740869.676</v>
      </c>
      <c r="AE512">
        <v>40741089432716.102</v>
      </c>
      <c r="AF512">
        <v>40974019306606.125</v>
      </c>
      <c r="AG512">
        <v>44250327932078.188</v>
      </c>
      <c r="AH512">
        <v>47828555712995.688</v>
      </c>
      <c r="AI512">
        <v>48506581047997.141</v>
      </c>
      <c r="AJ512">
        <v>52320928329045.617</v>
      </c>
      <c r="AK512">
        <v>55843466267625.156</v>
      </c>
      <c r="AL512">
        <v>56904488078952.219</v>
      </c>
      <c r="AM512">
        <v>59689957522621.93</v>
      </c>
      <c r="AN512">
        <v>61875868957498.547</v>
      </c>
      <c r="AO512">
        <v>61849626244147.992</v>
      </c>
      <c r="AP512">
        <v>65820604338168.43</v>
      </c>
      <c r="AQ512">
        <v>66781549001987.133</v>
      </c>
      <c r="AR512">
        <v>67842165709541.57</v>
      </c>
      <c r="AS512">
        <v>72272062868602.656</v>
      </c>
      <c r="AT512">
        <v>67552011713041.984</v>
      </c>
      <c r="AU512">
        <v>72517830367602.141</v>
      </c>
      <c r="AV512">
        <v>77005392941322.625</v>
      </c>
      <c r="AW512">
        <v>84263169655221.703</v>
      </c>
      <c r="AX512">
        <v>84580438732230.375</v>
      </c>
      <c r="AY512">
        <v>86750097799281.172</v>
      </c>
      <c r="AZ512">
        <v>90545135335584.516</v>
      </c>
      <c r="BA512">
        <v>83461929897728.953</v>
      </c>
      <c r="BB512">
        <v>71742140232670.172</v>
      </c>
      <c r="BC512">
        <v>84451094818231.688</v>
      </c>
      <c r="BD512">
        <v>77841725723215.797</v>
      </c>
      <c r="BE512">
        <v>76864542979558.078</v>
      </c>
      <c r="BF512">
        <v>76662377477046.75</v>
      </c>
      <c r="BG512">
        <v>83366264937913.438</v>
      </c>
      <c r="BH512">
        <v>93570600000000</v>
      </c>
      <c r="BI512">
        <v>100359432484100.36</v>
      </c>
      <c r="BJ512">
        <v>102817699921702.7</v>
      </c>
      <c r="BK512">
        <v>101999232164402.23</v>
      </c>
      <c r="BL512">
        <v>101290022006576.33</v>
      </c>
    </row>
    <row r="513" spans="1:65" x14ac:dyDescent="0.3">
      <c r="A513" t="s">
        <v>3192</v>
      </c>
      <c r="B513" t="s">
        <v>1118</v>
      </c>
      <c r="C513" t="s">
        <v>172</v>
      </c>
      <c r="D513" t="s">
        <v>437</v>
      </c>
      <c r="AI513">
        <v>3667950012.1584601</v>
      </c>
      <c r="AJ513">
        <v>4169475522.2210398</v>
      </c>
      <c r="AK513">
        <v>4550092833.3845301</v>
      </c>
      <c r="AL513">
        <v>5183871034.5810099</v>
      </c>
      <c r="AM513">
        <v>5562286365.1802998</v>
      </c>
      <c r="AN513">
        <v>6120412772.6377802</v>
      </c>
      <c r="AO513">
        <v>5182429844.1639004</v>
      </c>
      <c r="AP513">
        <v>4695829537.7800798</v>
      </c>
      <c r="AQ513">
        <v>4415458038.7083702</v>
      </c>
      <c r="AR513">
        <v>5047239990.1904602</v>
      </c>
      <c r="AS513">
        <v>5065554496.0455103</v>
      </c>
      <c r="AT513">
        <v>4299040195.4697104</v>
      </c>
      <c r="AU513">
        <v>3900509624.0801802</v>
      </c>
      <c r="AV513">
        <v>4023650060.7771401</v>
      </c>
      <c r="AW513">
        <v>4097853039.2577801</v>
      </c>
      <c r="AX513">
        <v>3955912720.0662198</v>
      </c>
      <c r="AY513">
        <v>3597199815.4221001</v>
      </c>
      <c r="AZ513">
        <v>3502349414.2652602</v>
      </c>
      <c r="BA513">
        <v>3873420350.3593001</v>
      </c>
      <c r="BB513">
        <v>4133166948.76443</v>
      </c>
      <c r="BC513">
        <v>4229385479.35706</v>
      </c>
      <c r="BD513">
        <v>4611117948.4073296</v>
      </c>
      <c r="BE513">
        <v>4638821618.9109201</v>
      </c>
      <c r="BF513">
        <v>3941284441.16326</v>
      </c>
      <c r="BG513">
        <v>3834732392.9397001</v>
      </c>
      <c r="BH513">
        <v>3468016336.9568901</v>
      </c>
      <c r="BI513">
        <v>3859594574.5906901</v>
      </c>
      <c r="BJ513">
        <v>3688643894.8610201</v>
      </c>
      <c r="BK513">
        <v>3761831273.7273102</v>
      </c>
      <c r="BL513">
        <v>3896171117.8701</v>
      </c>
    </row>
    <row r="514" spans="1:65" x14ac:dyDescent="0.3">
      <c r="A514" t="s">
        <v>3192</v>
      </c>
      <c r="B514" t="s">
        <v>1118</v>
      </c>
      <c r="C514" t="s">
        <v>333</v>
      </c>
      <c r="D514" t="s">
        <v>1845</v>
      </c>
      <c r="AM514">
        <v>3351315733016.4482</v>
      </c>
      <c r="AN514">
        <v>3439337355078</v>
      </c>
      <c r="AO514">
        <v>3537550738118.0674</v>
      </c>
      <c r="AP514">
        <v>3620258215702.667</v>
      </c>
      <c r="AQ514">
        <v>3610427758958.874</v>
      </c>
      <c r="AR514">
        <v>3624376095177.5142</v>
      </c>
      <c r="AS514">
        <v>3713428498119.9443</v>
      </c>
      <c r="AT514">
        <v>3766449153931.6426</v>
      </c>
      <c r="AU514">
        <v>3812336867944.4497</v>
      </c>
      <c r="AV514">
        <v>3872057243681.1064</v>
      </c>
      <c r="AW514">
        <v>3942885795626.9668</v>
      </c>
      <c r="AX514">
        <v>4008384432944.6362</v>
      </c>
      <c r="AY514">
        <v>4044774753222.0366</v>
      </c>
      <c r="AZ514">
        <v>4103919728923.7524</v>
      </c>
      <c r="BA514">
        <v>4051525720289.8037</v>
      </c>
      <c r="BB514">
        <v>3957032808737.4521</v>
      </c>
      <c r="BC514">
        <v>4002025521225.6792</v>
      </c>
      <c r="BD514">
        <v>4038693594235.332</v>
      </c>
      <c r="BE514">
        <v>4105568879791.4165</v>
      </c>
      <c r="BF514">
        <v>4183847854488.9653</v>
      </c>
      <c r="BG514">
        <v>4163242177976.6211</v>
      </c>
      <c r="BH514">
        <v>4205856868168.6196</v>
      </c>
      <c r="BI514">
        <v>4237365465379.8389</v>
      </c>
      <c r="BJ514">
        <v>4291871165516.4219</v>
      </c>
      <c r="BK514">
        <v>4307056335916.3848</v>
      </c>
    </row>
    <row r="515" spans="1:65" x14ac:dyDescent="0.3">
      <c r="A515" t="s">
        <v>3192</v>
      </c>
      <c r="B515" t="s">
        <v>1118</v>
      </c>
      <c r="C515" t="s">
        <v>2283</v>
      </c>
      <c r="D515" t="s">
        <v>585</v>
      </c>
      <c r="AM515">
        <v>23.486110814800163</v>
      </c>
      <c r="AN515">
        <v>23.470539080039732</v>
      </c>
      <c r="AO515">
        <v>23.440392280892471</v>
      </c>
      <c r="AP515">
        <v>23.42198945038075</v>
      </c>
      <c r="AQ515">
        <v>22.900376962886611</v>
      </c>
      <c r="AR515">
        <v>22.471316369923091</v>
      </c>
      <c r="AS515">
        <v>22.558201349519464</v>
      </c>
      <c r="AT515">
        <v>21.253792984770701</v>
      </c>
      <c r="AU515">
        <v>20.883717432753045</v>
      </c>
      <c r="AV515">
        <v>21.110371018122404</v>
      </c>
      <c r="AW515">
        <v>21.332453172513951</v>
      </c>
      <c r="AX515">
        <v>21.644857944398822</v>
      </c>
      <c r="AY515">
        <v>21.613890229591309</v>
      </c>
      <c r="AZ515">
        <v>22.076040055054825</v>
      </c>
      <c r="BA515">
        <v>21.428276504818271</v>
      </c>
      <c r="BB515">
        <v>19.146150876096268</v>
      </c>
      <c r="BC515">
        <v>20.833014392413048</v>
      </c>
      <c r="BD515">
        <v>19.665715997993523</v>
      </c>
      <c r="BE515">
        <v>19.731524261087625</v>
      </c>
      <c r="BF515">
        <v>19.43625644804716</v>
      </c>
      <c r="BG515">
        <v>19.731297044423169</v>
      </c>
      <c r="BH515">
        <v>20.813321844960416</v>
      </c>
      <c r="BI515">
        <v>20.728849461811429</v>
      </c>
      <c r="BJ515">
        <v>20.78775242380711</v>
      </c>
      <c r="BK515">
        <v>20.74686703507696</v>
      </c>
    </row>
    <row r="516" spans="1:65" x14ac:dyDescent="0.3">
      <c r="A516" t="s">
        <v>3192</v>
      </c>
      <c r="B516" t="s">
        <v>1118</v>
      </c>
      <c r="C516" t="s">
        <v>2092</v>
      </c>
      <c r="D516" t="s">
        <v>3530</v>
      </c>
      <c r="O516">
        <v>19.566144826245157</v>
      </c>
      <c r="P516">
        <v>19.918116937872689</v>
      </c>
      <c r="Q516">
        <v>18.145164236225845</v>
      </c>
      <c r="R516">
        <v>19.29813148245038</v>
      </c>
      <c r="S516">
        <v>26.904354782804308</v>
      </c>
      <c r="T516">
        <v>24.597971609515138</v>
      </c>
      <c r="U516">
        <v>25.326262229315411</v>
      </c>
      <c r="V516">
        <v>23.629086691892574</v>
      </c>
      <c r="W516">
        <v>19.727307276949034</v>
      </c>
      <c r="X516">
        <v>23.144075477620309</v>
      </c>
      <c r="Y516">
        <v>27.227761683173334</v>
      </c>
      <c r="Z516">
        <v>27.628838521790851</v>
      </c>
      <c r="AA516">
        <v>27.293210466342515</v>
      </c>
      <c r="AB516">
        <v>25.060116036395048</v>
      </c>
      <c r="AC516">
        <v>26.340583748183349</v>
      </c>
      <c r="AD516">
        <v>24.595997434714072</v>
      </c>
      <c r="AE516">
        <v>18.151090011896851</v>
      </c>
      <c r="AF516">
        <v>17.106364021749247</v>
      </c>
      <c r="AG516">
        <v>17.185387512593948</v>
      </c>
      <c r="AH516">
        <v>18.872212312447832</v>
      </c>
      <c r="AI516">
        <v>19.662748824151222</v>
      </c>
      <c r="AJ516">
        <v>18.073942508305972</v>
      </c>
      <c r="AK516">
        <v>17.3298040342119</v>
      </c>
      <c r="AL516">
        <v>16.013878709687841</v>
      </c>
      <c r="AM516">
        <v>16.104472305870527</v>
      </c>
      <c r="AN516">
        <v>16.67948188410816</v>
      </c>
      <c r="AO516">
        <v>18.524500153953856</v>
      </c>
      <c r="AP516">
        <v>20.040738192523531</v>
      </c>
      <c r="AQ516">
        <v>19.232021708091413</v>
      </c>
      <c r="AR516">
        <v>18.348959822712054</v>
      </c>
      <c r="AS516">
        <v>19.819652709481193</v>
      </c>
      <c r="AT516">
        <v>19.798128124970123</v>
      </c>
      <c r="AU516">
        <v>20.685611359373564</v>
      </c>
      <c r="AV516">
        <v>21.583129398155648</v>
      </c>
      <c r="AW516">
        <v>23.922356455918187</v>
      </c>
      <c r="AX516">
        <v>26.515493783254929</v>
      </c>
      <c r="AY516">
        <v>30.331781619219722</v>
      </c>
      <c r="AZ516">
        <v>33.093888485770421</v>
      </c>
      <c r="BA516">
        <v>34.399020425157147</v>
      </c>
      <c r="BB516">
        <v>24.490899916445525</v>
      </c>
      <c r="BC516">
        <v>28.613007713140636</v>
      </c>
      <c r="BD516">
        <v>30.393002970034093</v>
      </c>
      <c r="BE516">
        <v>30.63612368907857</v>
      </c>
      <c r="BF516">
        <v>34.147522256643605</v>
      </c>
      <c r="BG516">
        <v>37.545769796604631</v>
      </c>
      <c r="BH516">
        <v>35.64102071859547</v>
      </c>
      <c r="BI516">
        <v>31.541805125769041</v>
      </c>
      <c r="BJ516">
        <v>34.573438158892131</v>
      </c>
      <c r="BK516">
        <v>36.816507364398113</v>
      </c>
      <c r="BL516">
        <v>34.929193847498034</v>
      </c>
    </row>
    <row r="517" spans="1:65" x14ac:dyDescent="0.3">
      <c r="A517" t="s">
        <v>3192</v>
      </c>
      <c r="B517" t="s">
        <v>1118</v>
      </c>
      <c r="C517" t="s">
        <v>193</v>
      </c>
      <c r="D517" t="s">
        <v>161</v>
      </c>
      <c r="O517">
        <v>87370670825</v>
      </c>
      <c r="P517">
        <v>90431125643.290115</v>
      </c>
      <c r="Q517">
        <v>118996366896.7337</v>
      </c>
      <c r="R517">
        <v>173238735639.12186</v>
      </c>
      <c r="S517">
        <v>188497127712.20462</v>
      </c>
      <c r="T517">
        <v>180032189610.41147</v>
      </c>
      <c r="U517">
        <v>196576759629.40793</v>
      </c>
      <c r="V517">
        <v>234402508476.40686</v>
      </c>
      <c r="W517">
        <v>329958302266.13831</v>
      </c>
      <c r="X517">
        <v>361049115245.96149</v>
      </c>
      <c r="Y517">
        <v>375364292619.59027</v>
      </c>
      <c r="Z517">
        <v>399333804307.50928</v>
      </c>
      <c r="AA517">
        <v>358469499555.75934</v>
      </c>
      <c r="AB517">
        <v>374526812784.38074</v>
      </c>
      <c r="AC517">
        <v>396314033407.36139</v>
      </c>
      <c r="AD517">
        <v>419831320917.02795</v>
      </c>
      <c r="AE517">
        <v>623076932206.18579</v>
      </c>
      <c r="AF517">
        <v>783732434534.61243</v>
      </c>
      <c r="AG517">
        <v>1015142990689.9401</v>
      </c>
      <c r="AH517">
        <v>1034411050966.771</v>
      </c>
      <c r="AI517">
        <v>1081152684013.3295</v>
      </c>
      <c r="AJ517">
        <v>1226767488179.8752</v>
      </c>
      <c r="AK517">
        <v>1269947485734.4536</v>
      </c>
      <c r="AL517">
        <v>1366488365777.0208</v>
      </c>
      <c r="AM517">
        <v>1449777805607.791</v>
      </c>
      <c r="AN517">
        <v>1628351598348.2813</v>
      </c>
      <c r="AO517">
        <v>1491932733401.9126</v>
      </c>
      <c r="AP517">
        <v>1322256467221.915</v>
      </c>
      <c r="AQ517">
        <v>1149877048522.8633</v>
      </c>
      <c r="AR517">
        <v>1237181625679.9419</v>
      </c>
      <c r="AS517">
        <v>1334641420491.7158</v>
      </c>
      <c r="AT517">
        <v>1143043341954.0537</v>
      </c>
      <c r="AU517">
        <v>1014602673302.0703</v>
      </c>
      <c r="AV517">
        <v>1084617474672.9807</v>
      </c>
      <c r="AW517">
        <v>1172422430286.6174</v>
      </c>
      <c r="AX517">
        <v>1176939017331.0759</v>
      </c>
      <c r="AY517">
        <v>1121206232539.6628</v>
      </c>
      <c r="AZ517">
        <v>1105492405745.9014</v>
      </c>
      <c r="BA517">
        <v>1236698126442.175</v>
      </c>
      <c r="BB517">
        <v>1115523014296.2336</v>
      </c>
      <c r="BC517">
        <v>1213977577434.4631</v>
      </c>
      <c r="BD517">
        <v>1361001829518.1401</v>
      </c>
      <c r="BE517">
        <v>1405302168210.2185</v>
      </c>
      <c r="BF517">
        <v>1195657696862.2864</v>
      </c>
      <c r="BG517">
        <v>1160029770230.3052</v>
      </c>
      <c r="BH517">
        <v>1054469225380.86</v>
      </c>
      <c r="BI517">
        <v>1152784786010.948</v>
      </c>
      <c r="BJ517">
        <v>1168536233267.8518</v>
      </c>
      <c r="BK517">
        <v>1205234270505.3147</v>
      </c>
      <c r="BL517">
        <v>1241594485053.1692</v>
      </c>
    </row>
    <row r="518" spans="1:65" x14ac:dyDescent="0.3">
      <c r="A518" t="s">
        <v>3192</v>
      </c>
      <c r="B518" t="s">
        <v>1118</v>
      </c>
      <c r="C518" t="s">
        <v>329</v>
      </c>
      <c r="D518" t="s">
        <v>2601</v>
      </c>
      <c r="O518">
        <v>7929642903000</v>
      </c>
      <c r="P518">
        <v>9456625146000</v>
      </c>
      <c r="Q518">
        <v>9783671268000</v>
      </c>
      <c r="R518">
        <v>11296347120000</v>
      </c>
      <c r="S518">
        <v>18265761000000</v>
      </c>
      <c r="T518">
        <v>18990284711000</v>
      </c>
      <c r="U518">
        <v>22592093972000</v>
      </c>
      <c r="V518">
        <v>24318465301000</v>
      </c>
      <c r="W518">
        <v>22738659456000</v>
      </c>
      <c r="X518">
        <v>25638755196000</v>
      </c>
      <c r="Y518">
        <v>32901200000000</v>
      </c>
      <c r="Z518">
        <v>37961700000000</v>
      </c>
      <c r="AA518">
        <v>39337400000000</v>
      </c>
      <c r="AB518">
        <v>39267500000000</v>
      </c>
      <c r="AC518">
        <v>45071700000000</v>
      </c>
      <c r="AD518">
        <v>46359500000000</v>
      </c>
      <c r="AE518">
        <v>38230800000000</v>
      </c>
      <c r="AF518">
        <v>36404600000000</v>
      </c>
      <c r="AG518">
        <v>37689200000000</v>
      </c>
      <c r="AH518">
        <v>42618100000000</v>
      </c>
      <c r="AI518">
        <v>46357700000000</v>
      </c>
      <c r="AJ518">
        <v>47251600000000</v>
      </c>
      <c r="AK518">
        <v>47981200000000</v>
      </c>
      <c r="AL518">
        <v>44961800000000</v>
      </c>
      <c r="AM518">
        <v>45156700000000</v>
      </c>
      <c r="AN518">
        <v>45984200000000</v>
      </c>
      <c r="AO518">
        <v>49841600000000</v>
      </c>
      <c r="AP518">
        <v>56345900000000</v>
      </c>
      <c r="AQ518">
        <v>55556300000000</v>
      </c>
      <c r="AR518">
        <v>51714500000000</v>
      </c>
      <c r="AS518">
        <v>55959800000000</v>
      </c>
      <c r="AT518">
        <v>53498700000000</v>
      </c>
      <c r="AU518">
        <v>56852500000000</v>
      </c>
      <c r="AV518">
        <v>59989000000000</v>
      </c>
      <c r="AW518">
        <v>67579800000000</v>
      </c>
      <c r="AX518">
        <v>73443800000000</v>
      </c>
      <c r="AY518">
        <v>83631100000000</v>
      </c>
      <c r="AZ518">
        <v>93009900000000</v>
      </c>
      <c r="BA518">
        <v>90729700000000</v>
      </c>
      <c r="BB518">
        <v>61290000000000</v>
      </c>
      <c r="BC518">
        <v>75237000000000</v>
      </c>
      <c r="BD518">
        <v>73342700000000</v>
      </c>
      <c r="BE518">
        <v>71990300000000</v>
      </c>
      <c r="BF518">
        <v>80082400000000</v>
      </c>
      <c r="BG518">
        <v>90135400000000</v>
      </c>
      <c r="BH518">
        <v>93570600000000</v>
      </c>
      <c r="BI518">
        <v>87112600000000</v>
      </c>
      <c r="BJ518">
        <v>96906900000000</v>
      </c>
      <c r="BK518">
        <v>101354500000000</v>
      </c>
      <c r="BL518">
        <v>96897700000000</v>
      </c>
    </row>
    <row r="519" spans="1:65" x14ac:dyDescent="0.3">
      <c r="A519" t="s">
        <v>3192</v>
      </c>
      <c r="B519" t="s">
        <v>1118</v>
      </c>
      <c r="C519" t="s">
        <v>3247</v>
      </c>
      <c r="D519" t="s">
        <v>1533</v>
      </c>
      <c r="AI519">
        <v>1105683938975.0642</v>
      </c>
      <c r="AJ519">
        <v>1168025775614.136</v>
      </c>
      <c r="AK519">
        <v>1226418407915.7271</v>
      </c>
      <c r="AL519">
        <v>1270548210695.2515</v>
      </c>
      <c r="AM519">
        <v>1326886953830.0366</v>
      </c>
      <c r="AN519">
        <v>1388642941423.5647</v>
      </c>
      <c r="AO519">
        <v>1447926137609.9705</v>
      </c>
      <c r="AP519">
        <v>1483331888015.0583</v>
      </c>
      <c r="AQ519">
        <v>1486355632937.4336</v>
      </c>
      <c r="AR519">
        <v>1526017277068.5408</v>
      </c>
      <c r="AS519">
        <v>1624041462540.6614</v>
      </c>
      <c r="AT519">
        <v>1686659883194.4983</v>
      </c>
      <c r="AU519">
        <v>1767680151206.3979</v>
      </c>
      <c r="AV519">
        <v>1849913750499.1431</v>
      </c>
      <c r="AW519">
        <v>1920891835580.1926</v>
      </c>
      <c r="AX519">
        <v>2039671946498.0767</v>
      </c>
      <c r="AY519">
        <v>2141202902434.1973</v>
      </c>
      <c r="AZ519">
        <v>2216096626901.875</v>
      </c>
      <c r="BA519">
        <v>2285378651761.2222</v>
      </c>
      <c r="BB519">
        <v>2292269930376.9307</v>
      </c>
      <c r="BC519">
        <v>2387474959953.7729</v>
      </c>
      <c r="BD519">
        <v>2465520427010.3203</v>
      </c>
      <c r="BE519">
        <v>2576159945080.1138</v>
      </c>
      <c r="BF519">
        <v>2783295759748.4136</v>
      </c>
      <c r="BG519">
        <v>2748476255078.0049</v>
      </c>
      <c r="BH519">
        <v>2758850878952.3145</v>
      </c>
      <c r="BI519">
        <v>2594997633668.8242</v>
      </c>
      <c r="BJ519">
        <v>2609356076495.2202</v>
      </c>
      <c r="BK519">
        <v>2667236209194.8374</v>
      </c>
      <c r="BL519">
        <v>2686842190084.064</v>
      </c>
    </row>
    <row r="520" spans="1:65" x14ac:dyDescent="0.3">
      <c r="A520" t="s">
        <v>3192</v>
      </c>
      <c r="B520" t="s">
        <v>1118</v>
      </c>
      <c r="C520" t="s">
        <v>929</v>
      </c>
      <c r="D520" t="s">
        <v>105</v>
      </c>
      <c r="AG520">
        <v>3.01965306913231</v>
      </c>
      <c r="AH520">
        <v>3.0812496056949201</v>
      </c>
      <c r="AI520">
        <v>3.0686414036905503</v>
      </c>
      <c r="AJ520">
        <v>3.0674176579019399</v>
      </c>
      <c r="AK520">
        <v>2.9852620151668501</v>
      </c>
      <c r="AL520">
        <v>2.8362397984861802</v>
      </c>
      <c r="AM520">
        <v>2.7642986783946299</v>
      </c>
      <c r="AN520">
        <v>2.6964170752951202</v>
      </c>
      <c r="AO520">
        <v>2.64416417503557</v>
      </c>
      <c r="AP520">
        <v>2.7332865596431302</v>
      </c>
      <c r="AQ520">
        <v>2.3898465076659301</v>
      </c>
      <c r="AR520">
        <v>2.61418011764875</v>
      </c>
      <c r="AS520">
        <v>2.5472789325876302</v>
      </c>
      <c r="AT520">
        <v>2.6283497925507202</v>
      </c>
      <c r="AU520">
        <v>2.6234411935547701</v>
      </c>
      <c r="AV520">
        <v>2.64484053258187</v>
      </c>
      <c r="AW520">
        <v>2.7085682292282103</v>
      </c>
      <c r="AX520">
        <v>2.6925728119201202</v>
      </c>
      <c r="AY520">
        <v>2.6915652101749301</v>
      </c>
      <c r="AZ520">
        <v>2.6394430848784003</v>
      </c>
      <c r="BA520">
        <v>2.6320277578515201</v>
      </c>
      <c r="BB520">
        <v>2.4898608333454</v>
      </c>
      <c r="BC520">
        <v>2.4873459099150099</v>
      </c>
      <c r="BD520">
        <v>2.5034201491959398</v>
      </c>
      <c r="BE520">
        <v>2.4570509333853301</v>
      </c>
      <c r="BF520">
        <v>2.4081090616803897</v>
      </c>
      <c r="BG520">
        <v>2.4865593482835102</v>
      </c>
      <c r="BH520">
        <v>2.5229088960555202</v>
      </c>
      <c r="BI520">
        <v>2.4878216247470402</v>
      </c>
      <c r="BJ520">
        <v>2.4973167246615398</v>
      </c>
      <c r="BK520">
        <v>2.50755432756617</v>
      </c>
      <c r="BL520">
        <v>2.4870716460843498</v>
      </c>
      <c r="BM520">
        <v>2.0718092670778701</v>
      </c>
    </row>
    <row r="521" spans="1:65" x14ac:dyDescent="0.3">
      <c r="A521" t="s">
        <v>3192</v>
      </c>
      <c r="B521" t="s">
        <v>1118</v>
      </c>
      <c r="C521" t="s">
        <v>1219</v>
      </c>
      <c r="D521" t="s">
        <v>3481</v>
      </c>
    </row>
    <row r="522" spans="1:65" x14ac:dyDescent="0.3">
      <c r="A522" t="s">
        <v>3192</v>
      </c>
      <c r="B522" t="s">
        <v>1118</v>
      </c>
      <c r="C522" t="s">
        <v>3693</v>
      </c>
      <c r="D522" t="s">
        <v>1843</v>
      </c>
      <c r="E522">
        <v>0.17379303294400286</v>
      </c>
      <c r="F522">
        <v>0.51794393441013309</v>
      </c>
      <c r="G522">
        <v>0.36782581122502911</v>
      </c>
      <c r="H522">
        <v>0.30171096853040025</v>
      </c>
      <c r="I522">
        <v>0.20479213598197826</v>
      </c>
      <c r="J522">
        <v>0.273511466442247</v>
      </c>
      <c r="K522">
        <v>0.44130904211828342</v>
      </c>
      <c r="L522">
        <v>0.3990524960438761</v>
      </c>
      <c r="M522">
        <v>0.20563857842521663</v>
      </c>
      <c r="N522">
        <v>0.2060395749078244</v>
      </c>
      <c r="O522">
        <v>0.19783280753769375</v>
      </c>
      <c r="P522">
        <v>0.18138821315657871</v>
      </c>
      <c r="Q522">
        <v>0.2091204153373406</v>
      </c>
      <c r="R522">
        <v>0.45892139957513284</v>
      </c>
      <c r="S522">
        <v>0.51604626398000686</v>
      </c>
      <c r="T522">
        <v>0.34395459871066369</v>
      </c>
      <c r="U522">
        <v>0.54969700570342206</v>
      </c>
      <c r="V522">
        <v>0.36429333382662155</v>
      </c>
      <c r="W522">
        <v>0.16978929859735739</v>
      </c>
      <c r="X522">
        <v>0.1520039100684262</v>
      </c>
      <c r="Y522">
        <v>0.20139064572265281</v>
      </c>
      <c r="Z522">
        <v>0.24202224202224204</v>
      </c>
      <c r="AA522">
        <v>0.22521090951115219</v>
      </c>
      <c r="AB522">
        <v>0.26588108828912188</v>
      </c>
      <c r="AC522">
        <v>0.23322928323222808</v>
      </c>
      <c r="AD522">
        <v>0.31743524061546102</v>
      </c>
      <c r="AE522">
        <v>0.40144790712899753</v>
      </c>
      <c r="AF522">
        <v>0.29961057540617286</v>
      </c>
      <c r="AG522">
        <v>0.232927574730773</v>
      </c>
      <c r="AH522">
        <v>0.19638966590438917</v>
      </c>
      <c r="AI522">
        <v>0.36521526863785458</v>
      </c>
      <c r="AJ522">
        <v>0.274511947960072</v>
      </c>
      <c r="AK522">
        <v>0.57675509109694534</v>
      </c>
      <c r="AL522">
        <v>0.8281478426652592</v>
      </c>
      <c r="AM522">
        <v>0.50212200786266148</v>
      </c>
      <c r="AN522">
        <v>0.51109674770335878</v>
      </c>
      <c r="AO522">
        <v>0.58051565371729863</v>
      </c>
      <c r="AP522">
        <v>0.7122977922754623</v>
      </c>
      <c r="AQ522">
        <v>0.75209510021724568</v>
      </c>
      <c r="AR522">
        <v>0.40790802061718034</v>
      </c>
      <c r="AS522">
        <v>0.42956020846093873</v>
      </c>
      <c r="AT522">
        <v>0.42934806628602012</v>
      </c>
      <c r="AU522">
        <v>0.48694511380840072</v>
      </c>
      <c r="AV522">
        <v>0.76602899795726354</v>
      </c>
      <c r="AW522">
        <v>1.0171673270038988</v>
      </c>
      <c r="AX522">
        <v>1.2396014121962249</v>
      </c>
      <c r="AY522">
        <v>1.6672213402020415</v>
      </c>
      <c r="AZ522">
        <v>2.161765102405683</v>
      </c>
      <c r="BA522">
        <v>2.8832463744599126</v>
      </c>
      <c r="BB522">
        <v>1.0024134962003999</v>
      </c>
      <c r="BC522">
        <v>1.5406128091008648</v>
      </c>
      <c r="BD522">
        <v>2.0598094442499306</v>
      </c>
      <c r="BE522">
        <v>2.1431306427337158</v>
      </c>
      <c r="BF522">
        <v>2.1699113535577998</v>
      </c>
      <c r="BG522">
        <v>1.9609173245070726</v>
      </c>
      <c r="BH522">
        <v>1.3414145081393916</v>
      </c>
      <c r="BI522">
        <v>1.4739225721121418</v>
      </c>
      <c r="BJ522">
        <v>1.5179110972634666</v>
      </c>
      <c r="BK522">
        <v>1.6866070038119578</v>
      </c>
      <c r="BL522">
        <v>1.6364150771223527</v>
      </c>
    </row>
    <row r="523" spans="1:65" x14ac:dyDescent="0.3">
      <c r="A523" t="s">
        <v>3192</v>
      </c>
      <c r="B523" t="s">
        <v>1118</v>
      </c>
      <c r="C523" t="s">
        <v>3029</v>
      </c>
      <c r="D523" t="s">
        <v>98</v>
      </c>
      <c r="AS523">
        <v>100</v>
      </c>
      <c r="AT523">
        <v>100.55555560000001</v>
      </c>
      <c r="AU523">
        <v>100.9873061</v>
      </c>
      <c r="AV523">
        <v>97.676623989999996</v>
      </c>
      <c r="AW523">
        <v>92.405638929999995</v>
      </c>
      <c r="AX523">
        <v>83.232810619999995</v>
      </c>
      <c r="AY523">
        <v>75.42372881</v>
      </c>
      <c r="AZ523">
        <v>71.658456490000006</v>
      </c>
      <c r="BA523">
        <v>62.00846945</v>
      </c>
      <c r="BB523">
        <v>74.371451739999998</v>
      </c>
      <c r="BC523">
        <v>67.726068859999998</v>
      </c>
      <c r="BD523">
        <v>61.598028859999999</v>
      </c>
      <c r="BE523">
        <v>60.458553790000003</v>
      </c>
      <c r="BF523">
        <v>59.019426459999998</v>
      </c>
      <c r="BG523">
        <v>58.444247259999997</v>
      </c>
      <c r="BH523">
        <v>66.666666669999998</v>
      </c>
      <c r="BI523">
        <v>72.328548639999994</v>
      </c>
      <c r="BJ523">
        <v>68.680330819999995</v>
      </c>
      <c r="BK523">
        <v>64.727515879999999</v>
      </c>
      <c r="BL523">
        <v>65.748587569999998</v>
      </c>
    </row>
    <row r="524" spans="1:65" x14ac:dyDescent="0.3">
      <c r="A524" t="s">
        <v>3192</v>
      </c>
      <c r="B524" t="s">
        <v>1118</v>
      </c>
      <c r="C524" t="s">
        <v>3233</v>
      </c>
      <c r="D524" t="s">
        <v>3766</v>
      </c>
      <c r="E524">
        <v>71.901421983089932</v>
      </c>
      <c r="F524">
        <v>73.287846170686322</v>
      </c>
      <c r="G524">
        <v>71.701241685979682</v>
      </c>
      <c r="H524">
        <v>70.653982606511562</v>
      </c>
      <c r="I524">
        <v>68.685153243996282</v>
      </c>
      <c r="J524">
        <v>66.829958212793315</v>
      </c>
      <c r="K524">
        <v>63.876595880161737</v>
      </c>
      <c r="L524">
        <v>63.53460793804453</v>
      </c>
      <c r="M524">
        <v>63.608935081051733</v>
      </c>
      <c r="N524">
        <v>63.142849491879439</v>
      </c>
      <c r="O524">
        <v>65.371632414013419</v>
      </c>
      <c r="P524">
        <v>64.541469133914461</v>
      </c>
      <c r="Q524">
        <v>64.869507513712847</v>
      </c>
      <c r="R524">
        <v>65.828298257229406</v>
      </c>
      <c r="S524">
        <v>64.580341181837369</v>
      </c>
      <c r="T524">
        <v>65.482483586465349</v>
      </c>
      <c r="U524">
        <v>68.433567468108265</v>
      </c>
      <c r="V524">
        <v>67.955084598430844</v>
      </c>
      <c r="W524">
        <v>69.348512269055647</v>
      </c>
      <c r="X524">
        <v>68.032539126159676</v>
      </c>
      <c r="Y524">
        <v>66.948209596477938</v>
      </c>
      <c r="Z524">
        <v>70.366419587174263</v>
      </c>
      <c r="AA524">
        <v>69.822286409242935</v>
      </c>
      <c r="AB524">
        <v>69.516108634481014</v>
      </c>
      <c r="AC524">
        <v>70.15946702315982</v>
      </c>
      <c r="AD524">
        <v>69.232749505815292</v>
      </c>
      <c r="AE524">
        <v>71.116742520974171</v>
      </c>
      <c r="AF524">
        <v>71.828429423459241</v>
      </c>
      <c r="AG524">
        <v>73.028082246579743</v>
      </c>
      <c r="AH524">
        <v>73.16319439258811</v>
      </c>
      <c r="AI524">
        <v>73.583750285867694</v>
      </c>
      <c r="AJ524">
        <v>72.536438131761585</v>
      </c>
      <c r="AK524">
        <v>71.964390115819185</v>
      </c>
      <c r="AL524">
        <v>70.061339827181527</v>
      </c>
      <c r="AM524">
        <v>68.876563673347377</v>
      </c>
      <c r="AN524">
        <v>68.700156185387598</v>
      </c>
      <c r="AO524">
        <v>67.601551524689413</v>
      </c>
      <c r="AP524">
        <v>67.241321891820121</v>
      </c>
      <c r="AQ524">
        <v>67.558943978516169</v>
      </c>
      <c r="AR524">
        <v>66.050003614246364</v>
      </c>
      <c r="AS524">
        <v>64.570863380675007</v>
      </c>
      <c r="AT524">
        <v>62.992620863554592</v>
      </c>
      <c r="AU524">
        <v>61.1850441565336</v>
      </c>
      <c r="AV524">
        <v>59.347411413866581</v>
      </c>
      <c r="AW524">
        <v>58.169095169109752</v>
      </c>
      <c r="AX524">
        <v>58.442131598663096</v>
      </c>
      <c r="AY524">
        <v>58.666322803958906</v>
      </c>
      <c r="AZ524">
        <v>57.161407951247355</v>
      </c>
      <c r="BA524">
        <v>58.025073958090189</v>
      </c>
      <c r="BB524">
        <v>56.562509004275675</v>
      </c>
      <c r="BC524">
        <v>54.86061011653306</v>
      </c>
      <c r="BD524">
        <v>55.358041390038338</v>
      </c>
      <c r="BE524">
        <v>55.791590135389534</v>
      </c>
      <c r="BF524">
        <v>55.064230814820334</v>
      </c>
      <c r="BG524">
        <v>54.644468401126787</v>
      </c>
      <c r="BH524">
        <v>52.30972898053983</v>
      </c>
      <c r="BI524">
        <v>52.157705245431075</v>
      </c>
      <c r="BJ524">
        <v>53.050686691409055</v>
      </c>
      <c r="BK524">
        <v>55.059037007489962</v>
      </c>
      <c r="BL524">
        <v>54.895044187801659</v>
      </c>
    </row>
    <row r="525" spans="1:65" x14ac:dyDescent="0.3">
      <c r="A525" t="s">
        <v>3192</v>
      </c>
      <c r="B525" t="s">
        <v>1118</v>
      </c>
      <c r="C525" t="s">
        <v>3253</v>
      </c>
      <c r="D525" t="s">
        <v>2348</v>
      </c>
      <c r="AG525">
        <v>19.926919999999999</v>
      </c>
      <c r="AH525">
        <v>19.823930000000001</v>
      </c>
      <c r="AI525">
        <v>20.70909</v>
      </c>
      <c r="AJ525">
        <v>21.09525</v>
      </c>
      <c r="AK525">
        <v>21.826080000000001</v>
      </c>
      <c r="AL525">
        <v>21.105509999999999</v>
      </c>
      <c r="AM525">
        <v>21.55904</v>
      </c>
      <c r="AN525">
        <v>25.328949999999999</v>
      </c>
      <c r="AO525">
        <v>27.001010000000001</v>
      </c>
      <c r="AP525">
        <v>24.324909999999999</v>
      </c>
      <c r="AQ525">
        <v>22.743580000000001</v>
      </c>
      <c r="AR525">
        <v>23.809519999999999</v>
      </c>
      <c r="AS525">
        <v>22.872070000000001</v>
      </c>
      <c r="AT525">
        <v>22.772369999999999</v>
      </c>
      <c r="AU525">
        <v>23.756419999999999</v>
      </c>
      <c r="AV525">
        <v>23.981190000000002</v>
      </c>
      <c r="AW525">
        <v>24.328420000000001</v>
      </c>
      <c r="AX525">
        <v>24.166730000000001</v>
      </c>
      <c r="AY525">
        <v>25.5092</v>
      </c>
      <c r="AZ525">
        <v>25.20298</v>
      </c>
      <c r="BA525">
        <v>25.010200000000001</v>
      </c>
      <c r="BB525">
        <v>25.47043</v>
      </c>
      <c r="BC525">
        <v>24.605049999999999</v>
      </c>
      <c r="BD525">
        <v>27.129059999999999</v>
      </c>
      <c r="BE525">
        <v>25.799700000000001</v>
      </c>
      <c r="BF525">
        <v>18.954499999999999</v>
      </c>
      <c r="BG525">
        <v>27.632860000000001</v>
      </c>
      <c r="BH525">
        <v>26.110969999999998</v>
      </c>
      <c r="BI525">
        <v>27.161570000000001</v>
      </c>
      <c r="BJ525">
        <v>30.726019999999998</v>
      </c>
      <c r="BK525">
        <v>29.71416</v>
      </c>
      <c r="BL525">
        <v>26.61177</v>
      </c>
    </row>
    <row r="526" spans="1:65" x14ac:dyDescent="0.3">
      <c r="A526" t="s">
        <v>3192</v>
      </c>
      <c r="B526" t="s">
        <v>1118</v>
      </c>
      <c r="C526" t="s">
        <v>3172</v>
      </c>
      <c r="D526" t="s">
        <v>3857</v>
      </c>
      <c r="AG526">
        <v>5.8488100000000003</v>
      </c>
      <c r="AH526">
        <v>5.8776599999999997</v>
      </c>
      <c r="AI526">
        <v>5.8921780000000004</v>
      </c>
      <c r="AJ526">
        <v>5.7051749999999997</v>
      </c>
      <c r="AK526">
        <v>5.9042779999999997</v>
      </c>
      <c r="AL526">
        <v>5.8297790000000003</v>
      </c>
      <c r="AM526">
        <v>5.7306559999999998</v>
      </c>
      <c r="AN526">
        <v>5.3011540000000004</v>
      </c>
      <c r="AO526">
        <v>5.0447689999999996</v>
      </c>
      <c r="AP526">
        <v>3.5946950000000002</v>
      </c>
      <c r="AQ526">
        <v>3.6162130000000001</v>
      </c>
      <c r="AR526">
        <v>2.7842319999999998</v>
      </c>
      <c r="AS526">
        <v>2.7197019999999998</v>
      </c>
      <c r="AT526">
        <v>2.7501609999999999</v>
      </c>
      <c r="AU526">
        <v>2.8323510000000001</v>
      </c>
      <c r="AV526">
        <v>2.8488709999999999</v>
      </c>
      <c r="AW526">
        <v>2.0519250000000002</v>
      </c>
      <c r="AX526">
        <v>2.7462710000000001</v>
      </c>
      <c r="AY526">
        <v>3.5700319999999999</v>
      </c>
      <c r="AZ526">
        <v>3.68798</v>
      </c>
      <c r="BA526">
        <v>3.5868890000000002</v>
      </c>
      <c r="BB526">
        <v>3.7106180000000002</v>
      </c>
      <c r="BC526">
        <v>3.617394</v>
      </c>
      <c r="BD526">
        <v>3.6230090000000001</v>
      </c>
      <c r="BE526">
        <v>3.430491</v>
      </c>
      <c r="BF526">
        <v>2.6595200000000001</v>
      </c>
      <c r="BG526">
        <v>3.7744200000000001</v>
      </c>
      <c r="BH526">
        <v>3.1468799999999999</v>
      </c>
      <c r="BI526">
        <v>3.3813390000000001</v>
      </c>
      <c r="BJ526">
        <v>3.6656</v>
      </c>
      <c r="BK526">
        <v>3.5183659999999999</v>
      </c>
      <c r="BL526">
        <v>3.1988970000000001</v>
      </c>
    </row>
    <row r="527" spans="1:65" x14ac:dyDescent="0.3">
      <c r="A527" t="s">
        <v>3192</v>
      </c>
      <c r="B527" t="s">
        <v>1118</v>
      </c>
      <c r="C527" t="s">
        <v>1897</v>
      </c>
      <c r="D527" t="s">
        <v>3150</v>
      </c>
      <c r="E527">
        <v>63.271999999999998</v>
      </c>
      <c r="F527">
        <v>64.212999999999994</v>
      </c>
      <c r="G527">
        <v>65.144000000000005</v>
      </c>
      <c r="H527">
        <v>66.063999999999993</v>
      </c>
      <c r="I527">
        <v>66.971999999999994</v>
      </c>
      <c r="J527">
        <v>67.866</v>
      </c>
      <c r="K527">
        <v>68.703999999999994</v>
      </c>
      <c r="L527">
        <v>69.516000000000005</v>
      </c>
      <c r="M527">
        <v>70.316000000000003</v>
      </c>
      <c r="N527">
        <v>71.102000000000004</v>
      </c>
      <c r="O527">
        <v>71.876999999999995</v>
      </c>
      <c r="P527">
        <v>72.665999999999997</v>
      </c>
      <c r="Q527">
        <v>73.451999999999998</v>
      </c>
      <c r="R527">
        <v>74.22</v>
      </c>
      <c r="S527">
        <v>74.974999999999994</v>
      </c>
      <c r="T527">
        <v>75.715999999999994</v>
      </c>
      <c r="U527">
        <v>75.944000000000003</v>
      </c>
      <c r="V527">
        <v>76.001999999999995</v>
      </c>
      <c r="W527">
        <v>76.06</v>
      </c>
      <c r="X527">
        <v>76.117999999999995</v>
      </c>
      <c r="Y527">
        <v>76.174999999999997</v>
      </c>
      <c r="Z527">
        <v>76.272999999999996</v>
      </c>
      <c r="AA527">
        <v>76.382999999999996</v>
      </c>
      <c r="AB527">
        <v>76.492999999999995</v>
      </c>
      <c r="AC527">
        <v>76.602999999999994</v>
      </c>
      <c r="AD527">
        <v>76.712000000000003</v>
      </c>
      <c r="AE527">
        <v>76.834999999999994</v>
      </c>
      <c r="AF527">
        <v>76.962000000000003</v>
      </c>
      <c r="AG527">
        <v>77.087999999999994</v>
      </c>
      <c r="AH527">
        <v>77.212999999999994</v>
      </c>
      <c r="AI527">
        <v>77.338999999999999</v>
      </c>
      <c r="AJ527">
        <v>77.472999999999999</v>
      </c>
      <c r="AK527">
        <v>77.61</v>
      </c>
      <c r="AL527">
        <v>77.745999999999995</v>
      </c>
      <c r="AM527">
        <v>77.881</v>
      </c>
      <c r="AN527">
        <v>78.016000000000005</v>
      </c>
      <c r="AO527">
        <v>78.144999999999996</v>
      </c>
      <c r="AP527">
        <v>78.272000000000006</v>
      </c>
      <c r="AQ527">
        <v>78.397999999999996</v>
      </c>
      <c r="AR527">
        <v>78.522999999999996</v>
      </c>
      <c r="AS527">
        <v>78.649000000000001</v>
      </c>
      <c r="AT527">
        <v>79.989999999999995</v>
      </c>
      <c r="AU527">
        <v>81.647000000000006</v>
      </c>
      <c r="AV527">
        <v>83.195999999999998</v>
      </c>
      <c r="AW527">
        <v>84.64</v>
      </c>
      <c r="AX527">
        <v>85.977999999999994</v>
      </c>
      <c r="AY527">
        <v>87.117999999999995</v>
      </c>
      <c r="AZ527">
        <v>88.146000000000001</v>
      </c>
      <c r="BA527">
        <v>89.102999999999994</v>
      </c>
      <c r="BB527">
        <v>89.989000000000004</v>
      </c>
      <c r="BC527">
        <v>90.811999999999998</v>
      </c>
      <c r="BD527">
        <v>91.069000000000003</v>
      </c>
      <c r="BE527">
        <v>91.147999999999996</v>
      </c>
      <c r="BF527">
        <v>91.225999999999999</v>
      </c>
      <c r="BG527">
        <v>91.304000000000002</v>
      </c>
      <c r="BH527">
        <v>91.381</v>
      </c>
      <c r="BI527">
        <v>91.456999999999994</v>
      </c>
      <c r="BJ527">
        <v>91.534999999999997</v>
      </c>
      <c r="BK527">
        <v>91.616</v>
      </c>
      <c r="BL527">
        <v>91.697999999999993</v>
      </c>
      <c r="BM527">
        <v>91.781999999999996</v>
      </c>
    </row>
    <row r="528" spans="1:65" x14ac:dyDescent="0.3">
      <c r="A528" t="s">
        <v>3192</v>
      </c>
      <c r="B528" t="s">
        <v>1118</v>
      </c>
      <c r="C528" t="s">
        <v>461</v>
      </c>
      <c r="D528" t="s">
        <v>3895</v>
      </c>
      <c r="E528">
        <v>93216000</v>
      </c>
      <c r="F528">
        <v>94055000</v>
      </c>
      <c r="G528">
        <v>94933000</v>
      </c>
      <c r="H528">
        <v>95900000</v>
      </c>
      <c r="I528">
        <v>96903000</v>
      </c>
      <c r="J528">
        <v>97952000</v>
      </c>
      <c r="K528">
        <v>98851000</v>
      </c>
      <c r="L528">
        <v>99879000</v>
      </c>
      <c r="M528">
        <v>101011000</v>
      </c>
      <c r="N528">
        <v>102219000</v>
      </c>
      <c r="O528">
        <v>103403000</v>
      </c>
      <c r="P528">
        <v>105697000</v>
      </c>
      <c r="Q528">
        <v>107188000</v>
      </c>
      <c r="R528">
        <v>108707000</v>
      </c>
      <c r="S528">
        <v>110162000</v>
      </c>
      <c r="T528">
        <v>111573000</v>
      </c>
      <c r="U528">
        <v>112775000</v>
      </c>
      <c r="V528">
        <v>113872000</v>
      </c>
      <c r="W528">
        <v>114913000</v>
      </c>
      <c r="X528">
        <v>115890000</v>
      </c>
      <c r="Y528">
        <v>116807000</v>
      </c>
      <c r="Z528">
        <v>117661000</v>
      </c>
      <c r="AA528">
        <v>118480000</v>
      </c>
      <c r="AB528">
        <v>119307000</v>
      </c>
      <c r="AC528">
        <v>120083000</v>
      </c>
      <c r="AD528">
        <v>120837000</v>
      </c>
      <c r="AE528">
        <v>121482000</v>
      </c>
      <c r="AF528">
        <v>122069000</v>
      </c>
      <c r="AG528">
        <v>122578000</v>
      </c>
      <c r="AH528">
        <v>123069000</v>
      </c>
      <c r="AI528">
        <v>123478000</v>
      </c>
      <c r="AJ528">
        <v>123964000</v>
      </c>
      <c r="AK528">
        <v>124425000</v>
      </c>
      <c r="AL528">
        <v>124829000</v>
      </c>
      <c r="AM528">
        <v>125178000</v>
      </c>
      <c r="AN528">
        <v>125472000</v>
      </c>
      <c r="AO528">
        <v>125757000</v>
      </c>
      <c r="AP528">
        <v>126057000</v>
      </c>
      <c r="AQ528">
        <v>126400000</v>
      </c>
      <c r="AR528">
        <v>126631000</v>
      </c>
      <c r="AS528">
        <v>126843000</v>
      </c>
      <c r="AT528">
        <v>127149000</v>
      </c>
      <c r="AU528">
        <v>127445000</v>
      </c>
      <c r="AV528">
        <v>127718000</v>
      </c>
      <c r="AW528">
        <v>127761000</v>
      </c>
      <c r="AX528">
        <v>127773000</v>
      </c>
      <c r="AY528">
        <v>127854000</v>
      </c>
      <c r="AZ528">
        <v>128001000</v>
      </c>
      <c r="BA528">
        <v>128063000</v>
      </c>
      <c r="BB528">
        <v>128047000</v>
      </c>
      <c r="BC528">
        <v>128070000</v>
      </c>
      <c r="BD528">
        <v>127833000</v>
      </c>
      <c r="BE528">
        <v>127629000</v>
      </c>
      <c r="BF528">
        <v>127445000</v>
      </c>
      <c r="BG528">
        <v>127276000</v>
      </c>
      <c r="BH528">
        <v>127141000</v>
      </c>
      <c r="BI528">
        <v>126994511</v>
      </c>
      <c r="BJ528">
        <v>126785797</v>
      </c>
      <c r="BK528">
        <v>126529100</v>
      </c>
      <c r="BL528">
        <v>126264931</v>
      </c>
      <c r="BM528">
        <v>125836021</v>
      </c>
    </row>
    <row r="529" spans="1:65" x14ac:dyDescent="0.3">
      <c r="A529" t="s">
        <v>3192</v>
      </c>
      <c r="B529" t="s">
        <v>1118</v>
      </c>
      <c r="C529" t="s">
        <v>211</v>
      </c>
      <c r="D529" t="s">
        <v>2577</v>
      </c>
      <c r="E529">
        <v>4.9506200436430197</v>
      </c>
      <c r="F529">
        <v>5.0670158722622496</v>
      </c>
      <c r="G529">
        <v>5.1778605295224898</v>
      </c>
      <c r="H529">
        <v>5.2849786644419501</v>
      </c>
      <c r="I529">
        <v>5.3886175867299899</v>
      </c>
      <c r="J529">
        <v>5.4894824713288797</v>
      </c>
      <c r="K529">
        <v>5.6259718496370299</v>
      </c>
      <c r="L529">
        <v>5.7603212530926404</v>
      </c>
      <c r="M529">
        <v>5.8890619572908598</v>
      </c>
      <c r="N529">
        <v>6.0073589028901297</v>
      </c>
      <c r="O529">
        <v>6.1139965977657802</v>
      </c>
      <c r="P529">
        <v>6.2623673502087902</v>
      </c>
      <c r="Q529">
        <v>6.3918530380414698</v>
      </c>
      <c r="R529">
        <v>6.5105628270974698</v>
      </c>
      <c r="S529">
        <v>6.6315144514929401</v>
      </c>
      <c r="T529">
        <v>6.7627542274581298</v>
      </c>
      <c r="U529">
        <v>6.9351473021267296</v>
      </c>
      <c r="V529">
        <v>7.1260012555574503</v>
      </c>
      <c r="W529">
        <v>7.3229078112334696</v>
      </c>
      <c r="X529">
        <v>7.5038976405268203</v>
      </c>
      <c r="Y529">
        <v>7.6589996844286601</v>
      </c>
      <c r="Z529">
        <v>7.83956772287784</v>
      </c>
      <c r="AA529">
        <v>7.9873200431395501</v>
      </c>
      <c r="AB529">
        <v>8.12009703252882</v>
      </c>
      <c r="AC529">
        <v>8.2622558779699595</v>
      </c>
      <c r="AD529">
        <v>8.4276560353827303</v>
      </c>
      <c r="AE529">
        <v>8.6233006813942907</v>
      </c>
      <c r="AF529">
        <v>8.8373354632384693</v>
      </c>
      <c r="AG529">
        <v>9.08165622283774</v>
      </c>
      <c r="AH529">
        <v>9.3692661750604707</v>
      </c>
      <c r="AI529">
        <v>9.7083807957837003</v>
      </c>
      <c r="AJ529">
        <v>10.091692262111099</v>
      </c>
      <c r="AK529">
        <v>10.5165220859818</v>
      </c>
      <c r="AL529">
        <v>10.9705970298983</v>
      </c>
      <c r="AM529">
        <v>11.437866119874601</v>
      </c>
      <c r="AN529">
        <v>11.908557708318</v>
      </c>
      <c r="AO529">
        <v>12.4071994222064</v>
      </c>
      <c r="AP529">
        <v>12.903666981782401</v>
      </c>
      <c r="AQ529">
        <v>13.3976200098438</v>
      </c>
      <c r="AR529">
        <v>13.8886929296959</v>
      </c>
      <c r="AS529">
        <v>14.378215630759099</v>
      </c>
      <c r="AT529">
        <v>14.8723991703454</v>
      </c>
      <c r="AU529">
        <v>15.366375377195199</v>
      </c>
      <c r="AV529">
        <v>15.8636969968329</v>
      </c>
      <c r="AW529">
        <v>16.366687791543701</v>
      </c>
      <c r="AX529">
        <v>16.879004673662401</v>
      </c>
      <c r="AY529">
        <v>17.381056820471301</v>
      </c>
      <c r="AZ529">
        <v>17.872870236206001</v>
      </c>
      <c r="BA529">
        <v>18.3791037291438</v>
      </c>
      <c r="BB529">
        <v>18.9371167367851</v>
      </c>
      <c r="BC529">
        <v>19.5667516067601</v>
      </c>
      <c r="BD529">
        <v>20.221647558242299</v>
      </c>
      <c r="BE529">
        <v>20.9332430166398</v>
      </c>
      <c r="BF529">
        <v>21.667023788320002</v>
      </c>
      <c r="BG529">
        <v>22.3697299775075</v>
      </c>
      <c r="BH529">
        <v>23.009899220050499</v>
      </c>
      <c r="BI529">
        <v>23.587308517468301</v>
      </c>
      <c r="BJ529">
        <v>24.107183785471701</v>
      </c>
      <c r="BK529">
        <v>24.572296790876301</v>
      </c>
      <c r="BL529">
        <v>24.988743397732801</v>
      </c>
      <c r="BM529">
        <v>25.363296660107999</v>
      </c>
    </row>
    <row r="530" spans="1:65" x14ac:dyDescent="0.3">
      <c r="A530" t="s">
        <v>3192</v>
      </c>
      <c r="B530" t="s">
        <v>1118</v>
      </c>
      <c r="C530" t="s">
        <v>3431</v>
      </c>
      <c r="D530" t="s">
        <v>1853</v>
      </c>
      <c r="E530">
        <v>5.9063968141815302</v>
      </c>
      <c r="F530">
        <v>6.2072476202026099</v>
      </c>
      <c r="G530">
        <v>6.5698468274100899</v>
      </c>
      <c r="H530">
        <v>6.9536148039839896</v>
      </c>
      <c r="I530">
        <v>7.2978574776168603</v>
      </c>
      <c r="J530">
        <v>7.5654969276474899</v>
      </c>
      <c r="K530">
        <v>7.7442525586071698</v>
      </c>
      <c r="L530">
        <v>7.8633910680141597</v>
      </c>
      <c r="M530">
        <v>7.9293809892181004</v>
      </c>
      <c r="N530">
        <v>7.9552622626322398</v>
      </c>
      <c r="O530">
        <v>7.95129704210028</v>
      </c>
      <c r="P530">
        <v>7.9161389247704399</v>
      </c>
      <c r="Q530">
        <v>7.8493690325415999</v>
      </c>
      <c r="R530">
        <v>7.7730104849782</v>
      </c>
      <c r="S530">
        <v>7.7165330012047804</v>
      </c>
      <c r="T530">
        <v>7.6968316028664896</v>
      </c>
      <c r="U530">
        <v>7.6781100122433497</v>
      </c>
      <c r="V530">
        <v>7.6898607261268497</v>
      </c>
      <c r="W530">
        <v>7.7414379481599704</v>
      </c>
      <c r="X530">
        <v>7.8465464810326004</v>
      </c>
      <c r="Y530">
        <v>8.0091557809169895</v>
      </c>
      <c r="Z530">
        <v>8.2562707707921295</v>
      </c>
      <c r="AA530">
        <v>8.5566962956644996</v>
      </c>
      <c r="AB530">
        <v>8.8494290043043105</v>
      </c>
      <c r="AC530">
        <v>9.0445725147028995</v>
      </c>
      <c r="AD530">
        <v>9.0876057113208297</v>
      </c>
      <c r="AE530">
        <v>8.9754771875267991</v>
      </c>
      <c r="AF530">
        <v>8.7234619076425801</v>
      </c>
      <c r="AG530">
        <v>8.3767535635767292</v>
      </c>
      <c r="AH530">
        <v>8.0102768980407699</v>
      </c>
      <c r="AI530">
        <v>7.6771204771215702</v>
      </c>
      <c r="AJ530">
        <v>7.3740273835363501</v>
      </c>
      <c r="AK530">
        <v>7.0982290121504503</v>
      </c>
      <c r="AL530">
        <v>6.8594572179378304</v>
      </c>
      <c r="AM530">
        <v>6.6665472046888201</v>
      </c>
      <c r="AN530">
        <v>6.5246836669890396</v>
      </c>
      <c r="AO530">
        <v>6.4435993374467904</v>
      </c>
      <c r="AP530">
        <v>6.4253780663344298</v>
      </c>
      <c r="AQ530">
        <v>6.4549889634061897</v>
      </c>
      <c r="AR530">
        <v>6.5072652796656296</v>
      </c>
      <c r="AS530">
        <v>6.5663810045679796</v>
      </c>
      <c r="AT530">
        <v>6.6265170555877102</v>
      </c>
      <c r="AU530">
        <v>6.6840454234877997</v>
      </c>
      <c r="AV530">
        <v>6.7564855015980996</v>
      </c>
      <c r="AW530">
        <v>6.8749366762825401</v>
      </c>
      <c r="AX530">
        <v>7.0535527807596496</v>
      </c>
      <c r="AY530">
        <v>7.3010345298668602</v>
      </c>
      <c r="AZ530">
        <v>7.6091008623359402</v>
      </c>
      <c r="BA530">
        <v>7.91477332557678</v>
      </c>
      <c r="BB530">
        <v>8.1208816982982004</v>
      </c>
      <c r="BC530">
        <v>8.1691532573240409</v>
      </c>
      <c r="BD530">
        <v>8.0729884719245408</v>
      </c>
      <c r="BE530">
        <v>7.8236955239481798</v>
      </c>
      <c r="BF530">
        <v>7.4844636136669003</v>
      </c>
      <c r="BG530">
        <v>7.1571716439711102</v>
      </c>
      <c r="BH530">
        <v>6.9046366260348204</v>
      </c>
      <c r="BI530">
        <v>6.7077726712885601</v>
      </c>
      <c r="BJ530">
        <v>6.5820647783920503</v>
      </c>
      <c r="BK530">
        <v>6.50666868491464</v>
      </c>
      <c r="BL530">
        <v>6.43745285536101</v>
      </c>
      <c r="BM530">
        <v>6.3447640517159902</v>
      </c>
    </row>
    <row r="531" spans="1:65" x14ac:dyDescent="0.3">
      <c r="A531" t="s">
        <v>3192</v>
      </c>
      <c r="B531" t="s">
        <v>1118</v>
      </c>
      <c r="C531" t="s">
        <v>4001</v>
      </c>
      <c r="D531" t="s">
        <v>218</v>
      </c>
      <c r="E531">
        <v>12.0873360055033</v>
      </c>
      <c r="F531">
        <v>11.8823555823716</v>
      </c>
      <c r="G531">
        <v>11.4874473241844</v>
      </c>
      <c r="H531">
        <v>10.9606076199674</v>
      </c>
      <c r="I531">
        <v>10.399773849889399</v>
      </c>
      <c r="J531">
        <v>9.8784162952383294</v>
      </c>
      <c r="K531">
        <v>9.3745568018998409</v>
      </c>
      <c r="L531">
        <v>8.9265724392627206</v>
      </c>
      <c r="M531">
        <v>8.5365413936519392</v>
      </c>
      <c r="N531">
        <v>8.2104708972351705</v>
      </c>
      <c r="O531">
        <v>7.9633792407255601</v>
      </c>
      <c r="P531">
        <v>7.7819972143727298</v>
      </c>
      <c r="Q531">
        <v>7.6735668926757201</v>
      </c>
      <c r="R531">
        <v>7.6267437556770803</v>
      </c>
      <c r="S531">
        <v>7.6183536085969301</v>
      </c>
      <c r="T531">
        <v>7.6276298717093196</v>
      </c>
      <c r="U531">
        <v>7.6452196591214996</v>
      </c>
      <c r="V531">
        <v>7.6854274997425298</v>
      </c>
      <c r="W531">
        <v>7.7411460264091998</v>
      </c>
      <c r="X531">
        <v>7.8212517468558298</v>
      </c>
      <c r="Y531">
        <v>7.9423141445158496</v>
      </c>
      <c r="Z531">
        <v>8.1251106152001604</v>
      </c>
      <c r="AA531">
        <v>8.3244582735908903</v>
      </c>
      <c r="AB531">
        <v>8.5188714958905702</v>
      </c>
      <c r="AC531">
        <v>8.6462353843509003</v>
      </c>
      <c r="AD531">
        <v>8.6379414777286492</v>
      </c>
      <c r="AE531">
        <v>8.4836556909701297</v>
      </c>
      <c r="AF531">
        <v>8.2123265162893908</v>
      </c>
      <c r="AG531">
        <v>7.8554859869165599</v>
      </c>
      <c r="AH531">
        <v>7.4893368679792696</v>
      </c>
      <c r="AI531">
        <v>7.1837723043637096</v>
      </c>
      <c r="AJ531">
        <v>6.9442523478464597</v>
      </c>
      <c r="AK531">
        <v>6.7536386209231001</v>
      </c>
      <c r="AL531">
        <v>6.5977813974233497</v>
      </c>
      <c r="AM531">
        <v>6.4483201440917703</v>
      </c>
      <c r="AN531">
        <v>6.2866052936017196</v>
      </c>
      <c r="AO531">
        <v>6.1318883315537001</v>
      </c>
      <c r="AP531">
        <v>5.9810974485114796</v>
      </c>
      <c r="AQ531">
        <v>5.8307708625088797</v>
      </c>
      <c r="AR531">
        <v>5.6840032763844199</v>
      </c>
      <c r="AS531">
        <v>5.5454606540065399</v>
      </c>
      <c r="AT531">
        <v>5.4132187320924903</v>
      </c>
      <c r="AU531">
        <v>5.2906070953977</v>
      </c>
      <c r="AV531">
        <v>5.17794847697109</v>
      </c>
      <c r="AW531">
        <v>5.0795788202721397</v>
      </c>
      <c r="AX531">
        <v>5.0017455510393098</v>
      </c>
      <c r="AY531">
        <v>4.9501581869248703</v>
      </c>
      <c r="AZ531">
        <v>4.9178968542551296</v>
      </c>
      <c r="BA531">
        <v>4.8996611675434503</v>
      </c>
      <c r="BB531">
        <v>4.8830014362531102</v>
      </c>
      <c r="BC531">
        <v>4.8559011411126898</v>
      </c>
      <c r="BD531">
        <v>4.8267694929497296</v>
      </c>
      <c r="BE531">
        <v>4.7860414805785503</v>
      </c>
      <c r="BF531">
        <v>4.7367804015293196</v>
      </c>
      <c r="BG531">
        <v>4.6895784013936099</v>
      </c>
      <c r="BH531">
        <v>4.6545898735215596</v>
      </c>
      <c r="BI531">
        <v>4.6380760945396098</v>
      </c>
      <c r="BJ531">
        <v>4.6315096769432698</v>
      </c>
      <c r="BK531">
        <v>4.6302050983338896</v>
      </c>
      <c r="BL531">
        <v>4.6291406774235702</v>
      </c>
      <c r="BM531">
        <v>4.6263111397988599</v>
      </c>
    </row>
    <row r="532" spans="1:65" x14ac:dyDescent="0.3">
      <c r="A532" t="s">
        <v>3192</v>
      </c>
      <c r="B532" t="s">
        <v>1118</v>
      </c>
      <c r="C532" t="s">
        <v>1992</v>
      </c>
      <c r="D532" t="s">
        <v>4115</v>
      </c>
    </row>
    <row r="533" spans="1:65" x14ac:dyDescent="0.3">
      <c r="A533" t="s">
        <v>3192</v>
      </c>
      <c r="B533" t="s">
        <v>1118</v>
      </c>
      <c r="C533" t="s">
        <v>1514</v>
      </c>
      <c r="D533" t="s">
        <v>1143</v>
      </c>
      <c r="E533">
        <v>4.431</v>
      </c>
      <c r="F533">
        <v>4.282</v>
      </c>
      <c r="G533">
        <v>4.133</v>
      </c>
      <c r="H533">
        <v>4.0979999999999999</v>
      </c>
      <c r="I533">
        <v>4.0629999999999997</v>
      </c>
      <c r="J533">
        <v>4.0279999999999996</v>
      </c>
      <c r="K533">
        <v>3.9929999999999999</v>
      </c>
      <c r="L533">
        <v>3.9580000000000002</v>
      </c>
      <c r="M533">
        <v>4.0881999999999996</v>
      </c>
      <c r="N533">
        <v>4.2183999999999999</v>
      </c>
      <c r="O533">
        <v>4.3486000000000002</v>
      </c>
      <c r="P533">
        <v>4.4787999999999997</v>
      </c>
      <c r="Q533">
        <v>4.609</v>
      </c>
      <c r="R533">
        <v>4.4341999999999997</v>
      </c>
      <c r="S533">
        <v>4.2594000000000003</v>
      </c>
      <c r="T533">
        <v>4.0846</v>
      </c>
      <c r="U533">
        <v>3.9098000000000002</v>
      </c>
      <c r="V533">
        <v>3.7349999999999999</v>
      </c>
      <c r="W533">
        <v>3.8548</v>
      </c>
      <c r="X533">
        <v>3.9746000000000001</v>
      </c>
      <c r="Y533">
        <v>4.0944000000000003</v>
      </c>
      <c r="Z533">
        <v>4.2141999999999999</v>
      </c>
      <c r="AA533">
        <v>4.3339999999999996</v>
      </c>
      <c r="AB533">
        <v>4.2591999999999999</v>
      </c>
      <c r="AC533">
        <v>4.1844000000000001</v>
      </c>
      <c r="AD533">
        <v>4.1096000000000004</v>
      </c>
      <c r="AE533">
        <v>4.0347999999999997</v>
      </c>
      <c r="AF533">
        <v>3.96</v>
      </c>
      <c r="AG533">
        <v>3.9178000000000002</v>
      </c>
      <c r="AH533">
        <v>3.8755999999999999</v>
      </c>
      <c r="AI533">
        <v>3.8334000000000001</v>
      </c>
      <c r="AJ533">
        <v>3.7911999999999999</v>
      </c>
      <c r="AK533">
        <v>3.7490000000000001</v>
      </c>
      <c r="AL533">
        <v>3.8698000000000001</v>
      </c>
      <c r="AM533">
        <v>3.9906000000000001</v>
      </c>
      <c r="AN533">
        <v>4.1113999999999997</v>
      </c>
      <c r="AO533">
        <v>4.2321999999999997</v>
      </c>
      <c r="AP533">
        <v>4.3529999999999998</v>
      </c>
      <c r="AQ533">
        <v>4.6142000000000003</v>
      </c>
      <c r="AR533">
        <v>4.8754</v>
      </c>
      <c r="AS533">
        <v>5.1365999999999996</v>
      </c>
      <c r="AT533">
        <v>5.3978000000000002</v>
      </c>
      <c r="AU533">
        <v>5.6589999999999998</v>
      </c>
      <c r="AV533">
        <v>5.55</v>
      </c>
      <c r="AW533">
        <v>5.4409999999999998</v>
      </c>
      <c r="AX533">
        <v>5.3319999999999999</v>
      </c>
      <c r="AY533">
        <v>5.2229999999999999</v>
      </c>
      <c r="AZ533">
        <v>5.1139999999999999</v>
      </c>
      <c r="BA533">
        <v>4.9870000000000001</v>
      </c>
      <c r="BB533">
        <v>4.8600000000000003</v>
      </c>
      <c r="BC533">
        <v>4.7329999999999997</v>
      </c>
      <c r="BD533">
        <v>4.6059999999999999</v>
      </c>
      <c r="BE533">
        <v>4.4790000000000001</v>
      </c>
      <c r="BF533">
        <v>4.3391999999999999</v>
      </c>
      <c r="BG533">
        <v>4.1993999999999998</v>
      </c>
      <c r="BH533">
        <v>4.0595999999999997</v>
      </c>
      <c r="BI533">
        <v>3.9198</v>
      </c>
      <c r="BJ533">
        <v>3.78</v>
      </c>
      <c r="BK533">
        <v>3.6644000000000001</v>
      </c>
      <c r="BL533">
        <v>3.5488</v>
      </c>
    </row>
    <row r="534" spans="1:65" x14ac:dyDescent="0.3">
      <c r="A534" t="s">
        <v>3192</v>
      </c>
      <c r="B534" t="s">
        <v>1118</v>
      </c>
      <c r="C534" t="s">
        <v>710</v>
      </c>
      <c r="D534" t="s">
        <v>3618</v>
      </c>
      <c r="AJ534">
        <v>2.02</v>
      </c>
      <c r="AK534">
        <v>2.16</v>
      </c>
      <c r="AL534">
        <v>2.42</v>
      </c>
      <c r="AM534">
        <v>2.82</v>
      </c>
      <c r="AN534">
        <v>3.16</v>
      </c>
      <c r="AO534">
        <v>3.44</v>
      </c>
      <c r="AP534">
        <v>3.4</v>
      </c>
      <c r="AQ534">
        <v>4.18</v>
      </c>
      <c r="AR534">
        <v>4.82</v>
      </c>
      <c r="AS534">
        <v>4.8600000000000003</v>
      </c>
      <c r="AT534">
        <v>5.2</v>
      </c>
      <c r="AU534">
        <v>5.56</v>
      </c>
      <c r="AV534">
        <v>5.55</v>
      </c>
      <c r="AW534">
        <v>4.9000000000000004</v>
      </c>
      <c r="AX534">
        <v>4.5599999999999996</v>
      </c>
      <c r="AY534">
        <v>4.26</v>
      </c>
      <c r="AZ534">
        <v>3.98</v>
      </c>
      <c r="BA534">
        <v>4.13</v>
      </c>
      <c r="BB534">
        <v>5.31</v>
      </c>
      <c r="BC534">
        <v>5.44</v>
      </c>
      <c r="BD534">
        <v>4.8</v>
      </c>
      <c r="BE534">
        <v>4.55</v>
      </c>
      <c r="BF534">
        <v>4.25</v>
      </c>
      <c r="BG534">
        <v>3.73</v>
      </c>
      <c r="BH534">
        <v>3.62</v>
      </c>
      <c r="BI534">
        <v>3.32</v>
      </c>
      <c r="BJ534">
        <v>2.93</v>
      </c>
      <c r="BK534">
        <v>2.57</v>
      </c>
      <c r="BL534">
        <v>2.54</v>
      </c>
    </row>
    <row r="535" spans="1:65" x14ac:dyDescent="0.3">
      <c r="A535" t="s">
        <v>3192</v>
      </c>
      <c r="B535" t="s">
        <v>1118</v>
      </c>
      <c r="C535" t="s">
        <v>525</v>
      </c>
      <c r="D535" t="s">
        <v>4234</v>
      </c>
      <c r="AJ535">
        <v>4.49</v>
      </c>
      <c r="AK535">
        <v>4.5199999999999996</v>
      </c>
      <c r="AL535">
        <v>5.0199999999999996</v>
      </c>
      <c r="AM535">
        <v>5.58</v>
      </c>
      <c r="AN535">
        <v>6.19</v>
      </c>
      <c r="AO535">
        <v>6.67</v>
      </c>
      <c r="AP535">
        <v>6.68</v>
      </c>
      <c r="AQ535">
        <v>7.7</v>
      </c>
      <c r="AR535">
        <v>9.18</v>
      </c>
      <c r="AS535">
        <v>9.09</v>
      </c>
      <c r="AT535">
        <v>9.58</v>
      </c>
      <c r="AU535">
        <v>9.98</v>
      </c>
      <c r="AV535">
        <v>10.220000000000001</v>
      </c>
      <c r="AW535">
        <v>9.4499999999999993</v>
      </c>
      <c r="AX535">
        <v>8.66</v>
      </c>
      <c r="AY535">
        <v>7.95</v>
      </c>
      <c r="AZ535">
        <v>7.8</v>
      </c>
      <c r="BA535">
        <v>7.27</v>
      </c>
      <c r="BB535">
        <v>9.18</v>
      </c>
      <c r="BC535">
        <v>9.4700000000000006</v>
      </c>
      <c r="BD535">
        <v>8.01</v>
      </c>
      <c r="BE535">
        <v>7.98</v>
      </c>
      <c r="BF535">
        <v>6.79</v>
      </c>
      <c r="BG535">
        <v>6.33</v>
      </c>
      <c r="BH535">
        <v>5.54</v>
      </c>
      <c r="BI535">
        <v>5.09</v>
      </c>
      <c r="BJ535">
        <v>4.59</v>
      </c>
      <c r="BK535">
        <v>3.58</v>
      </c>
      <c r="BL535">
        <v>3.89</v>
      </c>
    </row>
    <row r="536" spans="1:65" x14ac:dyDescent="0.3">
      <c r="A536" t="s">
        <v>3192</v>
      </c>
      <c r="B536" t="s">
        <v>1118</v>
      </c>
      <c r="C536" t="s">
        <v>1576</v>
      </c>
      <c r="D536" t="s">
        <v>1324</v>
      </c>
      <c r="AI536">
        <v>77.38</v>
      </c>
      <c r="AJ536">
        <v>77.790000000000006</v>
      </c>
      <c r="AK536">
        <v>78.260000000000005</v>
      </c>
      <c r="AL536">
        <v>78.319999999999993</v>
      </c>
      <c r="AM536">
        <v>78.040000000000006</v>
      </c>
      <c r="AN536">
        <v>77.87</v>
      </c>
      <c r="AO536">
        <v>77.989999999999995</v>
      </c>
      <c r="AP536">
        <v>78</v>
      </c>
      <c r="AQ536">
        <v>77.58</v>
      </c>
      <c r="AR536">
        <v>77.150000000000006</v>
      </c>
      <c r="AS536">
        <v>76.62</v>
      </c>
      <c r="AT536">
        <v>75.97</v>
      </c>
      <c r="AU536">
        <v>75.19</v>
      </c>
      <c r="AV536">
        <v>74.540000000000006</v>
      </c>
      <c r="AW536">
        <v>73.819999999999993</v>
      </c>
      <c r="AX536">
        <v>73.540000000000006</v>
      </c>
      <c r="AY536">
        <v>73.319999999999993</v>
      </c>
      <c r="AZ536">
        <v>73.56</v>
      </c>
      <c r="BA536">
        <v>73.27</v>
      </c>
      <c r="BB536">
        <v>72.62</v>
      </c>
      <c r="BC536">
        <v>72.11</v>
      </c>
      <c r="BD536">
        <v>71.52</v>
      </c>
      <c r="BE536">
        <v>70.95</v>
      </c>
      <c r="BF536">
        <v>70.849999999999994</v>
      </c>
      <c r="BG536">
        <v>70.81</v>
      </c>
      <c r="BH536">
        <v>70.760000000000005</v>
      </c>
      <c r="BI536">
        <v>70.92</v>
      </c>
      <c r="BJ536">
        <v>70.94</v>
      </c>
      <c r="BK536">
        <v>71.569999999999993</v>
      </c>
      <c r="BL536">
        <v>71.72</v>
      </c>
    </row>
    <row r="537" spans="1:65" x14ac:dyDescent="0.3">
      <c r="A537" t="s">
        <v>3192</v>
      </c>
      <c r="B537" t="s">
        <v>1118</v>
      </c>
      <c r="C537" t="s">
        <v>3059</v>
      </c>
      <c r="D537" t="s">
        <v>1132</v>
      </c>
      <c r="M537">
        <v>55.8</v>
      </c>
      <c r="N537">
        <v>55</v>
      </c>
      <c r="O537">
        <v>55.5</v>
      </c>
      <c r="P537">
        <v>56.1</v>
      </c>
      <c r="Q537">
        <v>54.3</v>
      </c>
      <c r="R537">
        <v>52.7</v>
      </c>
      <c r="S537">
        <v>50</v>
      </c>
      <c r="T537">
        <v>47.8</v>
      </c>
      <c r="U537">
        <v>46.1</v>
      </c>
      <c r="V537">
        <v>45.1</v>
      </c>
      <c r="W537">
        <v>44.7</v>
      </c>
      <c r="X537">
        <v>44</v>
      </c>
      <c r="Y537">
        <v>43.3</v>
      </c>
      <c r="Z537">
        <v>43.6</v>
      </c>
      <c r="AA537">
        <v>43.4</v>
      </c>
      <c r="AB537">
        <v>44.2</v>
      </c>
      <c r="AC537">
        <v>43.7</v>
      </c>
      <c r="AD537">
        <v>42.9</v>
      </c>
      <c r="AE537">
        <v>43.1</v>
      </c>
      <c r="AF537">
        <v>42.6</v>
      </c>
      <c r="AG537">
        <v>42.6</v>
      </c>
      <c r="AH537">
        <v>43.2</v>
      </c>
      <c r="AI537">
        <v>44.1</v>
      </c>
      <c r="AJ537">
        <v>45.4</v>
      </c>
      <c r="AK537">
        <v>46.6</v>
      </c>
      <c r="AL537">
        <v>47.1</v>
      </c>
      <c r="AM537">
        <v>47.6</v>
      </c>
      <c r="AN537">
        <v>47.7</v>
      </c>
      <c r="AO537">
        <v>48.3</v>
      </c>
      <c r="AP537">
        <v>48.5</v>
      </c>
      <c r="AQ537">
        <v>48.3</v>
      </c>
      <c r="AR537">
        <v>47.3</v>
      </c>
      <c r="AS537">
        <v>46.990001678466797</v>
      </c>
      <c r="AT537">
        <v>46.189998626708999</v>
      </c>
      <c r="AU537">
        <v>45.389999389648402</v>
      </c>
      <c r="AV537">
        <v>44.680000305175803</v>
      </c>
      <c r="AW537">
        <v>43.9799995422363</v>
      </c>
      <c r="AX537">
        <v>44.5200004577637</v>
      </c>
      <c r="AY537">
        <v>44.849998474121101</v>
      </c>
      <c r="AZ537">
        <v>44.669998168945298</v>
      </c>
      <c r="BA537">
        <v>44.430000305175803</v>
      </c>
      <c r="BB537">
        <v>43.529998779296903</v>
      </c>
      <c r="BC537">
        <v>43.0200004577637</v>
      </c>
      <c r="BD537">
        <v>42.619998931884801</v>
      </c>
      <c r="BE537">
        <v>41.5</v>
      </c>
      <c r="BF537">
        <v>42.6</v>
      </c>
      <c r="BG537">
        <v>43</v>
      </c>
      <c r="BH537">
        <v>43</v>
      </c>
      <c r="BI537">
        <v>44.8</v>
      </c>
      <c r="BJ537">
        <v>44.6</v>
      </c>
      <c r="BK537">
        <v>47.6</v>
      </c>
      <c r="BL537">
        <v>49.3</v>
      </c>
      <c r="BM537">
        <v>48.6</v>
      </c>
    </row>
    <row r="538" spans="1:65" x14ac:dyDescent="0.3">
      <c r="A538" t="s">
        <v>3192</v>
      </c>
      <c r="B538" t="s">
        <v>1118</v>
      </c>
      <c r="C538" t="s">
        <v>43</v>
      </c>
      <c r="D538" t="s">
        <v>1292</v>
      </c>
    </row>
    <row r="539" spans="1:65" x14ac:dyDescent="0.3">
      <c r="A539" t="s">
        <v>3192</v>
      </c>
      <c r="B539" t="s">
        <v>1118</v>
      </c>
      <c r="C539" t="s">
        <v>2431</v>
      </c>
      <c r="D539" t="s">
        <v>3283</v>
      </c>
      <c r="AJ539">
        <v>34.590000152587898</v>
      </c>
      <c r="AK539">
        <v>34.7700004577637</v>
      </c>
      <c r="AL539">
        <v>34.439998626708999</v>
      </c>
      <c r="AM539">
        <v>34.189998626708999</v>
      </c>
      <c r="AN539">
        <v>33.700000762939503</v>
      </c>
      <c r="AO539">
        <v>33.430000305175803</v>
      </c>
      <c r="AP539">
        <v>33.259998321533203</v>
      </c>
      <c r="AQ539">
        <v>32.220001220703097</v>
      </c>
      <c r="AR539">
        <v>31.860000610351602</v>
      </c>
      <c r="AS539">
        <v>31.420000076293899</v>
      </c>
      <c r="AT539">
        <v>30.700000762939499</v>
      </c>
      <c r="AU539">
        <v>29.940000534057599</v>
      </c>
      <c r="AV539">
        <v>29.149999618530298</v>
      </c>
      <c r="AW539">
        <v>28.430000305175799</v>
      </c>
      <c r="AX539">
        <v>27.9799995422363</v>
      </c>
      <c r="AY539">
        <v>27.7399997711182</v>
      </c>
      <c r="AZ539">
        <v>27.5</v>
      </c>
      <c r="BA539">
        <v>27.190000534057599</v>
      </c>
      <c r="BB539">
        <v>26.149999618530298</v>
      </c>
      <c r="BC539">
        <v>25.559999465942401</v>
      </c>
      <c r="BD539">
        <v>25.340000152587901</v>
      </c>
      <c r="BE539">
        <v>25.2700004577637</v>
      </c>
      <c r="BF539">
        <v>25.2600002288818</v>
      </c>
      <c r="BG539">
        <v>25.079999923706101</v>
      </c>
      <c r="BH539">
        <v>24.969999313354499</v>
      </c>
      <c r="BI539">
        <v>24.700000762939499</v>
      </c>
      <c r="BJ539">
        <v>24.629999160766602</v>
      </c>
      <c r="BK539">
        <v>24.430000305175799</v>
      </c>
      <c r="BL539">
        <v>24.219999313354499</v>
      </c>
    </row>
    <row r="540" spans="1:65" x14ac:dyDescent="0.3">
      <c r="A540" t="s">
        <v>3192</v>
      </c>
      <c r="B540" t="s">
        <v>1118</v>
      </c>
      <c r="C540" t="s">
        <v>4235</v>
      </c>
      <c r="D540" t="s">
        <v>1484</v>
      </c>
      <c r="AJ540">
        <v>62.58</v>
      </c>
      <c r="AK540">
        <v>62.79</v>
      </c>
      <c r="AL540">
        <v>62.44</v>
      </c>
      <c r="AM540">
        <v>61.97</v>
      </c>
      <c r="AN540">
        <v>61.58</v>
      </c>
      <c r="AO540">
        <v>61.53</v>
      </c>
      <c r="AP540">
        <v>61.71</v>
      </c>
      <c r="AQ540">
        <v>60.95</v>
      </c>
      <c r="AR540">
        <v>60.08</v>
      </c>
      <c r="AS540">
        <v>59.65</v>
      </c>
      <c r="AT540">
        <v>59.13</v>
      </c>
      <c r="AU540">
        <v>58.23</v>
      </c>
      <c r="AV540">
        <v>57.93</v>
      </c>
      <c r="AW540">
        <v>57.86</v>
      </c>
      <c r="AX540">
        <v>57.94</v>
      </c>
      <c r="AY540">
        <v>58.05</v>
      </c>
      <c r="AZ540">
        <v>58.34</v>
      </c>
      <c r="BA540">
        <v>58.16</v>
      </c>
      <c r="BB540">
        <v>57.29</v>
      </c>
      <c r="BC540">
        <v>57.01</v>
      </c>
      <c r="BD540">
        <v>56.9</v>
      </c>
      <c r="BE540">
        <v>56.73</v>
      </c>
      <c r="BF540">
        <v>57.23</v>
      </c>
      <c r="BG540">
        <v>57.67</v>
      </c>
      <c r="BH540">
        <v>57.95</v>
      </c>
      <c r="BI540">
        <v>58.57</v>
      </c>
      <c r="BJ540">
        <v>59.17</v>
      </c>
      <c r="BK540">
        <v>60.4</v>
      </c>
      <c r="BL540">
        <v>60.87</v>
      </c>
      <c r="BM540">
        <v>60.49</v>
      </c>
    </row>
    <row r="541" spans="1:65" x14ac:dyDescent="0.3">
      <c r="A541" t="s">
        <v>3192</v>
      </c>
      <c r="B541" t="s">
        <v>1118</v>
      </c>
      <c r="C541" t="s">
        <v>4159</v>
      </c>
      <c r="D541" t="s">
        <v>268</v>
      </c>
      <c r="M541">
        <v>57.13</v>
      </c>
      <c r="N541">
        <v>56.03</v>
      </c>
      <c r="O541">
        <v>56.49</v>
      </c>
      <c r="P541">
        <v>57.76</v>
      </c>
      <c r="Q541">
        <v>56.12</v>
      </c>
      <c r="R541">
        <v>54.13</v>
      </c>
      <c r="S541">
        <v>51.67</v>
      </c>
      <c r="T541">
        <v>48.5</v>
      </c>
      <c r="U541">
        <v>46.61</v>
      </c>
      <c r="V541">
        <v>44</v>
      </c>
      <c r="W541">
        <v>42.91</v>
      </c>
      <c r="X541">
        <v>42.16</v>
      </c>
      <c r="Y541">
        <v>41.17</v>
      </c>
      <c r="Z541">
        <v>41.51</v>
      </c>
      <c r="AA541">
        <v>41.33</v>
      </c>
      <c r="AB541">
        <v>41.92</v>
      </c>
      <c r="AC541">
        <v>41.07</v>
      </c>
      <c r="AD541">
        <v>40.46</v>
      </c>
      <c r="AE541">
        <v>40.450000000000003</v>
      </c>
      <c r="AF541">
        <v>39.909999999999997</v>
      </c>
      <c r="AG541">
        <v>40</v>
      </c>
      <c r="AH541">
        <v>40.31</v>
      </c>
      <c r="AI541">
        <v>41.55</v>
      </c>
      <c r="AJ541">
        <v>43.1</v>
      </c>
      <c r="AK541">
        <v>44.51</v>
      </c>
      <c r="AL541">
        <v>45.3</v>
      </c>
      <c r="AM541">
        <v>45.35</v>
      </c>
      <c r="AN541">
        <v>45.02</v>
      </c>
      <c r="AO541">
        <v>45.71</v>
      </c>
      <c r="AP541">
        <v>46.08</v>
      </c>
      <c r="AQ541">
        <v>44.77</v>
      </c>
      <c r="AR541">
        <v>42.91</v>
      </c>
      <c r="AS541">
        <v>42.290000915527301</v>
      </c>
      <c r="AT541">
        <v>41.119998931884801</v>
      </c>
      <c r="AU541">
        <v>40.459999084472699</v>
      </c>
      <c r="AV541">
        <v>39.759998321533203</v>
      </c>
      <c r="AW541">
        <v>38.810001373291001</v>
      </c>
      <c r="AX541">
        <v>39.669998168945298</v>
      </c>
      <c r="AY541">
        <v>40.25</v>
      </c>
      <c r="AZ541">
        <v>40.930000305175803</v>
      </c>
      <c r="BA541">
        <v>40.630001068115199</v>
      </c>
      <c r="BB541">
        <v>37.959999084472699</v>
      </c>
      <c r="BC541">
        <v>37.639999389648402</v>
      </c>
      <c r="BD541">
        <v>37.7299995422363</v>
      </c>
      <c r="BE541">
        <v>37.360000610351598</v>
      </c>
      <c r="BF541">
        <v>38.79</v>
      </c>
      <c r="BG541">
        <v>39.619999999999997</v>
      </c>
      <c r="BH541">
        <v>40.35</v>
      </c>
      <c r="BI541">
        <v>42.2</v>
      </c>
      <c r="BJ541">
        <v>42.04</v>
      </c>
      <c r="BK541">
        <v>45.15</v>
      </c>
      <c r="BL541">
        <v>46.58</v>
      </c>
      <c r="BM541">
        <v>45.67</v>
      </c>
    </row>
    <row r="542" spans="1:65" x14ac:dyDescent="0.3">
      <c r="A542" t="s">
        <v>3192</v>
      </c>
      <c r="B542" t="s">
        <v>1118</v>
      </c>
      <c r="C542" t="s">
        <v>366</v>
      </c>
      <c r="D542" t="s">
        <v>594</v>
      </c>
      <c r="BA542">
        <v>1.4</v>
      </c>
      <c r="BC542">
        <v>0.5</v>
      </c>
      <c r="BF542">
        <v>1.2</v>
      </c>
    </row>
    <row r="543" spans="1:65" x14ac:dyDescent="0.3">
      <c r="A543" t="s">
        <v>3192</v>
      </c>
      <c r="B543" t="s">
        <v>1118</v>
      </c>
      <c r="C543" t="s">
        <v>2211</v>
      </c>
      <c r="D543" t="s">
        <v>421</v>
      </c>
      <c r="BA543">
        <v>2.2999999999999998</v>
      </c>
      <c r="BC543">
        <v>3.3</v>
      </c>
      <c r="BF543">
        <v>2.9</v>
      </c>
    </row>
    <row r="544" spans="1:65" x14ac:dyDescent="0.3">
      <c r="A544" t="s">
        <v>3192</v>
      </c>
      <c r="B544" t="s">
        <v>1118</v>
      </c>
      <c r="C544" t="s">
        <v>2666</v>
      </c>
      <c r="D544" t="s">
        <v>3354</v>
      </c>
      <c r="AS544">
        <v>5.75151682</v>
      </c>
      <c r="AT544">
        <v>5.95830679</v>
      </c>
      <c r="AU544">
        <v>6.0349645599999997</v>
      </c>
      <c r="AV544">
        <v>6.08604813</v>
      </c>
      <c r="AW544">
        <v>6.1467518800000001</v>
      </c>
      <c r="AX544">
        <v>6.31541014</v>
      </c>
      <c r="AY544">
        <v>6.2713785199999998</v>
      </c>
      <c r="AZ544">
        <v>6.4109430300000003</v>
      </c>
      <c r="BA544">
        <v>6.6555967300000001</v>
      </c>
      <c r="BB544">
        <v>7.3638687100000002</v>
      </c>
      <c r="BC544">
        <v>7.5018920900000001</v>
      </c>
      <c r="BD544">
        <v>8.8905057900000006</v>
      </c>
      <c r="BE544">
        <v>9.0566692399999997</v>
      </c>
      <c r="BF544">
        <v>9.0930957800000005</v>
      </c>
      <c r="BG544">
        <v>9.1116886099999999</v>
      </c>
      <c r="BH544">
        <v>9.1528596899999997</v>
      </c>
      <c r="BI544">
        <v>9.1051034899999994</v>
      </c>
      <c r="BJ544">
        <v>9.0921068199999997</v>
      </c>
      <c r="BK544">
        <v>9.2106161100000001</v>
      </c>
    </row>
    <row r="545" spans="1:65" x14ac:dyDescent="0.3">
      <c r="A545" t="s">
        <v>3192</v>
      </c>
      <c r="B545" t="s">
        <v>1118</v>
      </c>
      <c r="C545" t="s">
        <v>3007</v>
      </c>
      <c r="D545" t="s">
        <v>3366</v>
      </c>
    </row>
    <row r="546" spans="1:65" x14ac:dyDescent="0.3">
      <c r="A546" t="s">
        <v>3192</v>
      </c>
      <c r="B546" t="s">
        <v>1118</v>
      </c>
      <c r="C546" t="s">
        <v>3886</v>
      </c>
      <c r="D546" t="s">
        <v>3045</v>
      </c>
      <c r="AS546">
        <v>12.5</v>
      </c>
      <c r="AT546">
        <v>12.1</v>
      </c>
      <c r="AU546">
        <v>11.3</v>
      </c>
      <c r="AV546">
        <v>10.6</v>
      </c>
      <c r="AW546">
        <v>10.1</v>
      </c>
      <c r="AX546">
        <v>9.4</v>
      </c>
      <c r="AY546">
        <v>8.6</v>
      </c>
      <c r="AZ546">
        <v>6.2</v>
      </c>
      <c r="BA546">
        <v>5.5</v>
      </c>
      <c r="BB546">
        <v>5.4</v>
      </c>
      <c r="BC546">
        <v>5.3</v>
      </c>
      <c r="BD546">
        <v>5</v>
      </c>
      <c r="BE546">
        <v>4.8</v>
      </c>
      <c r="BF546">
        <v>4.5</v>
      </c>
      <c r="BG546">
        <v>4.2</v>
      </c>
      <c r="BH546">
        <v>4.2</v>
      </c>
      <c r="BI546">
        <v>4.0999999999999996</v>
      </c>
      <c r="BJ546">
        <v>3.9</v>
      </c>
      <c r="BK546">
        <v>3.7</v>
      </c>
      <c r="BL546">
        <v>3.6</v>
      </c>
    </row>
    <row r="547" spans="1:65" x14ac:dyDescent="0.3">
      <c r="A547" t="s">
        <v>3192</v>
      </c>
      <c r="B547" t="s">
        <v>1118</v>
      </c>
      <c r="C547" t="s">
        <v>3688</v>
      </c>
      <c r="D547" t="s">
        <v>3460</v>
      </c>
      <c r="BC547">
        <v>1.9</v>
      </c>
    </row>
    <row r="548" spans="1:65" x14ac:dyDescent="0.3">
      <c r="A548" t="s">
        <v>3192</v>
      </c>
      <c r="B548" t="s">
        <v>1118</v>
      </c>
      <c r="C548" t="s">
        <v>152</v>
      </c>
      <c r="D548" t="s">
        <v>2570</v>
      </c>
      <c r="BC548">
        <v>5</v>
      </c>
      <c r="BL548">
        <v>5.6</v>
      </c>
    </row>
    <row r="549" spans="1:65" x14ac:dyDescent="0.3">
      <c r="A549" t="s">
        <v>3192</v>
      </c>
      <c r="B549" t="s">
        <v>1118</v>
      </c>
      <c r="C549" t="s">
        <v>1504</v>
      </c>
      <c r="D549" t="s">
        <v>3015</v>
      </c>
      <c r="AZ549">
        <v>12.9</v>
      </c>
      <c r="BC549">
        <v>12.2</v>
      </c>
      <c r="BE549">
        <v>11.7</v>
      </c>
      <c r="BG549">
        <v>11.3</v>
      </c>
      <c r="BI549">
        <v>10.9</v>
      </c>
      <c r="BK549">
        <v>10.5</v>
      </c>
    </row>
    <row r="550" spans="1:65" x14ac:dyDescent="0.3">
      <c r="A550" t="s">
        <v>3192</v>
      </c>
      <c r="B550" t="s">
        <v>1118</v>
      </c>
      <c r="C550" t="s">
        <v>3486</v>
      </c>
      <c r="D550" t="s">
        <v>518</v>
      </c>
      <c r="BL550">
        <v>99</v>
      </c>
    </row>
    <row r="551" spans="1:65" x14ac:dyDescent="0.3">
      <c r="A551" t="s">
        <v>3192</v>
      </c>
      <c r="B551" t="s">
        <v>1118</v>
      </c>
      <c r="C551" t="s">
        <v>3386</v>
      </c>
      <c r="D551" t="s">
        <v>395</v>
      </c>
      <c r="AS551">
        <v>98.493511319999996</v>
      </c>
      <c r="AT551">
        <v>98.493511319999996</v>
      </c>
      <c r="AU551">
        <v>98.493511319999996</v>
      </c>
      <c r="AV551">
        <v>98.493511319999996</v>
      </c>
      <c r="AW551">
        <v>98.493511319999996</v>
      </c>
      <c r="AX551">
        <v>98.532538059999993</v>
      </c>
      <c r="AY551">
        <v>98.571564800000004</v>
      </c>
      <c r="AZ551">
        <v>98.610591540000001</v>
      </c>
      <c r="BA551">
        <v>98.649618290000006</v>
      </c>
      <c r="BB551">
        <v>98.688645030000004</v>
      </c>
      <c r="BC551">
        <v>98.727671770000001</v>
      </c>
      <c r="BD551">
        <v>98.766698509999998</v>
      </c>
      <c r="BE551">
        <v>98.805725260000003</v>
      </c>
      <c r="BF551">
        <v>98.844752</v>
      </c>
      <c r="BG551">
        <v>98.883778739999997</v>
      </c>
      <c r="BH551">
        <v>98.922805479999994</v>
      </c>
      <c r="BI551">
        <v>98.961832229999999</v>
      </c>
      <c r="BJ551">
        <v>99.000858969999996</v>
      </c>
      <c r="BK551">
        <v>99.039885709999993</v>
      </c>
      <c r="BL551">
        <v>99.078912450000004</v>
      </c>
      <c r="BM551">
        <v>99.078912450000004</v>
      </c>
    </row>
    <row r="552" spans="1:65" x14ac:dyDescent="0.3">
      <c r="A552" t="s">
        <v>3192</v>
      </c>
      <c r="B552" t="s">
        <v>1118</v>
      </c>
      <c r="C552" t="s">
        <v>1298</v>
      </c>
      <c r="D552" t="s">
        <v>238</v>
      </c>
      <c r="AI552">
        <v>0.9</v>
      </c>
      <c r="AJ552">
        <v>0.9</v>
      </c>
      <c r="AK552">
        <v>0.9</v>
      </c>
      <c r="AL552">
        <v>0.9</v>
      </c>
      <c r="AM552">
        <v>0.8</v>
      </c>
      <c r="AN552">
        <v>1.2</v>
      </c>
      <c r="AO552">
        <v>0.8</v>
      </c>
      <c r="AP552">
        <v>0.7</v>
      </c>
      <c r="AQ552">
        <v>0.7</v>
      </c>
      <c r="AR552">
        <v>0.7</v>
      </c>
      <c r="AS552">
        <v>0.6</v>
      </c>
      <c r="AT552">
        <v>0.6</v>
      </c>
      <c r="AU552">
        <v>0.6</v>
      </c>
      <c r="AV552">
        <v>0.6</v>
      </c>
      <c r="AW552">
        <v>0.5</v>
      </c>
      <c r="AX552">
        <v>0.5</v>
      </c>
      <c r="AY552">
        <v>0.5</v>
      </c>
      <c r="AZ552">
        <v>0.5</v>
      </c>
      <c r="BA552">
        <v>0.5</v>
      </c>
      <c r="BB552">
        <v>0.5</v>
      </c>
      <c r="BC552">
        <v>0.5</v>
      </c>
      <c r="BD552">
        <v>0.6</v>
      </c>
      <c r="BE552">
        <v>0.4</v>
      </c>
      <c r="BF552">
        <v>0.4</v>
      </c>
      <c r="BG552">
        <v>0.4</v>
      </c>
      <c r="BH552">
        <v>0.4</v>
      </c>
      <c r="BI552">
        <v>0.4</v>
      </c>
      <c r="BJ552">
        <v>0.4</v>
      </c>
      <c r="BK552">
        <v>0.4</v>
      </c>
      <c r="BL552">
        <v>0.4</v>
      </c>
    </row>
    <row r="553" spans="1:65" x14ac:dyDescent="0.3">
      <c r="A553" t="s">
        <v>3192</v>
      </c>
      <c r="B553" t="s">
        <v>1118</v>
      </c>
      <c r="C553" t="s">
        <v>2898</v>
      </c>
      <c r="D553" t="s">
        <v>3377</v>
      </c>
      <c r="AS553">
        <v>12.64</v>
      </c>
      <c r="AX553">
        <v>12.29</v>
      </c>
      <c r="BC553">
        <v>11.12</v>
      </c>
      <c r="BH553">
        <v>12.16</v>
      </c>
      <c r="BK553">
        <v>12.29</v>
      </c>
    </row>
    <row r="554" spans="1:65" x14ac:dyDescent="0.3">
      <c r="A554" t="s">
        <v>3192</v>
      </c>
      <c r="B554" t="s">
        <v>1118</v>
      </c>
      <c r="C554" t="s">
        <v>455</v>
      </c>
      <c r="D554" t="s">
        <v>1725</v>
      </c>
      <c r="P554">
        <v>3.65630006790161</v>
      </c>
      <c r="Q554">
        <v>4.0113101005554199</v>
      </c>
      <c r="R554">
        <v>4.0429701805114702</v>
      </c>
      <c r="S554">
        <v>4.0400300025939897</v>
      </c>
      <c r="T554">
        <v>4.6689901351928702</v>
      </c>
      <c r="U554">
        <v>4.8508200645446804</v>
      </c>
      <c r="V554">
        <v>4.84027004241943</v>
      </c>
      <c r="W554">
        <v>4.89441013336182</v>
      </c>
      <c r="X554">
        <v>5.0574498176574698</v>
      </c>
      <c r="Y554">
        <v>5.0687198638915998</v>
      </c>
      <c r="Z554">
        <v>5.0644001960754403</v>
      </c>
      <c r="AA554">
        <v>5.04606008529663</v>
      </c>
      <c r="AB554">
        <v>4.8242697715759304</v>
      </c>
      <c r="AF554">
        <v>5.5965199470520002</v>
      </c>
      <c r="AG554">
        <v>5.5560498237609899</v>
      </c>
      <c r="AH554">
        <v>5.3671498298645002</v>
      </c>
      <c r="AL554">
        <v>3.4290399551391602</v>
      </c>
      <c r="AM554">
        <v>3.63566994667053</v>
      </c>
      <c r="AN554">
        <v>3.4657299518585201</v>
      </c>
      <c r="AQ554">
        <v>3.35602998733521</v>
      </c>
      <c r="AR554">
        <v>3.43330001831055</v>
      </c>
      <c r="AS554">
        <v>3.5161700248718302</v>
      </c>
      <c r="AT554">
        <v>3.45707011222839</v>
      </c>
      <c r="AU554">
        <v>3.4653699398040798</v>
      </c>
      <c r="AV554">
        <v>3.5236899852752699</v>
      </c>
      <c r="AW554">
        <v>3.4830698966979998</v>
      </c>
      <c r="AX554">
        <v>3.36861991882324</v>
      </c>
      <c r="AY554">
        <v>3.3290901184082</v>
      </c>
      <c r="AZ554">
        <v>3.3309400081634499</v>
      </c>
      <c r="BA554">
        <v>3.3191499710082999</v>
      </c>
      <c r="BC554">
        <v>3.6394999027252202</v>
      </c>
      <c r="BD554">
        <v>3.6425800323486301</v>
      </c>
      <c r="BE554">
        <v>3.69226002693176</v>
      </c>
      <c r="BF554">
        <v>3.6653800010681201</v>
      </c>
      <c r="BG554">
        <v>3.5905900001525901</v>
      </c>
      <c r="BI554">
        <v>3.1861801147460902</v>
      </c>
      <c r="BJ554">
        <v>3.18217992782593</v>
      </c>
    </row>
    <row r="555" spans="1:65" x14ac:dyDescent="0.3">
      <c r="A555" t="s">
        <v>3192</v>
      </c>
      <c r="B555" t="s">
        <v>1118</v>
      </c>
      <c r="C555" t="s">
        <v>1200</v>
      </c>
      <c r="D555" t="s">
        <v>3659</v>
      </c>
      <c r="BF555">
        <v>7.1237700000000004</v>
      </c>
      <c r="BG555">
        <v>7.0808900000000001</v>
      </c>
      <c r="BH555">
        <v>6.9919700000000002</v>
      </c>
      <c r="BI555">
        <v>6.9149399999999996</v>
      </c>
      <c r="BJ555">
        <v>6.8789100000000003</v>
      </c>
    </row>
    <row r="556" spans="1:65" x14ac:dyDescent="0.3">
      <c r="A556" t="s">
        <v>3192</v>
      </c>
      <c r="B556" t="s">
        <v>1118</v>
      </c>
      <c r="C556" t="s">
        <v>11</v>
      </c>
      <c r="D556" t="s">
        <v>2812</v>
      </c>
      <c r="P556">
        <v>26.056690216064499</v>
      </c>
      <c r="Q556">
        <v>26.7493190765381</v>
      </c>
      <c r="R556">
        <v>26.994529724121101</v>
      </c>
      <c r="S556">
        <v>27.652999877929702</v>
      </c>
      <c r="T556">
        <v>23.880680084228501</v>
      </c>
      <c r="U556">
        <v>24.392969131469702</v>
      </c>
      <c r="V556">
        <v>24.854719161987301</v>
      </c>
      <c r="W556">
        <v>25.367130279541001</v>
      </c>
      <c r="X556">
        <v>25.768499374389599</v>
      </c>
      <c r="Y556">
        <v>25.963939666748001</v>
      </c>
      <c r="Z556">
        <v>26.339790344238299</v>
      </c>
      <c r="AA556">
        <v>26.247819900512699</v>
      </c>
      <c r="AB556">
        <v>27.076490402221701</v>
      </c>
      <c r="AC556">
        <v>27.283969879150401</v>
      </c>
      <c r="AD556">
        <v>27.5165901184082</v>
      </c>
      <c r="AE556">
        <v>28.011400222778299</v>
      </c>
      <c r="AF556">
        <v>28.207139968872099</v>
      </c>
      <c r="AG556">
        <v>28.585830688476602</v>
      </c>
      <c r="AH556">
        <v>28.9009609222412</v>
      </c>
      <c r="AI556">
        <v>29.374519348144499</v>
      </c>
      <c r="AJ556">
        <v>29.987140655517599</v>
      </c>
      <c r="AK556">
        <v>30.650690078735401</v>
      </c>
      <c r="AM556">
        <v>33.157211303710902</v>
      </c>
      <c r="AN556">
        <v>32.686191558837898</v>
      </c>
    </row>
    <row r="557" spans="1:65" x14ac:dyDescent="0.3">
      <c r="A557" t="s">
        <v>3192</v>
      </c>
      <c r="B557" t="s">
        <v>1118</v>
      </c>
      <c r="C557" t="s">
        <v>3644</v>
      </c>
      <c r="D557" t="s">
        <v>3686</v>
      </c>
    </row>
    <row r="558" spans="1:65" x14ac:dyDescent="0.3">
      <c r="A558" t="s">
        <v>3192</v>
      </c>
      <c r="B558" t="s">
        <v>1118</v>
      </c>
      <c r="C558" t="s">
        <v>215</v>
      </c>
      <c r="D558" t="s">
        <v>345</v>
      </c>
      <c r="O558">
        <v>38.579769134521499</v>
      </c>
      <c r="Y558">
        <v>54.012001037597699</v>
      </c>
      <c r="BC558">
        <v>80.339363098144503</v>
      </c>
    </row>
    <row r="559" spans="1:65" x14ac:dyDescent="0.3">
      <c r="A559" t="s">
        <v>3192</v>
      </c>
      <c r="B559" t="s">
        <v>1118</v>
      </c>
      <c r="C559" t="s">
        <v>134</v>
      </c>
      <c r="D559" t="s">
        <v>241</v>
      </c>
    </row>
    <row r="560" spans="1:65" x14ac:dyDescent="0.3">
      <c r="A560" t="s">
        <v>3192</v>
      </c>
      <c r="B560" t="s">
        <v>1118</v>
      </c>
      <c r="C560" t="s">
        <v>2810</v>
      </c>
      <c r="D560" t="s">
        <v>1079</v>
      </c>
      <c r="P560">
        <v>99.6971435546875</v>
      </c>
      <c r="Q560">
        <v>99.713371276855497</v>
      </c>
      <c r="R560">
        <v>99.805717468261705</v>
      </c>
      <c r="S560">
        <v>99.845947265625</v>
      </c>
      <c r="T560">
        <v>99.819320678710895</v>
      </c>
      <c r="U560">
        <v>99.762168884277301</v>
      </c>
      <c r="V560">
        <v>99.822998046875</v>
      </c>
      <c r="W560">
        <v>99.911087036132798</v>
      </c>
      <c r="X560">
        <v>99.631027221679702</v>
      </c>
      <c r="Y560">
        <v>99.863479614257798</v>
      </c>
      <c r="Z560">
        <v>99.922126770019503</v>
      </c>
      <c r="AA560">
        <v>99.860931396484403</v>
      </c>
      <c r="AB560">
        <v>99.888618469238295</v>
      </c>
      <c r="AC560">
        <v>99.921859741210895</v>
      </c>
      <c r="AD560">
        <v>99.863983154296903</v>
      </c>
      <c r="AE560">
        <v>99.927101135253906</v>
      </c>
      <c r="AF560">
        <v>99.957862854003906</v>
      </c>
      <c r="AG560">
        <v>99.885223388671903</v>
      </c>
      <c r="AH560">
        <v>99.910003662109403</v>
      </c>
      <c r="AI560">
        <v>99.947967529296903</v>
      </c>
      <c r="AJ560">
        <v>99.987930297851605</v>
      </c>
      <c r="AQ560">
        <v>99.991439819335895</v>
      </c>
      <c r="AR560">
        <v>99.975036621093807</v>
      </c>
      <c r="AS560">
        <v>99.967933654785199</v>
      </c>
      <c r="AT560">
        <v>99.956748962402301</v>
      </c>
      <c r="AU560">
        <v>99.979957580566406</v>
      </c>
      <c r="AV560">
        <v>99.969551086425795</v>
      </c>
      <c r="AW560">
        <v>99.942962646484403</v>
      </c>
      <c r="AX560">
        <v>99.920310974121094</v>
      </c>
      <c r="AY560">
        <v>99.955497741699205</v>
      </c>
      <c r="BA560">
        <v>99.984107971191406</v>
      </c>
      <c r="BB560">
        <v>99.931877136230497</v>
      </c>
      <c r="BC560">
        <v>99.936073303222699</v>
      </c>
      <c r="BD560">
        <v>99.805763244628906</v>
      </c>
      <c r="BF560">
        <v>99.921287536621094</v>
      </c>
      <c r="BG560">
        <v>99.969886779785199</v>
      </c>
      <c r="BH560">
        <v>99.980949401855497</v>
      </c>
      <c r="BI560">
        <v>99.989753723144503</v>
      </c>
    </row>
    <row r="561" spans="1:65" x14ac:dyDescent="0.3">
      <c r="A561" t="s">
        <v>3192</v>
      </c>
      <c r="B561" t="s">
        <v>1118</v>
      </c>
      <c r="C561" t="s">
        <v>2681</v>
      </c>
      <c r="D561" t="s">
        <v>2492</v>
      </c>
    </row>
    <row r="562" spans="1:65" x14ac:dyDescent="0.3">
      <c r="A562" t="s">
        <v>3192</v>
      </c>
      <c r="B562" t="s">
        <v>1118</v>
      </c>
      <c r="C562" t="s">
        <v>2714</v>
      </c>
      <c r="D562" t="s">
        <v>3553</v>
      </c>
    </row>
    <row r="563" spans="1:65" x14ac:dyDescent="0.3">
      <c r="A563" t="s">
        <v>3192</v>
      </c>
      <c r="B563" t="s">
        <v>1118</v>
      </c>
      <c r="C563" t="s">
        <v>3725</v>
      </c>
      <c r="D563" t="s">
        <v>3805</v>
      </c>
    </row>
    <row r="564" spans="1:65" x14ac:dyDescent="0.3">
      <c r="A564" t="s">
        <v>3192</v>
      </c>
      <c r="B564" t="s">
        <v>1118</v>
      </c>
      <c r="C564" t="s">
        <v>2543</v>
      </c>
      <c r="D564" t="s">
        <v>2568</v>
      </c>
    </row>
    <row r="565" spans="1:65" x14ac:dyDescent="0.3">
      <c r="A565" t="s">
        <v>3192</v>
      </c>
      <c r="B565" t="s">
        <v>1118</v>
      </c>
      <c r="C565" t="s">
        <v>2692</v>
      </c>
      <c r="D565" t="s">
        <v>2242</v>
      </c>
      <c r="AI565">
        <v>1.2964104770620026</v>
      </c>
      <c r="AJ565">
        <v>1.3873575256464601</v>
      </c>
      <c r="AK565">
        <v>1.4667642732447279</v>
      </c>
      <c r="AL565">
        <v>1.6412152758417882</v>
      </c>
      <c r="AM565">
        <v>1.7528836742401266</v>
      </c>
      <c r="AN565">
        <v>1.8556615061088926</v>
      </c>
      <c r="AO565">
        <v>1.567886763174176</v>
      </c>
      <c r="AP565">
        <v>1.3927240891670367</v>
      </c>
      <c r="AQ565">
        <v>1.27234161642042</v>
      </c>
      <c r="AR565">
        <v>1.4225291202983492</v>
      </c>
      <c r="AS565">
        <v>1.4356900028302193</v>
      </c>
      <c r="AT565">
        <v>1.2320104682919042</v>
      </c>
      <c r="AU565">
        <v>1.146634486553737</v>
      </c>
      <c r="AV565">
        <v>1.2034148110770397</v>
      </c>
      <c r="AW565">
        <v>1.2418831717393917</v>
      </c>
      <c r="AX565">
        <v>1.1754134525876851</v>
      </c>
      <c r="AY565">
        <v>1.0708304263224284</v>
      </c>
      <c r="AZ565">
        <v>1.0224256688760842</v>
      </c>
      <c r="BA565">
        <v>1.1304796753080268</v>
      </c>
      <c r="BB565">
        <v>1.2306288654174784</v>
      </c>
      <c r="BC565">
        <v>1.2721205971186449</v>
      </c>
      <c r="BD565">
        <v>1.3464264324860757</v>
      </c>
      <c r="BE565">
        <v>1.3068476856666129</v>
      </c>
      <c r="BF565">
        <v>1.0379833979070652</v>
      </c>
      <c r="BG565">
        <v>0.97269610635094916</v>
      </c>
      <c r="BH565">
        <v>0.8548082932247314</v>
      </c>
      <c r="BI565">
        <v>0.96991165742043051</v>
      </c>
      <c r="BJ565">
        <v>0.9370198527493715</v>
      </c>
      <c r="BK565">
        <v>0.93917314841737709</v>
      </c>
      <c r="BL565">
        <v>0.95060830747101321</v>
      </c>
      <c r="BM565">
        <v>0.96310782792148864</v>
      </c>
    </row>
    <row r="566" spans="1:65" x14ac:dyDescent="0.3">
      <c r="A566" t="s">
        <v>3192</v>
      </c>
      <c r="B566" t="s">
        <v>1118</v>
      </c>
      <c r="C566" t="s">
        <v>3308</v>
      </c>
      <c r="D566" t="s">
        <v>1410</v>
      </c>
      <c r="AO566">
        <v>169791367626509.88</v>
      </c>
      <c r="AP566">
        <v>171393963453201.25</v>
      </c>
      <c r="AQ566">
        <v>165352095529056.88</v>
      </c>
      <c r="AR566">
        <v>153868691458768.56</v>
      </c>
      <c r="AS566">
        <v>157821185994699.56</v>
      </c>
      <c r="AT566">
        <v>149375580479348.5</v>
      </c>
      <c r="AU566">
        <v>140884963887544.22</v>
      </c>
      <c r="AV566">
        <v>141750077679606.16</v>
      </c>
      <c r="AW566">
        <v>146317555731635.41</v>
      </c>
      <c r="AX566">
        <v>148158924233433.41</v>
      </c>
      <c r="AY566">
        <v>150402083867777.75</v>
      </c>
      <c r="AZ566">
        <v>154845795169008.66</v>
      </c>
      <c r="BA566">
        <v>142458459715836.81</v>
      </c>
      <c r="BB566">
        <v>117881417773300.52</v>
      </c>
      <c r="BC566">
        <v>125707437827772.31</v>
      </c>
      <c r="BD566">
        <v>118765771085430.05</v>
      </c>
      <c r="BE566">
        <v>116587924295410.31</v>
      </c>
      <c r="BF566">
        <v>120938036685519.05</v>
      </c>
      <c r="BG566">
        <v>126715730720302.89</v>
      </c>
      <c r="BH566">
        <v>143851068904118.94</v>
      </c>
      <c r="BI566">
        <v>146599633889001.09</v>
      </c>
      <c r="BJ566">
        <v>153482040914630.47</v>
      </c>
      <c r="BK566">
        <v>152304218640474.19</v>
      </c>
      <c r="BL566">
        <v>155487975436336.53</v>
      </c>
    </row>
    <row r="567" spans="1:65" x14ac:dyDescent="0.3">
      <c r="A567" t="s">
        <v>3192</v>
      </c>
      <c r="B567" t="s">
        <v>1118</v>
      </c>
      <c r="C567" t="s">
        <v>2575</v>
      </c>
      <c r="D567" t="s">
        <v>332</v>
      </c>
      <c r="E567">
        <v>44096113140.622223</v>
      </c>
      <c r="F567">
        <v>53216886419.91111</v>
      </c>
      <c r="G567">
        <v>60366887321.599998</v>
      </c>
      <c r="H567">
        <v>69060415396.977783</v>
      </c>
      <c r="I567">
        <v>81163510670.222229</v>
      </c>
      <c r="J567">
        <v>90333954412.088882</v>
      </c>
      <c r="K567">
        <v>104942627862.75555</v>
      </c>
      <c r="L567">
        <v>123005013560.88889</v>
      </c>
      <c r="M567">
        <v>145604342943.28888</v>
      </c>
      <c r="N567">
        <v>171075803545.60001</v>
      </c>
      <c r="O567">
        <v>212376104144.44446</v>
      </c>
      <c r="P567">
        <v>240076249154.13782</v>
      </c>
      <c r="Q567">
        <v>318385211551.17957</v>
      </c>
      <c r="R567">
        <v>432614969398.4248</v>
      </c>
      <c r="S567">
        <v>479242561557.09436</v>
      </c>
      <c r="T567">
        <v>521531542740.17603</v>
      </c>
      <c r="U567">
        <v>586222292005.63135</v>
      </c>
      <c r="V567">
        <v>721805862455.77454</v>
      </c>
      <c r="W567">
        <v>1015018234693.9794</v>
      </c>
      <c r="X567">
        <v>1057436616546.5</v>
      </c>
      <c r="Y567">
        <v>1106180713837.1216</v>
      </c>
      <c r="Z567">
        <v>1218199494141.0874</v>
      </c>
      <c r="AA567">
        <v>1136197805736.1448</v>
      </c>
      <c r="AB567">
        <v>1246296498235.666</v>
      </c>
      <c r="AC567">
        <v>1322544601037.7964</v>
      </c>
      <c r="AD567">
        <v>1405671182271.1729</v>
      </c>
      <c r="AE567">
        <v>2088415129854.1772</v>
      </c>
      <c r="AF567">
        <v>2549578774522.5132</v>
      </c>
      <c r="AG567">
        <v>3093131811751.229</v>
      </c>
      <c r="AH567">
        <v>3078857299419.27</v>
      </c>
      <c r="AI567">
        <v>3156842377885.5952</v>
      </c>
      <c r="AJ567">
        <v>3609951843523.7441</v>
      </c>
      <c r="AK567">
        <v>3942653569288.2739</v>
      </c>
      <c r="AL567">
        <v>4493789445474.6406</v>
      </c>
      <c r="AM567">
        <v>4948674171638.5635</v>
      </c>
      <c r="AN567">
        <v>5496274702422.7188</v>
      </c>
      <c r="AO567">
        <v>4890707865757.3008</v>
      </c>
      <c r="AP567">
        <v>4471233787003.8164</v>
      </c>
      <c r="AQ567">
        <v>4081348883505.8623</v>
      </c>
      <c r="AR567">
        <v>4616944730253.1543</v>
      </c>
      <c r="AS567">
        <v>4957337923546.9609</v>
      </c>
      <c r="AT567">
        <v>4369134419878.7285</v>
      </c>
      <c r="AU567">
        <v>4173440839633.7764</v>
      </c>
      <c r="AV567">
        <v>4515862973169.9639</v>
      </c>
      <c r="AW567">
        <v>4905629754235.4863</v>
      </c>
      <c r="AX567">
        <v>4858499775899.0801</v>
      </c>
      <c r="AY567">
        <v>4649027122261.2686</v>
      </c>
      <c r="AZ567">
        <v>4650823967015.8428</v>
      </c>
      <c r="BA567">
        <v>5169912780150.833</v>
      </c>
      <c r="BB567">
        <v>5359253650471.6787</v>
      </c>
      <c r="BC567">
        <v>5847341432190.4648</v>
      </c>
      <c r="BD567">
        <v>6331880341636.0859</v>
      </c>
      <c r="BE567">
        <v>6369372092738.792</v>
      </c>
      <c r="BF567">
        <v>5328796476996.1475</v>
      </c>
      <c r="BG567">
        <v>5024973338035.6445</v>
      </c>
      <c r="BH567">
        <v>4558091131571.4717</v>
      </c>
      <c r="BI567">
        <v>5088186818824.5723</v>
      </c>
      <c r="BJ567">
        <v>5040348134891.6309</v>
      </c>
      <c r="BK567">
        <v>5135478831382.7979</v>
      </c>
      <c r="BL567">
        <v>5252425968544.0166</v>
      </c>
    </row>
    <row r="568" spans="1:65" x14ac:dyDescent="0.3">
      <c r="A568" t="s">
        <v>3192</v>
      </c>
      <c r="B568" t="s">
        <v>1118</v>
      </c>
      <c r="C568" t="s">
        <v>3047</v>
      </c>
      <c r="D568" t="s">
        <v>845</v>
      </c>
      <c r="AI568">
        <v>3972134655252.3193</v>
      </c>
      <c r="AJ568">
        <v>4107882228460.6577</v>
      </c>
      <c r="AK568">
        <v>4142719928079.4053</v>
      </c>
      <c r="AL568">
        <v>4121263959359.4961</v>
      </c>
      <c r="AM568">
        <v>4162190845484.6196</v>
      </c>
      <c r="AN568">
        <v>4276323958933.2324</v>
      </c>
      <c r="AO568">
        <v>4408889971332.3926</v>
      </c>
      <c r="AP568">
        <v>4456331621752.6426</v>
      </c>
      <c r="AQ568">
        <v>4406045937730.0576</v>
      </c>
      <c r="AR568">
        <v>4394944716760.7568</v>
      </c>
      <c r="AS568">
        <v>4517108042753.7656</v>
      </c>
      <c r="AT568">
        <v>4535462674517.2246</v>
      </c>
      <c r="AU568">
        <v>4540814192871.666</v>
      </c>
      <c r="AV568">
        <v>4610207830258.4844</v>
      </c>
      <c r="AW568">
        <v>4711848523636.9639</v>
      </c>
      <c r="AX568">
        <v>4790191034581.334</v>
      </c>
      <c r="AY568">
        <v>4858212061319.376</v>
      </c>
      <c r="AZ568">
        <v>4938575822144.9736</v>
      </c>
      <c r="BA568">
        <v>4884570490445.9961</v>
      </c>
      <c r="BB568">
        <v>4620001989339.5107</v>
      </c>
      <c r="BC568">
        <v>4813660426472.3291</v>
      </c>
      <c r="BD568">
        <v>4808104435116.7217</v>
      </c>
      <c r="BE568">
        <v>4879989903806.8066</v>
      </c>
      <c r="BF568">
        <v>4977602772505.5381</v>
      </c>
      <c r="BG568">
        <v>4996254819549.4756</v>
      </c>
      <c r="BH568">
        <v>5057355071002.7949</v>
      </c>
      <c r="BI568">
        <v>5083751655390.1406</v>
      </c>
      <c r="BJ568">
        <v>5193982171645.0215</v>
      </c>
      <c r="BK568">
        <v>5210769503153.3555</v>
      </c>
      <c r="BL568">
        <v>5224854660312.751</v>
      </c>
    </row>
    <row r="569" spans="1:65" x14ac:dyDescent="0.3">
      <c r="A569" t="s">
        <v>3192</v>
      </c>
      <c r="B569" t="s">
        <v>1118</v>
      </c>
      <c r="C569" t="s">
        <v>1380</v>
      </c>
      <c r="D569" t="s">
        <v>1987</v>
      </c>
      <c r="AH569">
        <v>107.07437942144701</v>
      </c>
      <c r="AI569">
        <v>108.698779294999</v>
      </c>
      <c r="AJ569">
        <v>111.881314371531</v>
      </c>
      <c r="AK569">
        <v>113.745971686101</v>
      </c>
      <c r="AL569">
        <v>114.392473488915</v>
      </c>
      <c r="AM569">
        <v>114.696202720467</v>
      </c>
      <c r="AN569">
        <v>114.0843447047</v>
      </c>
      <c r="AO569">
        <v>113.51793068156201</v>
      </c>
      <c r="AP569">
        <v>114.08986822296001</v>
      </c>
      <c r="AQ569">
        <v>114.038391315223</v>
      </c>
      <c r="AR569">
        <v>112.545067232432</v>
      </c>
      <c r="AS569">
        <v>110.98779742087299</v>
      </c>
      <c r="AT569">
        <v>109.761918446243</v>
      </c>
      <c r="AU569">
        <v>108.161275708603</v>
      </c>
      <c r="AV569">
        <v>106.41232827580799</v>
      </c>
      <c r="AW569">
        <v>105.241009600837</v>
      </c>
      <c r="AX569">
        <v>104.149202898806</v>
      </c>
      <c r="AY569">
        <v>103.22917196399401</v>
      </c>
      <c r="AZ569">
        <v>102.476136036635</v>
      </c>
      <c r="BA569">
        <v>101.47095232285101</v>
      </c>
      <c r="BB569">
        <v>100.850688235437</v>
      </c>
      <c r="BC569">
        <v>98.9394027669004</v>
      </c>
      <c r="BD569">
        <v>97.282834845415806</v>
      </c>
      <c r="BE569">
        <v>96.541972575846003</v>
      </c>
      <c r="BF569">
        <v>96.220316916205107</v>
      </c>
      <c r="BG569">
        <v>97.899663767276394</v>
      </c>
      <c r="BH569">
        <v>100</v>
      </c>
      <c r="BI569">
        <v>100.27040342760201</v>
      </c>
      <c r="BJ569">
        <v>100.040998282839</v>
      </c>
      <c r="BK569">
        <v>99.943036303535706</v>
      </c>
      <c r="BL569">
        <v>100.583510566497</v>
      </c>
    </row>
    <row r="570" spans="1:65" x14ac:dyDescent="0.3">
      <c r="A570" t="s">
        <v>3192</v>
      </c>
      <c r="B570" t="s">
        <v>1118</v>
      </c>
      <c r="C570" t="s">
        <v>3061</v>
      </c>
      <c r="D570" t="s">
        <v>3544</v>
      </c>
      <c r="AO570">
        <v>10.847331536208999</v>
      </c>
      <c r="AP570">
        <v>10.2140563448155</v>
      </c>
      <c r="AQ570">
        <v>8.9070722328336203</v>
      </c>
      <c r="AR570">
        <v>7.0293161426405604</v>
      </c>
      <c r="AS570">
        <v>7.4554780965887097</v>
      </c>
      <c r="AT570">
        <v>6.04460158116526</v>
      </c>
      <c r="AU570">
        <v>4.6426821575503103</v>
      </c>
      <c r="AV570">
        <v>5.0164212819830096</v>
      </c>
      <c r="AW570">
        <v>5.7980835592117099</v>
      </c>
      <c r="AX570">
        <v>5.8844415996302901</v>
      </c>
      <c r="AY570">
        <v>5.7582555513906204</v>
      </c>
      <c r="AZ570">
        <v>6.1042541208930299</v>
      </c>
      <c r="BA570">
        <v>3.3730636906972702</v>
      </c>
      <c r="BB570">
        <v>-0.75553029362559798</v>
      </c>
      <c r="BC570">
        <v>1.3036619477882101</v>
      </c>
      <c r="BD570">
        <v>0.43424398436044398</v>
      </c>
      <c r="BE570">
        <v>0.30174710445174102</v>
      </c>
      <c r="BF570">
        <v>0.95972529399489603</v>
      </c>
      <c r="BG570">
        <v>1.54505085649066</v>
      </c>
      <c r="BH570">
        <v>4.3061976653113199</v>
      </c>
      <c r="BI570">
        <v>4.8383551973835397</v>
      </c>
      <c r="BJ570">
        <v>5.6986485517957997</v>
      </c>
      <c r="BK570">
        <v>5.0825514471333504</v>
      </c>
    </row>
    <row r="571" spans="1:65" x14ac:dyDescent="0.3">
      <c r="A571" t="s">
        <v>3192</v>
      </c>
      <c r="B571" t="s">
        <v>1118</v>
      </c>
      <c r="C571" t="s">
        <v>529</v>
      </c>
      <c r="D571" t="s">
        <v>901</v>
      </c>
      <c r="O571">
        <v>2.8678781</v>
      </c>
      <c r="P571">
        <v>2.7</v>
      </c>
      <c r="Q571">
        <v>2.9</v>
      </c>
      <c r="R571">
        <v>2.9</v>
      </c>
      <c r="S571">
        <v>2.9</v>
      </c>
      <c r="T571">
        <v>3.4</v>
      </c>
      <c r="U571">
        <v>3.6</v>
      </c>
      <c r="V571">
        <v>3.7</v>
      </c>
      <c r="W571">
        <v>3.6</v>
      </c>
      <c r="X571">
        <v>3.6</v>
      </c>
      <c r="Y571">
        <v>3.5</v>
      </c>
      <c r="Z571">
        <v>3.6</v>
      </c>
      <c r="AA571">
        <v>3.6</v>
      </c>
      <c r="AB571">
        <v>3.5</v>
      </c>
      <c r="AC571">
        <v>4.8438540000000003</v>
      </c>
      <c r="AD571">
        <v>4.3</v>
      </c>
      <c r="AE571">
        <v>4.2</v>
      </c>
      <c r="AF571">
        <v>4.2</v>
      </c>
      <c r="AG571">
        <v>4.0999999999999996</v>
      </c>
      <c r="AH571">
        <v>4</v>
      </c>
      <c r="AI571">
        <v>4.0822805999999998</v>
      </c>
      <c r="AJ571">
        <v>4.0822805999999998</v>
      </c>
      <c r="AK571">
        <v>3.5724805000000002</v>
      </c>
      <c r="AL571">
        <v>3.4</v>
      </c>
      <c r="AM571">
        <v>3.6</v>
      </c>
      <c r="AN571">
        <v>3.5</v>
      </c>
      <c r="AO571">
        <v>3.2799470999999998</v>
      </c>
      <c r="AP571">
        <v>3.2383795000000002</v>
      </c>
      <c r="AQ571">
        <v>2.92486018093373</v>
      </c>
      <c r="AR571">
        <v>2.9666566339875602</v>
      </c>
      <c r="AS571">
        <v>3.05281135213969</v>
      </c>
      <c r="AT571">
        <v>3.0239993878617599</v>
      </c>
      <c r="AU571">
        <v>3.05007940350619</v>
      </c>
      <c r="AV571">
        <v>3.0810252714828299</v>
      </c>
      <c r="AW571">
        <v>3.05568878497375</v>
      </c>
      <c r="AX571">
        <v>2.9973354763553699</v>
      </c>
      <c r="AY571">
        <v>2.9366087562135399</v>
      </c>
      <c r="AZ571">
        <v>2.9422475133170698</v>
      </c>
      <c r="BA571">
        <v>2.9336179417079302</v>
      </c>
      <c r="BB571">
        <v>3.0046522467903398</v>
      </c>
      <c r="BC571">
        <v>3.0756865518728</v>
      </c>
      <c r="BD571">
        <v>3.1000956086017601</v>
      </c>
      <c r="BE571">
        <v>3.19938507555517</v>
      </c>
      <c r="BF571">
        <v>3.12353290173604</v>
      </c>
      <c r="BG571">
        <v>2.9871200733370502</v>
      </c>
      <c r="BH571">
        <v>2.8595264327889098</v>
      </c>
      <c r="BI571">
        <v>2.7319327922408001</v>
      </c>
      <c r="BJ571">
        <v>2.7282822689208701</v>
      </c>
      <c r="BK571">
        <v>2.7282822689208701</v>
      </c>
      <c r="BL571">
        <v>2.7282822689208701</v>
      </c>
    </row>
    <row r="572" spans="1:65" x14ac:dyDescent="0.3">
      <c r="A572" t="s">
        <v>3192</v>
      </c>
      <c r="B572" t="s">
        <v>1118</v>
      </c>
      <c r="C572" t="s">
        <v>965</v>
      </c>
      <c r="D572" t="s">
        <v>2010</v>
      </c>
      <c r="AM572">
        <v>139564672495000</v>
      </c>
      <c r="AN572">
        <v>143060155639000</v>
      </c>
      <c r="AO572">
        <v>149002411084000</v>
      </c>
      <c r="AP572">
        <v>148498482625000</v>
      </c>
      <c r="AQ572">
        <v>144219805568000</v>
      </c>
      <c r="AR572">
        <v>143150803966000</v>
      </c>
      <c r="AS572">
        <v>146956573239000</v>
      </c>
      <c r="AT572">
        <v>141393513933000</v>
      </c>
      <c r="AU572">
        <v>138652610506000</v>
      </c>
      <c r="AV572">
        <v>141153880658000</v>
      </c>
      <c r="AW572">
        <v>145520792256000</v>
      </c>
      <c r="AX572">
        <v>150271678339000</v>
      </c>
      <c r="AY572">
        <v>154153125109000</v>
      </c>
      <c r="AZ572">
        <v>157099858764000</v>
      </c>
      <c r="BA572">
        <v>155436837101000</v>
      </c>
      <c r="BB572">
        <v>132369006096000</v>
      </c>
      <c r="BC572">
        <v>147286034215000</v>
      </c>
      <c r="BD572">
        <v>142734482630000</v>
      </c>
      <c r="BE572">
        <v>143364708039000</v>
      </c>
      <c r="BF572">
        <v>146358967357000</v>
      </c>
      <c r="BG572">
        <v>150758498486000</v>
      </c>
      <c r="BH572">
        <v>154187000000000</v>
      </c>
      <c r="BI572">
        <v>154341333477000</v>
      </c>
      <c r="BJ572">
        <v>161673023080000</v>
      </c>
      <c r="BK572">
        <v>163625701155000</v>
      </c>
    </row>
    <row r="573" spans="1:65" x14ac:dyDescent="0.3">
      <c r="A573" t="s">
        <v>3192</v>
      </c>
      <c r="B573" t="s">
        <v>1118</v>
      </c>
      <c r="C573" t="s">
        <v>2673</v>
      </c>
      <c r="D573" t="s">
        <v>1998</v>
      </c>
      <c r="AN573">
        <v>-6.8977286918918574</v>
      </c>
      <c r="AO573">
        <v>6.4589235197764765</v>
      </c>
      <c r="AP573">
        <v>-2.0520927967939571</v>
      </c>
      <c r="AQ573">
        <v>1.9736316484230798</v>
      </c>
      <c r="AR573">
        <v>-0.60178655368058287</v>
      </c>
      <c r="AS573">
        <v>7.3250717354975023</v>
      </c>
      <c r="AT573">
        <v>-7.8989893061503125</v>
      </c>
      <c r="AU573">
        <v>5.9111571846794533</v>
      </c>
      <c r="AV573">
        <v>-9.7423231504060226</v>
      </c>
      <c r="AW573">
        <v>-10.563638794022637</v>
      </c>
      <c r="AX573">
        <v>-1.3059449701970038E-2</v>
      </c>
      <c r="AY573">
        <v>-1.4348621142686255</v>
      </c>
      <c r="AZ573">
        <v>6.0179839006685683</v>
      </c>
      <c r="BA573">
        <v>7.4887508120173578</v>
      </c>
      <c r="BB573">
        <v>-7.8291637594635972</v>
      </c>
      <c r="BC573">
        <v>-5.8268000338242132</v>
      </c>
      <c r="BD573">
        <v>1.1387123855850518</v>
      </c>
      <c r="BE573">
        <v>0.63201317710179694</v>
      </c>
      <c r="BF573">
        <v>0.28957709643744067</v>
      </c>
      <c r="BG573">
        <v>-3.1480266260673346</v>
      </c>
      <c r="BH573">
        <v>-4.4854421507795621</v>
      </c>
      <c r="BI573">
        <v>-7.2640304812111367</v>
      </c>
      <c r="BJ573">
        <v>0.90481915118874667</v>
      </c>
      <c r="BK573">
        <v>1.4836795155780891</v>
      </c>
    </row>
    <row r="574" spans="1:65" x14ac:dyDescent="0.3">
      <c r="A574" t="s">
        <v>3192</v>
      </c>
      <c r="B574" t="s">
        <v>1118</v>
      </c>
      <c r="C574" t="s">
        <v>2470</v>
      </c>
      <c r="D574" t="s">
        <v>793</v>
      </c>
      <c r="O574">
        <v>41.094494400732998</v>
      </c>
      <c r="P574">
        <v>37.655817209812945</v>
      </c>
      <c r="Q574">
        <v>37.416558632753883</v>
      </c>
      <c r="R574">
        <v>40.093886537595061</v>
      </c>
      <c r="S574">
        <v>39.300856971295993</v>
      </c>
      <c r="T574">
        <v>34.519218427522233</v>
      </c>
      <c r="U574">
        <v>33.536259074393001</v>
      </c>
      <c r="V574">
        <v>32.492192787932098</v>
      </c>
      <c r="W574">
        <v>32.552716994376638</v>
      </c>
      <c r="X574">
        <v>34.222271816940079</v>
      </c>
      <c r="Y574">
        <v>33.957757880847971</v>
      </c>
      <c r="Z574">
        <v>32.759428145669375</v>
      </c>
      <c r="AA574">
        <v>31.596633897417387</v>
      </c>
      <c r="AB574">
        <v>30.123035963967965</v>
      </c>
      <c r="AC574">
        <v>30.060645968500882</v>
      </c>
      <c r="AD574">
        <v>30.011687634482719</v>
      </c>
      <c r="AE574">
        <v>29.97070314729946</v>
      </c>
      <c r="AF574">
        <v>30.943216271481806</v>
      </c>
      <c r="AG574">
        <v>33.048429357277968</v>
      </c>
      <c r="AH574">
        <v>33.860560220979266</v>
      </c>
      <c r="AI574">
        <v>34.510552602078661</v>
      </c>
      <c r="AJ574">
        <v>34.224992098920275</v>
      </c>
      <c r="AK574">
        <v>32.489367865198226</v>
      </c>
      <c r="AL574">
        <v>30.679035153071627</v>
      </c>
      <c r="AM574">
        <v>29.544857744492585</v>
      </c>
      <c r="AN574">
        <v>29.882856360760503</v>
      </c>
      <c r="AO574">
        <v>30.865152207017445</v>
      </c>
      <c r="AP574">
        <v>29.950996222918043</v>
      </c>
      <c r="AQ574">
        <v>28.515170866541045</v>
      </c>
      <c r="AR574">
        <v>27.118813020564925</v>
      </c>
      <c r="AS574">
        <v>27.307131492711306</v>
      </c>
      <c r="AT574">
        <v>26.560510893777305</v>
      </c>
      <c r="AU574">
        <v>24.655504352635788</v>
      </c>
      <c r="AV574">
        <v>24.397231125219658</v>
      </c>
      <c r="AW574">
        <v>24.348622768421858</v>
      </c>
      <c r="AX574">
        <v>24.749471889566919</v>
      </c>
      <c r="AY574">
        <v>24.748628576883867</v>
      </c>
      <c r="AZ574">
        <v>24.483447253484279</v>
      </c>
      <c r="BA574">
        <v>24.547848278820862</v>
      </c>
      <c r="BB574">
        <v>21.32367451751886</v>
      </c>
      <c r="BC574">
        <v>21.297485639664245</v>
      </c>
      <c r="BD574">
        <v>22.103301021451603</v>
      </c>
      <c r="BE574">
        <v>22.654423453179387</v>
      </c>
      <c r="BF574">
        <v>23.190909893087024</v>
      </c>
      <c r="BG574">
        <v>23.91610038219337</v>
      </c>
      <c r="BH574">
        <v>24.022669586188957</v>
      </c>
      <c r="BI574">
        <v>23.418503887311655</v>
      </c>
      <c r="BJ574">
        <v>24.010042912825742</v>
      </c>
      <c r="BK574">
        <v>24.324547110306501</v>
      </c>
      <c r="BL574">
        <v>24.513833131595824</v>
      </c>
    </row>
    <row r="575" spans="1:65" x14ac:dyDescent="0.3">
      <c r="A575" t="s">
        <v>3192</v>
      </c>
      <c r="B575" t="s">
        <v>1118</v>
      </c>
      <c r="C575" t="s">
        <v>2950</v>
      </c>
      <c r="D575" t="s">
        <v>3064</v>
      </c>
      <c r="AM575">
        <v>102185600000000</v>
      </c>
      <c r="AN575">
        <v>105644200000000</v>
      </c>
      <c r="AO575">
        <v>111634200000000</v>
      </c>
      <c r="AP575">
        <v>111730100000000</v>
      </c>
      <c r="AQ575">
        <v>106005500000000</v>
      </c>
      <c r="AR575">
        <v>100021700000000</v>
      </c>
      <c r="AS575">
        <v>104044200000000</v>
      </c>
      <c r="AT575">
        <v>100729000000000</v>
      </c>
      <c r="AU575">
        <v>93381600000000</v>
      </c>
      <c r="AV575">
        <v>92955900000000</v>
      </c>
      <c r="AW575">
        <v>95026700000000</v>
      </c>
      <c r="AX575">
        <v>100922200000000</v>
      </c>
      <c r="AY575">
        <v>103205100000000</v>
      </c>
      <c r="AZ575">
        <v>102347300000000</v>
      </c>
      <c r="BA575">
        <v>99539400000000</v>
      </c>
      <c r="BB575">
        <v>83241200000000</v>
      </c>
      <c r="BC575">
        <v>81231200000000</v>
      </c>
      <c r="BD575">
        <v>83744400000000</v>
      </c>
      <c r="BE575">
        <v>86542700000000</v>
      </c>
      <c r="BF575">
        <v>91046200000000</v>
      </c>
      <c r="BG575">
        <v>95695600000000</v>
      </c>
      <c r="BH575">
        <v>97271700000000</v>
      </c>
    </row>
    <row r="576" spans="1:65" x14ac:dyDescent="0.3">
      <c r="A576" t="s">
        <v>3192</v>
      </c>
      <c r="B576" t="s">
        <v>1118</v>
      </c>
      <c r="C576" t="s">
        <v>104</v>
      </c>
      <c r="D576" t="s">
        <v>744</v>
      </c>
      <c r="O576">
        <v>1436152736698.5139</v>
      </c>
      <c r="P576">
        <v>1522038863122.8965</v>
      </c>
      <c r="Q576">
        <v>1646380890765.0784</v>
      </c>
      <c r="R576">
        <v>1780385288439.1814</v>
      </c>
      <c r="S576">
        <v>1777721085595.7222</v>
      </c>
      <c r="T576">
        <v>1883254533396.8496</v>
      </c>
      <c r="U576">
        <v>1942955145194.2407</v>
      </c>
      <c r="V576">
        <v>2022005016697.2021</v>
      </c>
      <c r="W576">
        <v>2128006826717.8059</v>
      </c>
      <c r="X576">
        <v>2256277952344.1099</v>
      </c>
      <c r="Y576">
        <v>2289514608506.355</v>
      </c>
      <c r="Z576">
        <v>2339159720002.3867</v>
      </c>
      <c r="AA576">
        <v>2442832730953.6855</v>
      </c>
      <c r="AB576">
        <v>2521437932242.1895</v>
      </c>
      <c r="AC576">
        <v>2584316160564.8735</v>
      </c>
      <c r="AD576">
        <v>2669500311147.3721</v>
      </c>
      <c r="AE576">
        <v>2760217771246.1147</v>
      </c>
      <c r="AF576">
        <v>2871483588875.2183</v>
      </c>
      <c r="AG576">
        <v>3003917520135.3633</v>
      </c>
      <c r="AH576">
        <v>3136812295673.1875</v>
      </c>
      <c r="AI576">
        <v>3271854499584.6104</v>
      </c>
      <c r="AJ576">
        <v>3373636459896.3491</v>
      </c>
      <c r="AK576">
        <v>3461328238967.2817</v>
      </c>
      <c r="AL576">
        <v>3520152097096.7642</v>
      </c>
      <c r="AM576">
        <v>3618706028667.8291</v>
      </c>
      <c r="AN576">
        <v>3719840623753.8145</v>
      </c>
      <c r="AO576">
        <v>3799113940060.0806</v>
      </c>
      <c r="AP576">
        <v>3831897274423.0479</v>
      </c>
      <c r="AQ576">
        <v>3825071418886.2617</v>
      </c>
      <c r="AR576">
        <v>3889706456774.4946</v>
      </c>
      <c r="AS576">
        <v>3971776954648.8369</v>
      </c>
      <c r="AT576">
        <v>4061371458958.3545</v>
      </c>
      <c r="AU576">
        <v>4123774703031.2266</v>
      </c>
      <c r="AV576">
        <v>4162967291437.8887</v>
      </c>
      <c r="AW576">
        <v>4216157232846.9307</v>
      </c>
      <c r="AX576">
        <v>4263668117372.4214</v>
      </c>
      <c r="AY576">
        <v>4297639452757.4082</v>
      </c>
      <c r="AZ576">
        <v>4340136240514.1392</v>
      </c>
      <c r="BA576">
        <v>4305961182419.1943</v>
      </c>
      <c r="BB576">
        <v>4304531689861.3892</v>
      </c>
      <c r="BC576">
        <v>4402870247878.5713</v>
      </c>
      <c r="BD576">
        <v>4411620024150.3086</v>
      </c>
      <c r="BE576">
        <v>4497143507634.3438</v>
      </c>
      <c r="BF576">
        <v>4593637116099.9014</v>
      </c>
      <c r="BG576">
        <v>4570647350790.7266</v>
      </c>
      <c r="BH576">
        <v>4580720180206.1318</v>
      </c>
      <c r="BI576">
        <v>4593586757669.2256</v>
      </c>
      <c r="BJ576">
        <v>4635188538892.2393</v>
      </c>
      <c r="BK576">
        <v>4656664117930.0645</v>
      </c>
      <c r="BL576">
        <v>4669329261704.3154</v>
      </c>
    </row>
    <row r="577" spans="1:65" x14ac:dyDescent="0.3">
      <c r="A577" t="s">
        <v>3192</v>
      </c>
      <c r="B577" t="s">
        <v>1118</v>
      </c>
      <c r="C577" t="s">
        <v>23</v>
      </c>
      <c r="D577" t="s">
        <v>726</v>
      </c>
      <c r="P577">
        <v>8.0402639259783371</v>
      </c>
      <c r="Q577">
        <v>4.965307347477335</v>
      </c>
      <c r="R577">
        <v>5.4053794552244341</v>
      </c>
      <c r="S577">
        <v>-0.42127603224435006</v>
      </c>
      <c r="T577">
        <v>12.591586399765859</v>
      </c>
      <c r="U577">
        <v>4.2290709535083693</v>
      </c>
      <c r="V577">
        <v>4.1743963078078536</v>
      </c>
      <c r="W577">
        <v>5.2091478073907922</v>
      </c>
      <c r="X577">
        <v>4.2023589823562162</v>
      </c>
      <c r="Y577">
        <v>3.1118512419994033</v>
      </c>
      <c r="Z577">
        <v>5.4288106448477009</v>
      </c>
      <c r="AA577">
        <v>4.1913584369660128</v>
      </c>
      <c r="AB577">
        <v>4.5981060439672206</v>
      </c>
      <c r="AC577">
        <v>3.0025996535961212</v>
      </c>
      <c r="AD577">
        <v>1.2636566301632968</v>
      </c>
      <c r="AE577">
        <v>3.1607866088221783</v>
      </c>
      <c r="AF577">
        <v>3.6285931320098683</v>
      </c>
      <c r="AG577">
        <v>3.8210463094556815</v>
      </c>
      <c r="AH577">
        <v>2.5021520411468998</v>
      </c>
      <c r="AI577">
        <v>3.5034405386774097</v>
      </c>
      <c r="AJ577">
        <v>4.0134310195778085</v>
      </c>
      <c r="AK577">
        <v>2.6986402736630737</v>
      </c>
      <c r="AL577">
        <v>3.452147741550931</v>
      </c>
      <c r="AM577">
        <v>3.8227586538603902</v>
      </c>
      <c r="AN577">
        <v>3.8582431765236151</v>
      </c>
      <c r="AO577">
        <v>2.2879427485770663</v>
      </c>
      <c r="AP577">
        <v>1.4489912715840632</v>
      </c>
      <c r="AQ577">
        <v>1.2217151726734414</v>
      </c>
      <c r="AR577">
        <v>3.4721670615073492</v>
      </c>
      <c r="AS577">
        <v>3.8806317575392342</v>
      </c>
      <c r="AT577">
        <v>3.4095595440959414</v>
      </c>
      <c r="AU577">
        <v>2.6532964497262554</v>
      </c>
      <c r="AV577">
        <v>1.8492735400811995</v>
      </c>
      <c r="AW577">
        <v>1.1762890120890432</v>
      </c>
      <c r="AX577">
        <v>0.79432531398741446</v>
      </c>
      <c r="AY577">
        <v>6.7131506610905944E-2</v>
      </c>
      <c r="AZ577">
        <v>1.1541897708616347</v>
      </c>
      <c r="BA577">
        <v>-7.8923058233016263E-2</v>
      </c>
      <c r="BB577">
        <v>2.0421839729755789</v>
      </c>
      <c r="BC577">
        <v>1.9393059559023982</v>
      </c>
      <c r="BD577">
        <v>1.9324152979712181</v>
      </c>
      <c r="BE577">
        <v>1.6778472754329385</v>
      </c>
      <c r="BF577">
        <v>1.5001635784537086</v>
      </c>
      <c r="BG577">
        <v>0.54237943729663129</v>
      </c>
      <c r="BH577">
        <v>1.5413236185578398</v>
      </c>
      <c r="BI577">
        <v>1.4297181223414555</v>
      </c>
      <c r="BJ577">
        <v>0.16034937296944918</v>
      </c>
      <c r="BK577">
        <v>0.8609218509651555</v>
      </c>
      <c r="BL577">
        <v>1.8826789621323599</v>
      </c>
    </row>
    <row r="578" spans="1:65" x14ac:dyDescent="0.3">
      <c r="A578" t="s">
        <v>3192</v>
      </c>
      <c r="B578" t="s">
        <v>1118</v>
      </c>
      <c r="C578" t="s">
        <v>2274</v>
      </c>
      <c r="D578" t="s">
        <v>1577</v>
      </c>
      <c r="AZ578">
        <v>3.77</v>
      </c>
      <c r="BC578">
        <v>3.55</v>
      </c>
      <c r="BE578">
        <v>3.61</v>
      </c>
      <c r="BG578">
        <v>3.5184389999999999</v>
      </c>
      <c r="BI578">
        <v>3.6945079999999999</v>
      </c>
      <c r="BK578">
        <v>3.59</v>
      </c>
    </row>
    <row r="579" spans="1:65" x14ac:dyDescent="0.3">
      <c r="A579" t="s">
        <v>3192</v>
      </c>
      <c r="B579" t="s">
        <v>1118</v>
      </c>
      <c r="C579" t="s">
        <v>3094</v>
      </c>
      <c r="D579" t="s">
        <v>1269</v>
      </c>
      <c r="AN579">
        <v>20134</v>
      </c>
      <c r="AO579">
        <v>20223</v>
      </c>
      <c r="AP579">
        <v>20243</v>
      </c>
      <c r="AQ579">
        <v>20170</v>
      </c>
      <c r="AR579">
        <v>29804</v>
      </c>
      <c r="AS579">
        <v>29799</v>
      </c>
      <c r="AT579">
        <v>29809</v>
      </c>
      <c r="AU579">
        <v>22197</v>
      </c>
      <c r="AV579">
        <v>20067.3</v>
      </c>
      <c r="AW579">
        <v>27591.3</v>
      </c>
      <c r="AX579">
        <v>20052.3</v>
      </c>
      <c r="AY579">
        <v>20049.5</v>
      </c>
      <c r="AZ579">
        <v>20047.599999999999</v>
      </c>
      <c r="BA579">
        <v>20036.3</v>
      </c>
      <c r="BB579">
        <v>24506</v>
      </c>
      <c r="BC579">
        <v>20140.3</v>
      </c>
      <c r="BD579">
        <v>20087.400000000001</v>
      </c>
      <c r="BE579">
        <v>19435.400000000001</v>
      </c>
      <c r="BF579">
        <v>19435.5</v>
      </c>
      <c r="BG579">
        <v>16703.2</v>
      </c>
      <c r="BH579">
        <v>16704.400000000001</v>
      </c>
      <c r="BI579">
        <v>15108.4</v>
      </c>
      <c r="BJ579">
        <v>19249.400000000001</v>
      </c>
      <c r="BK579">
        <v>19122.5</v>
      </c>
    </row>
    <row r="580" spans="1:65" x14ac:dyDescent="0.3">
      <c r="A580" t="s">
        <v>3192</v>
      </c>
      <c r="B580" t="s">
        <v>1118</v>
      </c>
      <c r="C580" t="s">
        <v>2613</v>
      </c>
      <c r="D580" t="s">
        <v>209</v>
      </c>
      <c r="E580">
        <v>0</v>
      </c>
      <c r="J580">
        <v>0</v>
      </c>
      <c r="O580">
        <v>0</v>
      </c>
      <c r="T580">
        <v>0</v>
      </c>
      <c r="U580">
        <v>0</v>
      </c>
      <c r="V580">
        <v>0</v>
      </c>
      <c r="W580">
        <v>0</v>
      </c>
      <c r="X580">
        <v>0</v>
      </c>
      <c r="Y580">
        <v>0</v>
      </c>
      <c r="Z580">
        <v>1.1180562999999999E-2</v>
      </c>
      <c r="AA580">
        <v>1.6557802E-2</v>
      </c>
      <c r="AB580">
        <v>2.2584516999999998E-2</v>
      </c>
      <c r="AC580">
        <v>3.3329683999999998E-2</v>
      </c>
      <c r="AD580">
        <v>5.0704164000000003E-2</v>
      </c>
      <c r="AE580">
        <v>7.7652180000000001E-2</v>
      </c>
      <c r="AF580">
        <v>0.12250725599999999</v>
      </c>
      <c r="AG580">
        <v>0.19653593</v>
      </c>
      <c r="AH580">
        <v>0.39461860399999998</v>
      </c>
      <c r="AI580">
        <v>0.69722206099999995</v>
      </c>
      <c r="AJ580">
        <v>1.1031061520000001</v>
      </c>
      <c r="AK580">
        <v>1.366414488</v>
      </c>
      <c r="AL580">
        <v>1.6954982869999999</v>
      </c>
      <c r="AM580">
        <v>3.4361455639999998</v>
      </c>
      <c r="AN580">
        <v>9.2684621059999994</v>
      </c>
      <c r="AO580">
        <v>21.245768479999999</v>
      </c>
      <c r="AP580">
        <v>30.146636919999999</v>
      </c>
      <c r="AQ580">
        <v>37.215659969999997</v>
      </c>
      <c r="AR580">
        <v>44.645683320000003</v>
      </c>
      <c r="AS580">
        <v>52.369971829999997</v>
      </c>
      <c r="AT580">
        <v>58.583443289999998</v>
      </c>
      <c r="AU580">
        <v>63.426672709999998</v>
      </c>
      <c r="AV580">
        <v>67.668359859999995</v>
      </c>
      <c r="AW580">
        <v>71.350239360000003</v>
      </c>
      <c r="AX580">
        <v>75.186566080000006</v>
      </c>
      <c r="AY580">
        <v>77.732342939999995</v>
      </c>
      <c r="AZ580">
        <v>83.536159190000006</v>
      </c>
      <c r="BA580">
        <v>85.884673160000006</v>
      </c>
      <c r="BB580">
        <v>90.463386900000003</v>
      </c>
      <c r="BC580">
        <v>95.911675900000006</v>
      </c>
      <c r="BD580">
        <v>103.31688269999999</v>
      </c>
      <c r="BE580">
        <v>109.8935958</v>
      </c>
      <c r="BF580">
        <v>115.25427329999999</v>
      </c>
      <c r="BG580">
        <v>123.1631952</v>
      </c>
      <c r="BH580">
        <v>125.45186320000001</v>
      </c>
      <c r="BI580">
        <v>130.59524819999999</v>
      </c>
      <c r="BJ580">
        <v>135.51866440000001</v>
      </c>
      <c r="BK580">
        <v>141.40699240000001</v>
      </c>
      <c r="BL580">
        <v>147.02322749999999</v>
      </c>
      <c r="BM580">
        <v>152.03169539999999</v>
      </c>
    </row>
    <row r="581" spans="1:65" x14ac:dyDescent="0.3">
      <c r="A581" t="s">
        <v>3192</v>
      </c>
      <c r="B581" t="s">
        <v>1118</v>
      </c>
      <c r="C581" t="s">
        <v>2088</v>
      </c>
      <c r="D581" t="s">
        <v>356</v>
      </c>
    </row>
    <row r="582" spans="1:65" x14ac:dyDescent="0.3">
      <c r="A582" t="s">
        <v>3192</v>
      </c>
      <c r="B582" t="s">
        <v>1118</v>
      </c>
      <c r="C582" t="s">
        <v>2006</v>
      </c>
      <c r="D582" t="s">
        <v>1026</v>
      </c>
    </row>
    <row r="583" spans="1:65" x14ac:dyDescent="0.3">
      <c r="A583" t="s">
        <v>3192</v>
      </c>
      <c r="B583" t="s">
        <v>1118</v>
      </c>
      <c r="C583" t="s">
        <v>265</v>
      </c>
      <c r="D583" t="s">
        <v>1875</v>
      </c>
      <c r="AS583">
        <v>97047.6</v>
      </c>
      <c r="AT583">
        <v>96497.65</v>
      </c>
      <c r="AU583">
        <v>98555.05</v>
      </c>
      <c r="AV583">
        <v>100691.14</v>
      </c>
      <c r="AW583">
        <v>103446.22</v>
      </c>
      <c r="AX583">
        <v>111707.84</v>
      </c>
      <c r="AY583">
        <v>112126.95</v>
      </c>
      <c r="AZ583">
        <v>109981.96</v>
      </c>
      <c r="BA583">
        <v>108241.42</v>
      </c>
      <c r="BB583">
        <v>109131.25</v>
      </c>
      <c r="BC583">
        <v>109024.97</v>
      </c>
      <c r="BD583">
        <v>111258.23</v>
      </c>
      <c r="BE583">
        <v>109643.54</v>
      </c>
      <c r="BF583">
        <v>108995.98</v>
      </c>
      <c r="BG583">
        <v>105855.88</v>
      </c>
      <c r="BH583">
        <v>101306.59</v>
      </c>
      <c r="BI583">
        <v>101297.3</v>
      </c>
      <c r="BJ583">
        <v>101084.19</v>
      </c>
      <c r="BK583">
        <v>98792.5</v>
      </c>
    </row>
    <row r="584" spans="1:65" x14ac:dyDescent="0.3">
      <c r="A584" t="s">
        <v>3192</v>
      </c>
      <c r="B584" t="s">
        <v>1118</v>
      </c>
      <c r="C584" t="s">
        <v>3987</v>
      </c>
      <c r="D584" t="s">
        <v>943</v>
      </c>
      <c r="BF584">
        <v>4.2</v>
      </c>
      <c r="BG584">
        <v>4.2</v>
      </c>
      <c r="BH584">
        <v>4.2</v>
      </c>
      <c r="BI584">
        <v>4.2</v>
      </c>
      <c r="BJ584">
        <v>4.2</v>
      </c>
      <c r="BK584">
        <v>4.2</v>
      </c>
      <c r="BL584">
        <v>4.2</v>
      </c>
    </row>
    <row r="585" spans="1:65" x14ac:dyDescent="0.3">
      <c r="A585" t="s">
        <v>3192</v>
      </c>
      <c r="B585" t="s">
        <v>1118</v>
      </c>
      <c r="C585" t="s">
        <v>4203</v>
      </c>
      <c r="D585" t="s">
        <v>519</v>
      </c>
      <c r="BF585">
        <v>360</v>
      </c>
      <c r="BG585">
        <v>360</v>
      </c>
      <c r="BH585">
        <v>360</v>
      </c>
      <c r="BI585">
        <v>360</v>
      </c>
      <c r="BJ585">
        <v>360</v>
      </c>
      <c r="BK585">
        <v>360</v>
      </c>
      <c r="BL585">
        <v>360</v>
      </c>
    </row>
    <row r="586" spans="1:65" x14ac:dyDescent="0.3">
      <c r="A586" t="s">
        <v>3192</v>
      </c>
      <c r="B586" t="s">
        <v>1118</v>
      </c>
      <c r="C586" t="s">
        <v>135</v>
      </c>
      <c r="D586" t="s">
        <v>3496</v>
      </c>
    </row>
    <row r="587" spans="1:65" x14ac:dyDescent="0.3">
      <c r="A587" t="s">
        <v>3192</v>
      </c>
      <c r="B587" t="s">
        <v>1118</v>
      </c>
      <c r="C587" t="s">
        <v>4105</v>
      </c>
      <c r="D587" t="s">
        <v>4232</v>
      </c>
    </row>
    <row r="588" spans="1:65" x14ac:dyDescent="0.3">
      <c r="A588" t="s">
        <v>3192</v>
      </c>
      <c r="B588" t="s">
        <v>1118</v>
      </c>
      <c r="C588" t="s">
        <v>2367</v>
      </c>
      <c r="D588" t="s">
        <v>4052</v>
      </c>
    </row>
    <row r="589" spans="1:65" x14ac:dyDescent="0.3">
      <c r="A589" t="s">
        <v>3192</v>
      </c>
      <c r="B589" t="s">
        <v>1118</v>
      </c>
      <c r="C589" t="s">
        <v>2360</v>
      </c>
      <c r="D589" t="s">
        <v>2523</v>
      </c>
      <c r="AJ589">
        <v>68.951161433775411</v>
      </c>
      <c r="AK589">
        <v>64.77649797606017</v>
      </c>
      <c r="AL589">
        <v>62.909350613154956</v>
      </c>
    </row>
    <row r="590" spans="1:65" x14ac:dyDescent="0.3">
      <c r="A590" t="s">
        <v>3192</v>
      </c>
      <c r="B590" t="s">
        <v>1118</v>
      </c>
      <c r="C590" t="s">
        <v>171</v>
      </c>
      <c r="D590" t="s">
        <v>436</v>
      </c>
      <c r="AJ590">
        <v>21.576057263877839</v>
      </c>
      <c r="AK590">
        <v>20.03147927970948</v>
      </c>
      <c r="AL590">
        <v>20.117264396082305</v>
      </c>
    </row>
    <row r="591" spans="1:65" x14ac:dyDescent="0.3">
      <c r="A591" t="s">
        <v>3192</v>
      </c>
      <c r="B591" t="s">
        <v>1118</v>
      </c>
      <c r="C591" t="s">
        <v>2414</v>
      </c>
      <c r="D591" t="s">
        <v>1703</v>
      </c>
      <c r="AO591">
        <v>2.6920600000000001</v>
      </c>
      <c r="AP591">
        <v>2.7696800000000001</v>
      </c>
      <c r="AQ591">
        <v>2.8736299999999999</v>
      </c>
      <c r="AR591">
        <v>2.89283</v>
      </c>
      <c r="AS591">
        <v>2.9056899999999999</v>
      </c>
      <c r="AT591">
        <v>2.9718300000000002</v>
      </c>
      <c r="AU591">
        <v>3.0139399999999998</v>
      </c>
      <c r="AV591">
        <v>3.0429499999999998</v>
      </c>
      <c r="AW591">
        <v>3.0295200000000002</v>
      </c>
      <c r="AX591">
        <v>3.18099</v>
      </c>
      <c r="AY591">
        <v>3.2784399999999998</v>
      </c>
      <c r="AZ591">
        <v>3.3395999999999999</v>
      </c>
      <c r="BA591">
        <v>3.33718</v>
      </c>
      <c r="BB591">
        <v>3.2313999999999998</v>
      </c>
      <c r="BC591">
        <v>3.1370800000000001</v>
      </c>
      <c r="BD591">
        <v>3.2447699999999999</v>
      </c>
      <c r="BE591">
        <v>3.2090800000000002</v>
      </c>
      <c r="BF591">
        <v>3.3149600000000001</v>
      </c>
      <c r="BG591">
        <v>3.40022</v>
      </c>
      <c r="BH591">
        <v>3.28165</v>
      </c>
      <c r="BI591">
        <v>3.1552199999999999</v>
      </c>
      <c r="BJ591">
        <v>3.2125400000000002</v>
      </c>
      <c r="BK591">
        <v>3.26451</v>
      </c>
    </row>
    <row r="592" spans="1:65" x14ac:dyDescent="0.3">
      <c r="A592" t="s">
        <v>3192</v>
      </c>
      <c r="B592" t="s">
        <v>1118</v>
      </c>
      <c r="C592" t="s">
        <v>3133</v>
      </c>
      <c r="D592" t="s">
        <v>739</v>
      </c>
      <c r="AL592">
        <v>2.7195555555555595</v>
      </c>
      <c r="AM592">
        <v>2.4350000000000001</v>
      </c>
      <c r="AN592">
        <v>2.6043333333333298</v>
      </c>
      <c r="AO592">
        <v>2.3570833333333301</v>
      </c>
      <c r="AP592">
        <v>2.1475</v>
      </c>
      <c r="AQ592">
        <v>2.0550000000000002</v>
      </c>
      <c r="AR592">
        <v>2.0440833333333299</v>
      </c>
      <c r="AS592">
        <v>1.9967500000000034</v>
      </c>
      <c r="AT592">
        <v>1.9123333333333365</v>
      </c>
      <c r="AU592">
        <v>1.8293333333333368</v>
      </c>
      <c r="AV592">
        <v>1.77958333333333</v>
      </c>
      <c r="AW592">
        <v>1.6863333333333301</v>
      </c>
      <c r="AX592">
        <v>1.4058333333333368</v>
      </c>
      <c r="AY592">
        <v>0.98208333333333009</v>
      </c>
      <c r="AZ592">
        <v>1.0750833333333332</v>
      </c>
      <c r="BA592">
        <v>1.3207499999999999</v>
      </c>
      <c r="BB592">
        <v>1.288416666666663</v>
      </c>
      <c r="BC592">
        <v>1.0982499999999971</v>
      </c>
      <c r="BD592">
        <v>1.039333333333337</v>
      </c>
      <c r="BE592">
        <v>0.92949999999999999</v>
      </c>
      <c r="BF592">
        <v>0.76158333333333295</v>
      </c>
      <c r="BG592">
        <v>0.80391666666667005</v>
      </c>
      <c r="BH592">
        <v>0.73658333333333004</v>
      </c>
      <c r="BI592">
        <v>0.74433333333333307</v>
      </c>
      <c r="BJ592">
        <v>0.67333333333333301</v>
      </c>
    </row>
    <row r="593" spans="1:65" x14ac:dyDescent="0.3">
      <c r="A593" t="s">
        <v>3192</v>
      </c>
      <c r="B593" t="s">
        <v>1118</v>
      </c>
      <c r="C593" t="s">
        <v>58</v>
      </c>
      <c r="D593" t="s">
        <v>2773</v>
      </c>
      <c r="E593">
        <v>1702000000</v>
      </c>
      <c r="F593">
        <v>1379000000</v>
      </c>
      <c r="G593">
        <v>1732010000</v>
      </c>
      <c r="H593">
        <v>1769010000</v>
      </c>
      <c r="I593">
        <v>1715080000</v>
      </c>
      <c r="J593">
        <v>1824290000</v>
      </c>
      <c r="K593">
        <v>1790100000</v>
      </c>
      <c r="L593">
        <v>1691630000</v>
      </c>
      <c r="M593">
        <v>2550040000</v>
      </c>
      <c r="N593">
        <v>3240690000</v>
      </c>
      <c r="O593">
        <v>4307530000</v>
      </c>
      <c r="P593">
        <v>14621901254.9144</v>
      </c>
      <c r="Q593">
        <v>17563614517.214699</v>
      </c>
      <c r="R593">
        <v>11354553171.0616</v>
      </c>
      <c r="S593">
        <v>12614287821.719101</v>
      </c>
      <c r="T593">
        <v>11950207137.8839</v>
      </c>
      <c r="U593">
        <v>15746252433.297199</v>
      </c>
      <c r="V593">
        <v>22340967691.3354</v>
      </c>
      <c r="W593">
        <v>32407256160.284599</v>
      </c>
      <c r="X593">
        <v>19521521615.002499</v>
      </c>
      <c r="Y593">
        <v>24636458973.891602</v>
      </c>
      <c r="Z593">
        <v>28208399380.185299</v>
      </c>
      <c r="AA593">
        <v>23333958240.942902</v>
      </c>
      <c r="AB593">
        <v>24601596193.5168</v>
      </c>
      <c r="AC593">
        <v>26429149250.772999</v>
      </c>
      <c r="AD593">
        <v>26718641476.2742</v>
      </c>
      <c r="AE593">
        <v>42256623255.415703</v>
      </c>
      <c r="AF593">
        <v>80972879073.330597</v>
      </c>
      <c r="AG593">
        <v>96728167485.298294</v>
      </c>
      <c r="AH593">
        <v>83957371777.012604</v>
      </c>
      <c r="AI593">
        <v>78500572150.061905</v>
      </c>
      <c r="AJ593">
        <v>72058848245.576401</v>
      </c>
      <c r="AK593">
        <v>71622706505.149399</v>
      </c>
      <c r="AL593">
        <v>98524331239.174103</v>
      </c>
      <c r="AM593">
        <v>125860194539.29401</v>
      </c>
      <c r="AN593">
        <v>183249772502.40799</v>
      </c>
      <c r="AO593">
        <v>216648011850.18799</v>
      </c>
      <c r="AP593">
        <v>219648288039.42999</v>
      </c>
      <c r="AQ593">
        <v>215470624423.59</v>
      </c>
      <c r="AR593">
        <v>286916156869.90399</v>
      </c>
      <c r="AS593">
        <v>354902072398.67902</v>
      </c>
      <c r="AT593">
        <v>395155049518.92401</v>
      </c>
      <c r="AU593">
        <v>461185643035.435</v>
      </c>
      <c r="AV593">
        <v>663289093568.57202</v>
      </c>
      <c r="AW593">
        <v>833891294560.43701</v>
      </c>
      <c r="AX593">
        <v>834274854302.08997</v>
      </c>
      <c r="AY593">
        <v>879681506789.36597</v>
      </c>
      <c r="AZ593">
        <v>952784455942.68103</v>
      </c>
      <c r="BA593">
        <v>1009364782806.59</v>
      </c>
      <c r="BB593">
        <v>1024899798741.46</v>
      </c>
      <c r="BC593">
        <v>1069985031214.96</v>
      </c>
      <c r="BD593">
        <v>1258172340310.0901</v>
      </c>
      <c r="BE593">
        <v>1227147063679.2</v>
      </c>
      <c r="BF593">
        <v>1237217761751.3501</v>
      </c>
      <c r="BG593">
        <v>1231009767133.5701</v>
      </c>
      <c r="BH593">
        <v>1207019203627.5701</v>
      </c>
      <c r="BI593">
        <v>1188326843648.8401</v>
      </c>
      <c r="BJ593">
        <v>1232243916612.6699</v>
      </c>
      <c r="BK593">
        <v>1238935321253.3799</v>
      </c>
      <c r="BL593">
        <v>1284973739113.3601</v>
      </c>
      <c r="BM593">
        <v>1344283264565.8</v>
      </c>
    </row>
    <row r="594" spans="1:65" x14ac:dyDescent="0.3">
      <c r="A594" t="s">
        <v>3192</v>
      </c>
      <c r="B594" t="s">
        <v>1118</v>
      </c>
      <c r="C594" t="s">
        <v>1426</v>
      </c>
      <c r="D594" t="s">
        <v>629</v>
      </c>
      <c r="G594">
        <v>430</v>
      </c>
      <c r="L594">
        <v>430</v>
      </c>
      <c r="Q594">
        <v>430</v>
      </c>
      <c r="V594">
        <v>430</v>
      </c>
      <c r="AA594">
        <v>430</v>
      </c>
      <c r="AF594">
        <v>430</v>
      </c>
      <c r="AK594">
        <v>430</v>
      </c>
      <c r="AP594">
        <v>430</v>
      </c>
      <c r="AU594">
        <v>430</v>
      </c>
      <c r="AZ594">
        <v>430</v>
      </c>
      <c r="BE594">
        <v>430</v>
      </c>
      <c r="BJ594">
        <v>430</v>
      </c>
    </row>
    <row r="595" spans="1:65" x14ac:dyDescent="0.3">
      <c r="A595" t="s">
        <v>3192</v>
      </c>
      <c r="B595" t="s">
        <v>1118</v>
      </c>
      <c r="C595" t="s">
        <v>1985</v>
      </c>
      <c r="D595" t="s">
        <v>1687</v>
      </c>
      <c r="E595">
        <v>16678821</v>
      </c>
      <c r="F595">
        <v>17343864</v>
      </c>
      <c r="G595">
        <v>18036396</v>
      </c>
      <c r="H595">
        <v>18756582</v>
      </c>
      <c r="I595">
        <v>19506576</v>
      </c>
      <c r="J595">
        <v>20284371</v>
      </c>
      <c r="K595">
        <v>20904867</v>
      </c>
      <c r="L595">
        <v>21478943</v>
      </c>
      <c r="M595">
        <v>22069607</v>
      </c>
      <c r="N595">
        <v>22674822</v>
      </c>
      <c r="O595">
        <v>23297503</v>
      </c>
      <c r="P595">
        <v>23928475</v>
      </c>
      <c r="Q595">
        <v>24574388</v>
      </c>
      <c r="R595">
        <v>25235887</v>
      </c>
      <c r="S595">
        <v>25916141</v>
      </c>
      <c r="T595">
        <v>26614733</v>
      </c>
      <c r="U595">
        <v>27063280</v>
      </c>
      <c r="V595">
        <v>27426678</v>
      </c>
      <c r="W595">
        <v>27795466</v>
      </c>
      <c r="X595">
        <v>28169214</v>
      </c>
      <c r="Y595">
        <v>28548512</v>
      </c>
      <c r="Z595">
        <v>28899550</v>
      </c>
      <c r="AA595">
        <v>29244389</v>
      </c>
      <c r="AB595">
        <v>29593344</v>
      </c>
      <c r="AC595">
        <v>29946951</v>
      </c>
      <c r="AD595">
        <v>30303794</v>
      </c>
      <c r="AE595">
        <v>30721387</v>
      </c>
      <c r="AF595">
        <v>31163888</v>
      </c>
      <c r="AG595">
        <v>31613386</v>
      </c>
      <c r="AH595">
        <v>32068104</v>
      </c>
      <c r="AI595">
        <v>32530003</v>
      </c>
      <c r="AJ595">
        <v>32793648</v>
      </c>
      <c r="AK595">
        <v>32990377.999999996</v>
      </c>
      <c r="AL595">
        <v>33187742</v>
      </c>
      <c r="AM595">
        <v>33386561.999999996</v>
      </c>
      <c r="AN595">
        <v>33586573</v>
      </c>
      <c r="AO595">
        <v>33764118</v>
      </c>
      <c r="AP595">
        <v>33934040</v>
      </c>
      <c r="AQ595">
        <v>34105053</v>
      </c>
      <c r="AR595">
        <v>34276928</v>
      </c>
      <c r="AS595">
        <v>34449908</v>
      </c>
      <c r="AT595">
        <v>34668636</v>
      </c>
      <c r="AU595">
        <v>34904446</v>
      </c>
      <c r="AV595">
        <v>35141860</v>
      </c>
      <c r="AW595">
        <v>35381220</v>
      </c>
      <c r="AX595">
        <v>35621544</v>
      </c>
      <c r="AY595">
        <v>35865373</v>
      </c>
      <c r="AZ595">
        <v>36111394</v>
      </c>
      <c r="BA595">
        <v>36359444</v>
      </c>
      <c r="BB595">
        <v>36608508</v>
      </c>
      <c r="BC595">
        <v>36859626</v>
      </c>
      <c r="BD595">
        <v>36975439</v>
      </c>
      <c r="BE595">
        <v>37045504</v>
      </c>
      <c r="BF595">
        <v>37115509</v>
      </c>
      <c r="BG595">
        <v>37185742</v>
      </c>
      <c r="BH595">
        <v>37256109</v>
      </c>
      <c r="BI595">
        <v>37326706</v>
      </c>
      <c r="BJ595">
        <v>37397437</v>
      </c>
      <c r="BK595">
        <v>37468302</v>
      </c>
      <c r="BL595">
        <v>37435191</v>
      </c>
      <c r="BM595">
        <v>37393129</v>
      </c>
    </row>
    <row r="596" spans="1:65" x14ac:dyDescent="0.3">
      <c r="A596" t="s">
        <v>3192</v>
      </c>
      <c r="B596" t="s">
        <v>1118</v>
      </c>
      <c r="C596" t="s">
        <v>2101</v>
      </c>
      <c r="D596" t="s">
        <v>441</v>
      </c>
      <c r="BD596">
        <v>4.5</v>
      </c>
    </row>
    <row r="597" spans="1:65" x14ac:dyDescent="0.3">
      <c r="A597" t="s">
        <v>3192</v>
      </c>
      <c r="B597" t="s">
        <v>1118</v>
      </c>
      <c r="C597" t="s">
        <v>3370</v>
      </c>
      <c r="D597" t="s">
        <v>1518</v>
      </c>
      <c r="O597">
        <v>101804</v>
      </c>
      <c r="P597">
        <v>93274.2</v>
      </c>
      <c r="Q597">
        <v>89309.2</v>
      </c>
      <c r="R597">
        <v>87821.7</v>
      </c>
      <c r="S597">
        <v>86881</v>
      </c>
      <c r="T597">
        <v>85160.7</v>
      </c>
      <c r="U597">
        <v>85699.7</v>
      </c>
      <c r="V597">
        <v>85622.1</v>
      </c>
      <c r="W597">
        <v>80369.8</v>
      </c>
      <c r="X597">
        <v>79393.5</v>
      </c>
      <c r="Y597">
        <v>77447.3</v>
      </c>
      <c r="Z597">
        <v>75634.3</v>
      </c>
      <c r="AA597">
        <v>74784.5</v>
      </c>
      <c r="AB597">
        <v>74613.8</v>
      </c>
      <c r="AC597">
        <v>74860</v>
      </c>
      <c r="AD597">
        <v>74544.100000000006</v>
      </c>
      <c r="AE597">
        <v>73524.800000000003</v>
      </c>
      <c r="AF597">
        <v>69948</v>
      </c>
      <c r="AG597">
        <v>68480.7</v>
      </c>
      <c r="AH597">
        <v>67750.2</v>
      </c>
      <c r="AI597">
        <v>37850</v>
      </c>
      <c r="AJ597">
        <v>37180</v>
      </c>
      <c r="AK597">
        <v>37070</v>
      </c>
      <c r="AL597">
        <v>36460</v>
      </c>
      <c r="AM597">
        <v>36160</v>
      </c>
      <c r="AN597">
        <v>34970</v>
      </c>
      <c r="AO597">
        <v>33490</v>
      </c>
      <c r="AP597">
        <v>32750</v>
      </c>
      <c r="AQ597">
        <v>31280</v>
      </c>
      <c r="AR597">
        <v>30740</v>
      </c>
      <c r="AS597">
        <v>30120</v>
      </c>
      <c r="AT597">
        <v>28870</v>
      </c>
      <c r="AU597">
        <v>28060</v>
      </c>
      <c r="AV597">
        <v>27570</v>
      </c>
      <c r="AW597">
        <v>27470</v>
      </c>
      <c r="AX597">
        <v>27120</v>
      </c>
      <c r="AY597">
        <v>26740</v>
      </c>
      <c r="AZ597">
        <v>26380</v>
      </c>
      <c r="BA597">
        <v>25730</v>
      </c>
      <c r="BB597">
        <v>25250</v>
      </c>
      <c r="BC597">
        <v>24930</v>
      </c>
      <c r="BD597">
        <v>23770</v>
      </c>
      <c r="BE597">
        <v>23430</v>
      </c>
      <c r="BF597">
        <v>23130</v>
      </c>
      <c r="BG597">
        <v>22580</v>
      </c>
      <c r="BH597">
        <v>21900</v>
      </c>
      <c r="BI597">
        <v>21440</v>
      </c>
      <c r="BJ597">
        <v>21220</v>
      </c>
      <c r="BK597">
        <v>21110</v>
      </c>
    </row>
    <row r="598" spans="1:65" x14ac:dyDescent="0.3">
      <c r="A598" t="s">
        <v>3192</v>
      </c>
      <c r="B598" t="s">
        <v>1118</v>
      </c>
      <c r="C598" t="s">
        <v>2188</v>
      </c>
      <c r="D598" t="s">
        <v>1239</v>
      </c>
      <c r="E598">
        <v>80681.334000000003</v>
      </c>
      <c r="F598">
        <v>107787.798</v>
      </c>
      <c r="G598">
        <v>121861.74400000001</v>
      </c>
      <c r="H598">
        <v>151146.40599999999</v>
      </c>
      <c r="I598">
        <v>178527.89499999999</v>
      </c>
      <c r="J598">
        <v>201120.28200000001</v>
      </c>
      <c r="K598">
        <v>226363.91</v>
      </c>
      <c r="L598">
        <v>282894.38199999998</v>
      </c>
      <c r="M598">
        <v>334276.386</v>
      </c>
      <c r="N598">
        <v>402405.57900000003</v>
      </c>
      <c r="O598">
        <v>503127.06800000003</v>
      </c>
      <c r="P598">
        <v>553210.95400000003</v>
      </c>
      <c r="Q598">
        <v>611864.61899999995</v>
      </c>
      <c r="R598">
        <v>651556.22699999996</v>
      </c>
      <c r="S598">
        <v>635799.12800000003</v>
      </c>
      <c r="T598">
        <v>606521.80000000005</v>
      </c>
      <c r="U598">
        <v>645289.32400000002</v>
      </c>
      <c r="V598">
        <v>669245.83499999996</v>
      </c>
      <c r="W598">
        <v>652040.27099999995</v>
      </c>
      <c r="X598">
        <v>679715.12</v>
      </c>
      <c r="Y598">
        <v>631175.04099999997</v>
      </c>
      <c r="Z598">
        <v>591032.39199999999</v>
      </c>
      <c r="AA598">
        <v>567251.897</v>
      </c>
      <c r="AB598">
        <v>560031.57400000002</v>
      </c>
      <c r="AC598">
        <v>568564.68299999996</v>
      </c>
      <c r="AD598">
        <v>529914.50300000003</v>
      </c>
      <c r="AE598">
        <v>540798.15899999999</v>
      </c>
      <c r="AF598">
        <v>536676.451</v>
      </c>
      <c r="AG598">
        <v>585388.87899999996</v>
      </c>
      <c r="AH598">
        <v>615659.96400000004</v>
      </c>
      <c r="AI598">
        <v>659249.59299999999</v>
      </c>
      <c r="AJ598">
        <v>649825.40300000005</v>
      </c>
      <c r="AK598">
        <v>678846.04099999997</v>
      </c>
      <c r="AL598">
        <v>659088.245</v>
      </c>
      <c r="AM598">
        <v>695186.19299999997</v>
      </c>
      <c r="AN598">
        <v>691185.49600000004</v>
      </c>
      <c r="AO598">
        <v>693734.06099999999</v>
      </c>
      <c r="AP598">
        <v>675322.054</v>
      </c>
      <c r="AQ598">
        <v>655982.29599999997</v>
      </c>
      <c r="AR598">
        <v>662153.85699999996</v>
      </c>
      <c r="AS598">
        <v>661266.44299999997</v>
      </c>
      <c r="AT598">
        <v>636554.53</v>
      </c>
      <c r="AU598">
        <v>639612.80799999996</v>
      </c>
      <c r="AV598">
        <v>640665.23699999996</v>
      </c>
      <c r="AW598">
        <v>627266.01899999997</v>
      </c>
      <c r="AX598">
        <v>624801.79500000004</v>
      </c>
      <c r="AY598">
        <v>597181.951</v>
      </c>
      <c r="AZ598">
        <v>583878.07499999995</v>
      </c>
      <c r="BA598">
        <v>555015.11800000002</v>
      </c>
      <c r="BB598">
        <v>506068.00199999998</v>
      </c>
      <c r="BC598">
        <v>511370.484</v>
      </c>
      <c r="BD598">
        <v>526617.87</v>
      </c>
      <c r="BE598">
        <v>537050.48499999999</v>
      </c>
      <c r="BF598">
        <v>512140.554</v>
      </c>
      <c r="BG598">
        <v>486277.20299999998</v>
      </c>
      <c r="BH598">
        <v>459471.43300000002</v>
      </c>
      <c r="BI598">
        <v>442628.902</v>
      </c>
    </row>
    <row r="599" spans="1:65" x14ac:dyDescent="0.3">
      <c r="A599" t="s">
        <v>3192</v>
      </c>
      <c r="B599" t="s">
        <v>1118</v>
      </c>
      <c r="C599" t="s">
        <v>1835</v>
      </c>
      <c r="D599" t="s">
        <v>1089</v>
      </c>
      <c r="E599">
        <v>0</v>
      </c>
      <c r="F599">
        <v>0</v>
      </c>
      <c r="G599">
        <v>0</v>
      </c>
      <c r="H599">
        <v>0</v>
      </c>
      <c r="I599">
        <v>0</v>
      </c>
      <c r="J599">
        <v>0</v>
      </c>
      <c r="K599">
        <v>0</v>
      </c>
      <c r="L599">
        <v>0</v>
      </c>
      <c r="M599">
        <v>0</v>
      </c>
      <c r="N599">
        <v>0</v>
      </c>
      <c r="O599">
        <v>0</v>
      </c>
      <c r="P599">
        <v>0</v>
      </c>
      <c r="Q599">
        <v>0</v>
      </c>
      <c r="R599">
        <v>5.780135672032094E-2</v>
      </c>
      <c r="S599">
        <v>2.1882987290360981E-2</v>
      </c>
      <c r="T599">
        <v>2.1135125310157963E-2</v>
      </c>
      <c r="U599">
        <v>3.9448354214662168E-2</v>
      </c>
      <c r="V599">
        <v>5.6671030336002536E-2</v>
      </c>
      <c r="W599">
        <v>0.10757083539510769</v>
      </c>
      <c r="X599">
        <v>0.15375679092493252</v>
      </c>
      <c r="Y599">
        <v>0.15719672821209682</v>
      </c>
      <c r="Z599">
        <v>0.15440928110071758</v>
      </c>
      <c r="AA599">
        <v>1.7093071880065109</v>
      </c>
      <c r="AB599">
        <v>1.795433534290811</v>
      </c>
      <c r="AC599">
        <v>1.8798213750021373</v>
      </c>
      <c r="AD599">
        <v>1.9042164149452498</v>
      </c>
      <c r="AE599">
        <v>2.0569092122830441</v>
      </c>
      <c r="AF599">
        <v>2.0772470550945217</v>
      </c>
      <c r="AG599">
        <v>2.1369137922968449</v>
      </c>
      <c r="AH599">
        <v>2.1479554231212634</v>
      </c>
      <c r="AI599">
        <v>1.2964196035330644</v>
      </c>
      <c r="AJ599">
        <v>1.2873349901379794</v>
      </c>
      <c r="AK599">
        <v>1.2807844873832759</v>
      </c>
      <c r="AL599">
        <v>1.2439370514676358</v>
      </c>
      <c r="AM599">
        <v>1.2534478795540742</v>
      </c>
      <c r="AN599">
        <v>1.399556118769735</v>
      </c>
      <c r="AO599">
        <v>1.4290522605481288</v>
      </c>
      <c r="AP599">
        <v>1.4432451520781195</v>
      </c>
      <c r="AQ599">
        <v>1.3135469012724896</v>
      </c>
      <c r="AR599">
        <v>1.3237597886778603</v>
      </c>
      <c r="AS599">
        <v>1.2823364200821254</v>
      </c>
      <c r="AT599">
        <v>1.2889094618329373</v>
      </c>
      <c r="AU599">
        <v>1.3314380391765361</v>
      </c>
      <c r="AV599">
        <v>1.4630242927713741</v>
      </c>
      <c r="AW599">
        <v>1.5164756356638454</v>
      </c>
      <c r="AX599">
        <v>1.6360521177830021</v>
      </c>
      <c r="AY599">
        <v>1.706235851034561</v>
      </c>
      <c r="AZ599">
        <v>1.7851646660510927</v>
      </c>
      <c r="BA599">
        <v>1.8466467659161354</v>
      </c>
      <c r="BB599">
        <v>1.9482032893129622</v>
      </c>
      <c r="BC599">
        <v>3.3206030538636426</v>
      </c>
      <c r="BD599">
        <v>3.7192163389001975</v>
      </c>
      <c r="BE599">
        <v>4.0502275153506613</v>
      </c>
      <c r="BF599">
        <v>4.8343423952282301</v>
      </c>
      <c r="BG599">
        <v>6.3004696349823517</v>
      </c>
      <c r="BH599">
        <v>7.7556879101602876</v>
      </c>
    </row>
    <row r="600" spans="1:65" x14ac:dyDescent="0.3">
      <c r="A600" t="s">
        <v>3192</v>
      </c>
      <c r="B600" t="s">
        <v>1118</v>
      </c>
      <c r="C600" t="s">
        <v>1567</v>
      </c>
      <c r="D600" t="s">
        <v>505</v>
      </c>
    </row>
    <row r="601" spans="1:65" x14ac:dyDescent="0.3">
      <c r="A601" t="s">
        <v>3192</v>
      </c>
      <c r="B601" t="s">
        <v>1118</v>
      </c>
      <c r="C601" t="s">
        <v>953</v>
      </c>
      <c r="D601" t="s">
        <v>3115</v>
      </c>
    </row>
    <row r="602" spans="1:65" x14ac:dyDescent="0.3">
      <c r="A602" t="s">
        <v>3192</v>
      </c>
      <c r="B602" t="s">
        <v>1118</v>
      </c>
      <c r="C602" t="s">
        <v>3421</v>
      </c>
      <c r="D602" t="s">
        <v>2535</v>
      </c>
    </row>
    <row r="603" spans="1:65" x14ac:dyDescent="0.3">
      <c r="A603" t="s">
        <v>3192</v>
      </c>
      <c r="B603" t="s">
        <v>1118</v>
      </c>
      <c r="C603" t="s">
        <v>993</v>
      </c>
      <c r="D603" t="s">
        <v>627</v>
      </c>
    </row>
    <row r="604" spans="1:65" x14ac:dyDescent="0.3">
      <c r="A604" t="s">
        <v>3192</v>
      </c>
      <c r="B604" t="s">
        <v>1118</v>
      </c>
      <c r="C604" t="s">
        <v>3028</v>
      </c>
      <c r="D604" t="s">
        <v>79</v>
      </c>
    </row>
    <row r="605" spans="1:65" x14ac:dyDescent="0.3">
      <c r="A605" t="s">
        <v>3192</v>
      </c>
      <c r="B605" t="s">
        <v>1118</v>
      </c>
      <c r="C605" t="s">
        <v>2026</v>
      </c>
      <c r="D605" t="s">
        <v>3037</v>
      </c>
    </row>
    <row r="606" spans="1:65" x14ac:dyDescent="0.3">
      <c r="A606" t="s">
        <v>3192</v>
      </c>
      <c r="B606" t="s">
        <v>1118</v>
      </c>
      <c r="C606" t="s">
        <v>2083</v>
      </c>
      <c r="D606" t="s">
        <v>736</v>
      </c>
    </row>
    <row r="607" spans="1:65" x14ac:dyDescent="0.3">
      <c r="A607" t="s">
        <v>3192</v>
      </c>
      <c r="B607" t="s">
        <v>1118</v>
      </c>
      <c r="C607" t="s">
        <v>3839</v>
      </c>
      <c r="D607" t="s">
        <v>0</v>
      </c>
      <c r="T607">
        <v>60212610000</v>
      </c>
      <c r="U607">
        <v>92171480000</v>
      </c>
      <c r="V607">
        <v>102827000000</v>
      </c>
      <c r="W607">
        <v>194034000000</v>
      </c>
      <c r="X607">
        <v>166261260000</v>
      </c>
      <c r="Y607">
        <v>180196400000</v>
      </c>
      <c r="Z607">
        <v>256454360000</v>
      </c>
      <c r="AA607">
        <v>175097550000</v>
      </c>
      <c r="AB607">
        <v>272156880000</v>
      </c>
      <c r="AC607">
        <v>320277200000</v>
      </c>
      <c r="AD607">
        <v>455099560000</v>
      </c>
      <c r="AE607">
        <v>1155995930000</v>
      </c>
      <c r="AF607">
        <v>2014249660000</v>
      </c>
      <c r="AG607">
        <v>2542913790000</v>
      </c>
      <c r="AH607">
        <v>2609244310000</v>
      </c>
      <c r="AI607">
        <v>1540570390000</v>
      </c>
      <c r="AJ607">
        <v>1030891100000</v>
      </c>
      <c r="AK607">
        <v>606281820000</v>
      </c>
      <c r="AL607">
        <v>909672500000</v>
      </c>
      <c r="AM607">
        <v>1069508520000</v>
      </c>
      <c r="AN607">
        <v>1144393100000</v>
      </c>
      <c r="AO607">
        <v>1189212200000</v>
      </c>
      <c r="AP607">
        <v>1042327000000</v>
      </c>
      <c r="AQ607">
        <v>1045479810000</v>
      </c>
      <c r="AR607">
        <v>2028693270000</v>
      </c>
      <c r="AS607">
        <v>2481024210000</v>
      </c>
      <c r="AT607">
        <v>1701945370000</v>
      </c>
      <c r="AU607">
        <v>1732589850000</v>
      </c>
      <c r="AV607">
        <v>2327856190000</v>
      </c>
      <c r="AW607">
        <v>3457685670000</v>
      </c>
      <c r="AX607">
        <v>4337679650000.0005</v>
      </c>
      <c r="AY607">
        <v>5498545140000</v>
      </c>
      <c r="AZ607">
        <v>6585830110000</v>
      </c>
      <c r="BA607">
        <v>6208708320000</v>
      </c>
      <c r="BB607">
        <v>3868144490000</v>
      </c>
      <c r="BC607">
        <v>4270296889999.9995</v>
      </c>
      <c r="BD607">
        <v>4310282370000</v>
      </c>
      <c r="BE607">
        <v>3346412600000</v>
      </c>
      <c r="BF607">
        <v>6083165810000</v>
      </c>
      <c r="BG607">
        <v>4844710410000</v>
      </c>
      <c r="BH607">
        <v>5571527250000</v>
      </c>
      <c r="BI607">
        <v>5230238447398.79</v>
      </c>
      <c r="BJ607">
        <v>5778429302687.5098</v>
      </c>
      <c r="BK607">
        <v>6304085320533.7998</v>
      </c>
      <c r="BL607">
        <v>5097597060000</v>
      </c>
      <c r="BM607">
        <v>6337219210000</v>
      </c>
    </row>
    <row r="608" spans="1:65" x14ac:dyDescent="0.3">
      <c r="A608" t="s">
        <v>3192</v>
      </c>
      <c r="B608" t="s">
        <v>1118</v>
      </c>
      <c r="C608" t="s">
        <v>1401</v>
      </c>
      <c r="D608" t="s">
        <v>1997</v>
      </c>
      <c r="AO608">
        <v>68208714147.074699</v>
      </c>
      <c r="AP608">
        <v>69694113953.492004</v>
      </c>
      <c r="AQ608">
        <v>62671382934.348198</v>
      </c>
      <c r="AR608">
        <v>61155948852.191498</v>
      </c>
      <c r="AS608">
        <v>69422383743.610199</v>
      </c>
      <c r="AT608">
        <v>64715024449.025398</v>
      </c>
      <c r="AU608">
        <v>65943303664.101799</v>
      </c>
      <c r="AV608">
        <v>77833776411.935104</v>
      </c>
      <c r="AW608">
        <v>97809484113.865997</v>
      </c>
      <c r="AX608">
        <v>101960552683.10001</v>
      </c>
      <c r="AY608">
        <v>109345586362.54401</v>
      </c>
      <c r="AZ608">
        <v>121579391058.688</v>
      </c>
      <c r="BA608">
        <v>141040143455.655</v>
      </c>
      <c r="BB608">
        <v>120914193842.584</v>
      </c>
      <c r="BC608">
        <v>134553284394.811</v>
      </c>
      <c r="BD608">
        <v>140709392428.19199</v>
      </c>
      <c r="BE608">
        <v>136973987462.158</v>
      </c>
      <c r="BF608">
        <v>135398403064.117</v>
      </c>
      <c r="BG608">
        <v>163793003422.82401</v>
      </c>
      <c r="BH608">
        <v>162672975122.198</v>
      </c>
      <c r="BI608">
        <v>175703547794.34201</v>
      </c>
      <c r="BJ608">
        <v>186848568320.12399</v>
      </c>
      <c r="BK608">
        <v>194249761810.27499</v>
      </c>
      <c r="BL608">
        <v>209453322144.95499</v>
      </c>
      <c r="BM608">
        <v>161844398511.758</v>
      </c>
    </row>
    <row r="609" spans="1:65" x14ac:dyDescent="0.3">
      <c r="A609" t="s">
        <v>3192</v>
      </c>
      <c r="B609" t="s">
        <v>1118</v>
      </c>
      <c r="C609" t="s">
        <v>1729</v>
      </c>
      <c r="D609" t="s">
        <v>2910</v>
      </c>
      <c r="AO609">
        <v>83009850951.037994</v>
      </c>
      <c r="AP609">
        <v>102097445991.94901</v>
      </c>
      <c r="AQ609">
        <v>123062415252.09</v>
      </c>
      <c r="AR609">
        <v>124414999800.98599</v>
      </c>
      <c r="AS609">
        <v>117967708402.32899</v>
      </c>
      <c r="AT609">
        <v>72851236401.951996</v>
      </c>
      <c r="AU609">
        <v>96908700449.720703</v>
      </c>
      <c r="AV609">
        <v>108126645357.59801</v>
      </c>
      <c r="AW609">
        <v>133287194173.84399</v>
      </c>
      <c r="AX609">
        <v>106964121076.28</v>
      </c>
      <c r="AY609">
        <v>95106835108.432404</v>
      </c>
      <c r="AZ609">
        <v>120600661145.06799</v>
      </c>
      <c r="BA609">
        <v>55277345660.865402</v>
      </c>
      <c r="BB609">
        <v>58091528286.808502</v>
      </c>
      <c r="BC609">
        <v>108524000320.32201</v>
      </c>
      <c r="BD609">
        <v>-4473592193.8074102</v>
      </c>
      <c r="BE609">
        <v>-53483855626.717796</v>
      </c>
      <c r="BF609">
        <v>-89648250591.352493</v>
      </c>
      <c r="BG609">
        <v>-99824695777.401199</v>
      </c>
      <c r="BH609">
        <v>-7334915644.6758204</v>
      </c>
      <c r="BI609">
        <v>51162728469.520798</v>
      </c>
      <c r="BJ609">
        <v>43835883340.210197</v>
      </c>
      <c r="BK609">
        <v>10587297215.7194</v>
      </c>
      <c r="BL609">
        <v>1361446118.6131799</v>
      </c>
      <c r="BM609">
        <v>28806274144.040298</v>
      </c>
    </row>
    <row r="610" spans="1:65" x14ac:dyDescent="0.3">
      <c r="A610" t="s">
        <v>3192</v>
      </c>
      <c r="B610" t="s">
        <v>1118</v>
      </c>
      <c r="C610" t="s">
        <v>3972</v>
      </c>
      <c r="D610" t="s">
        <v>3520</v>
      </c>
      <c r="AO610">
        <v>3.7691649240170126</v>
      </c>
      <c r="AP610">
        <v>3.7874476992385118</v>
      </c>
      <c r="AQ610">
        <v>4.0088456060118958</v>
      </c>
      <c r="AR610">
        <v>4.3400835313925334</v>
      </c>
      <c r="AS610">
        <v>3.3039971180636498</v>
      </c>
      <c r="AT610">
        <v>3.8646855325728668</v>
      </c>
      <c r="AU610">
        <v>4.369375676178902</v>
      </c>
      <c r="AV610">
        <v>5.0459126739955478</v>
      </c>
      <c r="AW610">
        <v>4.45086126419283</v>
      </c>
      <c r="AX610">
        <v>3.2953186791863174</v>
      </c>
      <c r="AY610">
        <v>5.3460451701801555</v>
      </c>
      <c r="AZ610">
        <v>4.8704214291741303</v>
      </c>
      <c r="BA610">
        <v>5.088592398466858</v>
      </c>
      <c r="BB610">
        <v>5.2606517353434272</v>
      </c>
      <c r="BC610">
        <v>6.0471496544483907</v>
      </c>
      <c r="BD610">
        <v>5.7624960084578296</v>
      </c>
      <c r="BE610">
        <v>5.7346291220183057</v>
      </c>
      <c r="BF610">
        <v>6.0415909023109178</v>
      </c>
      <c r="BG610">
        <v>5.3987841940447074</v>
      </c>
      <c r="BH610">
        <v>6.0395698794843629</v>
      </c>
      <c r="BI610">
        <v>6.4147842736538605</v>
      </c>
      <c r="BJ610">
        <v>7.2651787742321252</v>
      </c>
      <c r="BK610">
        <v>7.4652040255893644</v>
      </c>
      <c r="BL610">
        <v>7.6375697552906825</v>
      </c>
      <c r="BM610">
        <v>10.724910233031833</v>
      </c>
    </row>
    <row r="611" spans="1:65" x14ac:dyDescent="0.3">
      <c r="A611" t="s">
        <v>3192</v>
      </c>
      <c r="B611" t="s">
        <v>1118</v>
      </c>
      <c r="C611" t="s">
        <v>2324</v>
      </c>
      <c r="D611" t="s">
        <v>3376</v>
      </c>
      <c r="AT611">
        <v>35.468391404131019</v>
      </c>
      <c r="AU611">
        <v>35.334872979214779</v>
      </c>
      <c r="AV611">
        <v>35.050675675675677</v>
      </c>
      <c r="AW611">
        <v>35.999151463725077</v>
      </c>
      <c r="AX611">
        <v>36.274509803921568</v>
      </c>
      <c r="AY611">
        <v>36.052237208306572</v>
      </c>
      <c r="AZ611">
        <v>35.892473118279575</v>
      </c>
      <c r="BA611">
        <v>35.090751944684527</v>
      </c>
      <c r="BB611">
        <v>35.170318941201998</v>
      </c>
      <c r="BC611">
        <v>35.379925974308726</v>
      </c>
      <c r="BD611">
        <v>34.509975882481911</v>
      </c>
      <c r="BE611">
        <v>34.710925478127059</v>
      </c>
      <c r="BF611">
        <v>35.191714411635083</v>
      </c>
      <c r="BG611">
        <v>34.816290393979635</v>
      </c>
    </row>
    <row r="612" spans="1:65" x14ac:dyDescent="0.3">
      <c r="A612" t="s">
        <v>3192</v>
      </c>
      <c r="B612" t="s">
        <v>1118</v>
      </c>
      <c r="C612" t="s">
        <v>478</v>
      </c>
      <c r="D612" t="s">
        <v>3022</v>
      </c>
      <c r="F612">
        <v>100.133370415787</v>
      </c>
      <c r="G612">
        <v>101.66518711468935</v>
      </c>
      <c r="H612">
        <v>97.544823393387361</v>
      </c>
      <c r="I612">
        <v>88.573581115017575</v>
      </c>
      <c r="J612">
        <v>84.044484793463454</v>
      </c>
      <c r="K612">
        <v>81.459517337945812</v>
      </c>
      <c r="L612">
        <v>76.676745965244635</v>
      </c>
      <c r="M612">
        <v>75.018315018315022</v>
      </c>
      <c r="N612">
        <v>73.772898895259402</v>
      </c>
      <c r="O612">
        <v>70.552988738088359</v>
      </c>
      <c r="P612">
        <v>73.645348613621508</v>
      </c>
      <c r="Q612">
        <v>70.436148775572931</v>
      </c>
      <c r="R612">
        <v>78.114888138895651</v>
      </c>
      <c r="S612">
        <v>65.929331575732249</v>
      </c>
      <c r="T612">
        <v>84.082528123978904</v>
      </c>
      <c r="U612">
        <v>116.14699331848553</v>
      </c>
      <c r="V612">
        <v>99.159663865546221</v>
      </c>
      <c r="W612">
        <v>102.63401109057301</v>
      </c>
      <c r="X612">
        <v>106.44868301544051</v>
      </c>
      <c r="Y612">
        <v>98.162162162162161</v>
      </c>
      <c r="Z612">
        <v>102.50954719039827</v>
      </c>
      <c r="AA612">
        <v>113.33523700742434</v>
      </c>
      <c r="AB612">
        <v>121.7169373549884</v>
      </c>
      <c r="AC612">
        <v>111.78664677359194</v>
      </c>
      <c r="AD612">
        <v>120.67012460501998</v>
      </c>
      <c r="AE612">
        <v>131.16493066649625</v>
      </c>
      <c r="AF612">
        <v>134.29607649192218</v>
      </c>
      <c r="AG612">
        <v>132.44717109747785</v>
      </c>
      <c r="AH612">
        <v>139.32422717469447</v>
      </c>
      <c r="AI612">
        <v>132.6118326118326</v>
      </c>
      <c r="AJ612">
        <v>129.20353982300884</v>
      </c>
      <c r="AK612">
        <v>137.33641262509624</v>
      </c>
      <c r="AL612">
        <v>141.64003429729519</v>
      </c>
      <c r="AM612">
        <v>139.55052623249188</v>
      </c>
      <c r="AN612">
        <v>136.45131786813005</v>
      </c>
      <c r="AO612">
        <v>132.14406493067298</v>
      </c>
      <c r="AP612">
        <v>135.72777128472535</v>
      </c>
      <c r="AQ612">
        <v>133.42738901429647</v>
      </c>
      <c r="AR612">
        <v>136.43432906590803</v>
      </c>
      <c r="AS612">
        <v>147.4540494275152</v>
      </c>
      <c r="AT612">
        <v>127.85646836638338</v>
      </c>
      <c r="AU612">
        <v>129.16026239828386</v>
      </c>
      <c r="AV612">
        <v>137.26745967655555</v>
      </c>
      <c r="AW612">
        <v>139.13110266883822</v>
      </c>
      <c r="AX612">
        <v>141.3419391142244</v>
      </c>
      <c r="AY612">
        <v>136.29617476445873</v>
      </c>
      <c r="AZ612">
        <v>142.12806725461965</v>
      </c>
      <c r="BA612">
        <v>135.68073044722459</v>
      </c>
      <c r="BB612">
        <v>119.55283501250346</v>
      </c>
      <c r="BC612">
        <v>122.79580074740693</v>
      </c>
      <c r="BD612">
        <v>132.48134693867917</v>
      </c>
      <c r="BE612">
        <v>125.99835748281841</v>
      </c>
      <c r="BF612">
        <v>129.69921990322598</v>
      </c>
      <c r="BG612">
        <v>148.19319182328456</v>
      </c>
      <c r="BH612">
        <v>141.24026301351552</v>
      </c>
      <c r="BI612">
        <v>134.8031677435651</v>
      </c>
      <c r="BJ612">
        <v>139.64977272032709</v>
      </c>
      <c r="BK612">
        <v>142.85520109825882</v>
      </c>
    </row>
    <row r="613" spans="1:65" x14ac:dyDescent="0.3">
      <c r="A613" t="s">
        <v>3192</v>
      </c>
      <c r="B613" t="s">
        <v>1118</v>
      </c>
      <c r="C613" t="s">
        <v>3896</v>
      </c>
      <c r="D613" t="s">
        <v>3951</v>
      </c>
      <c r="AI613">
        <v>2.0293683E-2</v>
      </c>
      <c r="AJ613">
        <v>4.0438041000000001E-2</v>
      </c>
      <c r="AK613">
        <v>9.6678025000000001E-2</v>
      </c>
      <c r="AL613">
        <v>0.401277526</v>
      </c>
      <c r="AM613">
        <v>0.79968429100000005</v>
      </c>
      <c r="AN613">
        <v>1.594363148</v>
      </c>
      <c r="AO613">
        <v>4.3729819680000004</v>
      </c>
      <c r="AP613">
        <v>9.1630771400000004</v>
      </c>
      <c r="AQ613">
        <v>13.41404088</v>
      </c>
      <c r="AR613">
        <v>21.391290309999999</v>
      </c>
      <c r="AS613">
        <v>29.99074036</v>
      </c>
      <c r="AT613">
        <v>38.532060860000001</v>
      </c>
      <c r="AU613">
        <v>46.594201120000001</v>
      </c>
      <c r="AV613">
        <v>48.435265889999997</v>
      </c>
      <c r="AW613">
        <v>62.393929630000002</v>
      </c>
      <c r="AX613">
        <v>66.921066100000004</v>
      </c>
      <c r="AY613">
        <v>68.685270320000001</v>
      </c>
      <c r="AZ613">
        <v>74.3</v>
      </c>
      <c r="BA613">
        <v>75.400000000000006</v>
      </c>
      <c r="BB613">
        <v>78</v>
      </c>
      <c r="BC613">
        <v>78.209999999999994</v>
      </c>
      <c r="BD613">
        <v>79.054113520000001</v>
      </c>
      <c r="BE613">
        <v>79.496399999999994</v>
      </c>
      <c r="BF613">
        <v>88.219428910000005</v>
      </c>
      <c r="BG613">
        <v>89.106833019999996</v>
      </c>
      <c r="BH613">
        <v>91.058028390000004</v>
      </c>
      <c r="BI613">
        <v>93.182721279999996</v>
      </c>
      <c r="BJ613">
        <v>91.726547240000002</v>
      </c>
      <c r="BK613">
        <v>91.28</v>
      </c>
      <c r="BL613">
        <v>92.730397809999999</v>
      </c>
    </row>
    <row r="614" spans="1:65" x14ac:dyDescent="0.3">
      <c r="A614" t="s">
        <v>3192</v>
      </c>
      <c r="B614" t="s">
        <v>1118</v>
      </c>
      <c r="C614" t="s">
        <v>4154</v>
      </c>
      <c r="D614" t="s">
        <v>162</v>
      </c>
      <c r="O614">
        <v>277300</v>
      </c>
      <c r="P614">
        <v>395100</v>
      </c>
      <c r="Q614">
        <v>298700</v>
      </c>
      <c r="R614">
        <v>311800</v>
      </c>
      <c r="S614">
        <v>320700</v>
      </c>
      <c r="T614">
        <v>312700</v>
      </c>
      <c r="U614">
        <v>321200</v>
      </c>
      <c r="V614">
        <v>345900</v>
      </c>
      <c r="W614">
        <v>369600</v>
      </c>
      <c r="X614">
        <v>388500</v>
      </c>
      <c r="Y614">
        <v>396500</v>
      </c>
      <c r="Z614">
        <v>416600</v>
      </c>
      <c r="AA614">
        <v>417500</v>
      </c>
      <c r="AB614">
        <v>414300</v>
      </c>
      <c r="AC614">
        <v>416100</v>
      </c>
      <c r="AD614">
        <v>417800</v>
      </c>
      <c r="AE614">
        <v>433300</v>
      </c>
      <c r="AF614">
        <v>441500</v>
      </c>
      <c r="AG614">
        <v>465400</v>
      </c>
      <c r="AH614">
        <v>468300</v>
      </c>
      <c r="AI614">
        <v>476000</v>
      </c>
      <c r="AJ614">
        <v>495800</v>
      </c>
      <c r="AK614">
        <v>473000</v>
      </c>
      <c r="AL614">
        <v>474400</v>
      </c>
      <c r="AM614">
        <v>489300</v>
      </c>
      <c r="AN614">
        <v>535900</v>
      </c>
      <c r="AO614">
        <v>564000</v>
      </c>
      <c r="AP614">
        <v>573300</v>
      </c>
      <c r="AQ614">
        <v>636500</v>
      </c>
      <c r="AR614">
        <v>661800</v>
      </c>
      <c r="AS614">
        <v>645087</v>
      </c>
      <c r="AT614">
        <v>640328</v>
      </c>
      <c r="AU614">
        <v>647953</v>
      </c>
      <c r="AV614">
        <v>639866</v>
      </c>
      <c r="AW614">
        <v>638430</v>
      </c>
      <c r="AX614">
        <v>651858</v>
      </c>
      <c r="AY614">
        <v>670252</v>
      </c>
      <c r="AZ614">
        <v>656917</v>
      </c>
      <c r="BA614">
        <v>655495</v>
      </c>
      <c r="BB614">
        <v>641913</v>
      </c>
      <c r="BC614">
        <v>934487.43946256302</v>
      </c>
      <c r="BD614">
        <v>812928</v>
      </c>
      <c r="BE614">
        <v>874677</v>
      </c>
      <c r="BF614">
        <v>915542.65800000005</v>
      </c>
      <c r="BG614">
        <v>927666</v>
      </c>
      <c r="BH614">
        <v>956015</v>
      </c>
      <c r="BI614">
        <v>984320</v>
      </c>
      <c r="BJ614">
        <v>1035522</v>
      </c>
      <c r="BK614">
        <v>999594</v>
      </c>
      <c r="BL614">
        <v>1018436</v>
      </c>
    </row>
    <row r="615" spans="1:65" x14ac:dyDescent="0.3">
      <c r="A615" t="s">
        <v>3192</v>
      </c>
      <c r="B615" t="s">
        <v>1118</v>
      </c>
      <c r="C615" t="s">
        <v>3407</v>
      </c>
      <c r="D615" t="s">
        <v>708</v>
      </c>
    </row>
    <row r="616" spans="1:65" x14ac:dyDescent="0.3">
      <c r="A616" t="s">
        <v>3192</v>
      </c>
      <c r="B616" t="s">
        <v>1118</v>
      </c>
      <c r="C616" t="s">
        <v>392</v>
      </c>
      <c r="D616" t="s">
        <v>1542</v>
      </c>
      <c r="Y616">
        <v>127151</v>
      </c>
      <c r="Z616">
        <v>134251</v>
      </c>
      <c r="AA616">
        <v>139198</v>
      </c>
      <c r="AB616">
        <v>150318</v>
      </c>
      <c r="AC616">
        <v>161882</v>
      </c>
      <c r="AD616">
        <v>161546</v>
      </c>
      <c r="AE616">
        <v>168890</v>
      </c>
      <c r="AF616">
        <v>175861</v>
      </c>
      <c r="AG616">
        <v>172813</v>
      </c>
      <c r="AH616">
        <v>172780</v>
      </c>
      <c r="AI616">
        <v>171726</v>
      </c>
      <c r="AJ616">
        <v>167906</v>
      </c>
      <c r="AK616">
        <v>211011</v>
      </c>
      <c r="AL616">
        <v>174585</v>
      </c>
      <c r="AM616">
        <v>172859</v>
      </c>
      <c r="AN616">
        <v>179689</v>
      </c>
      <c r="AO616">
        <v>188160</v>
      </c>
      <c r="AP616">
        <v>133116</v>
      </c>
      <c r="AQ616">
        <v>112469</v>
      </c>
      <c r="AR616">
        <v>121861</v>
      </c>
      <c r="AS616">
        <v>146365</v>
      </c>
      <c r="AT616">
        <v>123149</v>
      </c>
      <c r="AU616">
        <v>117014</v>
      </c>
      <c r="AV616">
        <v>123347</v>
      </c>
      <c r="AW616">
        <v>129828</v>
      </c>
      <c r="AX616">
        <v>135164</v>
      </c>
      <c r="AY616">
        <v>134284</v>
      </c>
      <c r="AZ616">
        <v>142496</v>
      </c>
      <c r="BA616">
        <v>117847</v>
      </c>
      <c r="BB616">
        <v>109614</v>
      </c>
      <c r="BC616">
        <v>113175</v>
      </c>
      <c r="BD616">
        <v>107017</v>
      </c>
      <c r="BE616">
        <v>119265</v>
      </c>
      <c r="BF616">
        <v>116141</v>
      </c>
      <c r="BG616">
        <v>124619</v>
      </c>
      <c r="BH616">
        <v>144862</v>
      </c>
      <c r="BI616">
        <v>163007</v>
      </c>
      <c r="BJ616">
        <v>188931</v>
      </c>
      <c r="BK616">
        <v>183693</v>
      </c>
      <c r="BL616">
        <v>188374</v>
      </c>
    </row>
    <row r="617" spans="1:65" x14ac:dyDescent="0.3">
      <c r="A617" t="s">
        <v>3192</v>
      </c>
      <c r="B617" t="s">
        <v>1118</v>
      </c>
      <c r="C617" s="2" t="s">
        <v>1601</v>
      </c>
      <c r="D617" t="s">
        <v>2456</v>
      </c>
    </row>
    <row r="618" spans="1:65" x14ac:dyDescent="0.3">
      <c r="A618" t="s">
        <v>3192</v>
      </c>
      <c r="B618" t="s">
        <v>1118</v>
      </c>
      <c r="C618" t="s">
        <v>2474</v>
      </c>
      <c r="D618" t="s">
        <v>3333</v>
      </c>
      <c r="BF618">
        <v>11.65</v>
      </c>
      <c r="BG618">
        <v>11.15</v>
      </c>
      <c r="BH618">
        <v>11.15</v>
      </c>
      <c r="BI618">
        <v>11.15</v>
      </c>
      <c r="BJ618">
        <v>11.15</v>
      </c>
      <c r="BK618">
        <v>11.15</v>
      </c>
      <c r="BL618">
        <v>11.15</v>
      </c>
    </row>
    <row r="619" spans="1:65" x14ac:dyDescent="0.3">
      <c r="A619" t="s">
        <v>3192</v>
      </c>
      <c r="B619" t="s">
        <v>1118</v>
      </c>
      <c r="C619" t="s">
        <v>310</v>
      </c>
      <c r="D619" t="s">
        <v>1932</v>
      </c>
    </row>
    <row r="620" spans="1:65" x14ac:dyDescent="0.3">
      <c r="A620" t="s">
        <v>3192</v>
      </c>
      <c r="B620" t="s">
        <v>1118</v>
      </c>
      <c r="C620" t="s">
        <v>93</v>
      </c>
      <c r="D620" t="s">
        <v>4217</v>
      </c>
      <c r="BG620">
        <v>22.6</v>
      </c>
      <c r="BH620">
        <v>22.6</v>
      </c>
      <c r="BI620">
        <v>22.6</v>
      </c>
      <c r="BJ620">
        <v>22.6</v>
      </c>
      <c r="BK620">
        <v>22.6</v>
      </c>
      <c r="BL620">
        <v>26.7</v>
      </c>
    </row>
    <row r="621" spans="1:65" x14ac:dyDescent="0.3">
      <c r="A621" t="s">
        <v>3192</v>
      </c>
      <c r="B621" t="s">
        <v>1118</v>
      </c>
      <c r="C621" t="s">
        <v>3380</v>
      </c>
      <c r="D621" t="s">
        <v>2280</v>
      </c>
    </row>
    <row r="622" spans="1:65" x14ac:dyDescent="0.3">
      <c r="A622" t="s">
        <v>3192</v>
      </c>
      <c r="B622" t="s">
        <v>1118</v>
      </c>
      <c r="C622" t="s">
        <v>537</v>
      </c>
      <c r="D622" t="s">
        <v>2243</v>
      </c>
    </row>
    <row r="623" spans="1:65" x14ac:dyDescent="0.3">
      <c r="A623" t="s">
        <v>3192</v>
      </c>
      <c r="B623" t="s">
        <v>1118</v>
      </c>
      <c r="C623" t="s">
        <v>2899</v>
      </c>
      <c r="D623" t="s">
        <v>2529</v>
      </c>
      <c r="AJ623">
        <v>1.6100799520603033</v>
      </c>
      <c r="AK623">
        <v>1.7477111238512186</v>
      </c>
      <c r="AL623">
        <v>1.6774665551839465</v>
      </c>
    </row>
    <row r="624" spans="1:65" x14ac:dyDescent="0.3">
      <c r="A624" t="s">
        <v>3192</v>
      </c>
      <c r="B624" t="s">
        <v>1118</v>
      </c>
      <c r="C624" s="2" t="s">
        <v>517</v>
      </c>
      <c r="D624" t="s">
        <v>1195</v>
      </c>
      <c r="Q624">
        <v>1043000000000</v>
      </c>
      <c r="R624">
        <v>965000000000</v>
      </c>
      <c r="S624">
        <v>1325000000000</v>
      </c>
      <c r="T624">
        <v>1574000000000</v>
      </c>
      <c r="U624">
        <v>1656000000000</v>
      </c>
      <c r="V624">
        <v>1991000000000</v>
      </c>
      <c r="W624">
        <v>2429000000000</v>
      </c>
      <c r="X624">
        <v>2530000000000</v>
      </c>
      <c r="Y624">
        <v>2600000000000</v>
      </c>
      <c r="Z624">
        <v>2580000000000</v>
      </c>
      <c r="AA624">
        <v>2585000000000</v>
      </c>
      <c r="AB624">
        <v>2625000000000</v>
      </c>
      <c r="AC624">
        <v>2560000000000</v>
      </c>
      <c r="AD624">
        <v>2552000000000</v>
      </c>
      <c r="AE624">
        <v>2833000000000</v>
      </c>
      <c r="AF624">
        <v>3461000000000</v>
      </c>
      <c r="AG624">
        <v>3352000000000</v>
      </c>
      <c r="AH624">
        <v>3137000000000</v>
      </c>
      <c r="AI624">
        <v>3475000000000</v>
      </c>
      <c r="AM624">
        <v>6958700000000</v>
      </c>
      <c r="AN624">
        <v>7621900000000</v>
      </c>
      <c r="AO624">
        <v>7305400000000</v>
      </c>
      <c r="AP624">
        <v>6800500000000</v>
      </c>
      <c r="AQ624">
        <v>7536400000000</v>
      </c>
      <c r="AR624">
        <v>8188600000000</v>
      </c>
      <c r="AS624">
        <v>8151500000000</v>
      </c>
      <c r="AT624">
        <v>7574900000000</v>
      </c>
      <c r="AU624">
        <v>7600600000000</v>
      </c>
      <c r="AV624">
        <v>7273700000000</v>
      </c>
      <c r="AW624">
        <v>6783600000000</v>
      </c>
      <c r="AX624">
        <v>7061600000000</v>
      </c>
      <c r="AY624">
        <v>6733200000000</v>
      </c>
      <c r="AZ624">
        <v>6606500000000</v>
      </c>
      <c r="BA624">
        <v>6787000000000</v>
      </c>
      <c r="BB624">
        <v>7189200000000</v>
      </c>
      <c r="BC624">
        <v>6244100000000</v>
      </c>
      <c r="BD624">
        <v>6177300000000</v>
      </c>
      <c r="BE624">
        <v>6026800000000</v>
      </c>
      <c r="BF624">
        <v>7030600000000</v>
      </c>
      <c r="BG624">
        <v>6451800000000</v>
      </c>
      <c r="BH624">
        <v>6126300000000</v>
      </c>
      <c r="BI624">
        <v>6086200000000</v>
      </c>
    </row>
    <row r="625" spans="1:65" x14ac:dyDescent="0.3">
      <c r="A625" t="s">
        <v>3192</v>
      </c>
      <c r="B625" t="s">
        <v>1118</v>
      </c>
      <c r="C625" t="s">
        <v>1256</v>
      </c>
      <c r="D625" t="s">
        <v>2843</v>
      </c>
      <c r="BD625">
        <v>95.300559997558594</v>
      </c>
      <c r="BG625">
        <v>96.974304199218807</v>
      </c>
      <c r="BJ625">
        <v>97.539932250976605</v>
      </c>
    </row>
    <row r="626" spans="1:65" x14ac:dyDescent="0.3">
      <c r="A626" t="s">
        <v>3192</v>
      </c>
      <c r="B626" t="s">
        <v>1118</v>
      </c>
      <c r="C626" t="s">
        <v>2869</v>
      </c>
      <c r="D626" t="s">
        <v>2071</v>
      </c>
      <c r="E626">
        <v>8081000000000</v>
      </c>
      <c r="F626">
        <v>9352000000000</v>
      </c>
      <c r="G626">
        <v>15059000000000</v>
      </c>
      <c r="H626">
        <v>18667000000000</v>
      </c>
      <c r="I626">
        <v>21522000000000</v>
      </c>
      <c r="J626">
        <v>25394000000000</v>
      </c>
      <c r="K626">
        <v>29523000000000</v>
      </c>
      <c r="L626">
        <v>34098000000000</v>
      </c>
      <c r="M626">
        <v>39154000000000</v>
      </c>
      <c r="N626">
        <v>46399000000000</v>
      </c>
      <c r="O626">
        <v>77668000000000</v>
      </c>
      <c r="P626">
        <v>96452000000000</v>
      </c>
      <c r="Q626">
        <v>120535000000000</v>
      </c>
      <c r="R626">
        <v>143398000000000</v>
      </c>
      <c r="S626">
        <v>163561000000000</v>
      </c>
      <c r="T626">
        <v>191309000000000</v>
      </c>
      <c r="U626">
        <v>220972000000000</v>
      </c>
      <c r="V626">
        <v>251302000000000</v>
      </c>
      <c r="W626">
        <v>287519000000000</v>
      </c>
      <c r="X626">
        <v>319584000000000</v>
      </c>
      <c r="Y626">
        <v>350418000000000</v>
      </c>
      <c r="Z626">
        <v>391677000000000</v>
      </c>
      <c r="AA626">
        <v>428079000000000</v>
      </c>
      <c r="AB626">
        <v>464412000000000</v>
      </c>
      <c r="AC626">
        <v>500947000000000</v>
      </c>
      <c r="AD626">
        <v>544753000000000</v>
      </c>
      <c r="AE626">
        <v>594777000000000</v>
      </c>
      <c r="AF626">
        <v>650850000000000</v>
      </c>
      <c r="AG626">
        <v>709958000000000</v>
      </c>
      <c r="AH626">
        <v>788005000000000</v>
      </c>
      <c r="AI626">
        <v>842001000000000</v>
      </c>
      <c r="AJ626">
        <v>888721000000000</v>
      </c>
      <c r="AK626">
        <v>917964000000000</v>
      </c>
      <c r="AL626">
        <v>958532000000000</v>
      </c>
      <c r="AM626">
        <v>998667000000000</v>
      </c>
      <c r="AN626">
        <v>1039341000000000</v>
      </c>
      <c r="AO626">
        <v>1078877000000000</v>
      </c>
      <c r="AP626">
        <v>1141560600000000</v>
      </c>
      <c r="AQ626">
        <v>1177364400000000</v>
      </c>
      <c r="AR626">
        <v>1210357000000000</v>
      </c>
      <c r="AS626">
        <v>1226522100000000</v>
      </c>
      <c r="AT626">
        <v>1015077200000000</v>
      </c>
      <c r="AU626">
        <v>1024450900000000</v>
      </c>
      <c r="AV626">
        <v>1029988100000000</v>
      </c>
      <c r="AW626">
        <v>1036393400000000</v>
      </c>
      <c r="AX626">
        <v>1040300000000000</v>
      </c>
      <c r="AY626">
        <v>1032800000000000</v>
      </c>
      <c r="AZ626">
        <v>1039800000000000</v>
      </c>
      <c r="BA626">
        <v>1048500000000000</v>
      </c>
      <c r="BB626">
        <v>1070200000000000</v>
      </c>
      <c r="BC626">
        <v>1089200000000000</v>
      </c>
      <c r="BD626">
        <v>1120800000000000</v>
      </c>
      <c r="BE626">
        <v>1145500000000000</v>
      </c>
      <c r="BF626">
        <v>1186000000000000</v>
      </c>
      <c r="BG626">
        <v>1219900000000000</v>
      </c>
      <c r="BH626">
        <v>1256500000000000</v>
      </c>
      <c r="BI626">
        <v>1305600000000000</v>
      </c>
      <c r="BJ626">
        <v>1351400000000000</v>
      </c>
      <c r="BK626">
        <v>1382300000000000</v>
      </c>
      <c r="BL626">
        <v>1411600000000000</v>
      </c>
      <c r="BM626">
        <v>1516800000000000</v>
      </c>
    </row>
    <row r="627" spans="1:65" x14ac:dyDescent="0.3">
      <c r="A627" t="s">
        <v>3192</v>
      </c>
      <c r="B627" t="s">
        <v>1118</v>
      </c>
      <c r="C627" t="s">
        <v>2911</v>
      </c>
      <c r="D627" t="s">
        <v>1809</v>
      </c>
    </row>
    <row r="628" spans="1:65" x14ac:dyDescent="0.3">
      <c r="A628" t="s">
        <v>3192</v>
      </c>
      <c r="B628" t="s">
        <v>1118</v>
      </c>
      <c r="C628" t="s">
        <v>541</v>
      </c>
      <c r="D628" t="s">
        <v>4168</v>
      </c>
      <c r="E628">
        <v>5945151</v>
      </c>
      <c r="F628">
        <v>6425841</v>
      </c>
      <c r="G628">
        <v>6542629</v>
      </c>
      <c r="H628">
        <v>6350329</v>
      </c>
      <c r="I628">
        <v>6026892</v>
      </c>
      <c r="J628">
        <v>6566241</v>
      </c>
      <c r="K628">
        <v>6759965</v>
      </c>
      <c r="L628">
        <v>7488493</v>
      </c>
      <c r="M628">
        <v>8160845</v>
      </c>
      <c r="N628">
        <v>8141183</v>
      </c>
      <c r="O628">
        <v>8764099</v>
      </c>
      <c r="P628">
        <v>9306614</v>
      </c>
      <c r="Q628">
        <v>9635094</v>
      </c>
      <c r="R628">
        <v>9929283</v>
      </c>
      <c r="S628">
        <v>9913992</v>
      </c>
      <c r="T628">
        <v>9722912</v>
      </c>
      <c r="U628">
        <v>9781111</v>
      </c>
      <c r="V628">
        <v>9848253</v>
      </c>
      <c r="W628">
        <v>9850654</v>
      </c>
      <c r="X628">
        <v>9640242</v>
      </c>
      <c r="Y628">
        <v>10067348</v>
      </c>
      <c r="Z628">
        <v>10360482</v>
      </c>
      <c r="AA628">
        <v>10467873</v>
      </c>
      <c r="AB628">
        <v>10858494</v>
      </c>
      <c r="AC628">
        <v>11616601</v>
      </c>
      <c r="AD628">
        <v>10970693</v>
      </c>
      <c r="AE628">
        <v>11505643</v>
      </c>
      <c r="AF628">
        <v>11333005</v>
      </c>
      <c r="AG628">
        <v>11401496</v>
      </c>
      <c r="AH628">
        <v>10661273</v>
      </c>
      <c r="AI628">
        <v>9819588</v>
      </c>
      <c r="AJ628">
        <v>8716800</v>
      </c>
      <c r="AK628">
        <v>7976649.5</v>
      </c>
      <c r="AL628">
        <v>7448231.5</v>
      </c>
      <c r="AM628">
        <v>6785678</v>
      </c>
      <c r="AN628">
        <v>6162111</v>
      </c>
      <c r="AO628">
        <v>6115649.5</v>
      </c>
      <c r="AP628">
        <v>6102891</v>
      </c>
      <c r="AQ628">
        <v>5443979.5</v>
      </c>
      <c r="AR628">
        <v>5337468</v>
      </c>
      <c r="AS628">
        <v>5210971</v>
      </c>
      <c r="AT628">
        <v>4854643.5</v>
      </c>
      <c r="AU628">
        <v>4520996</v>
      </c>
      <c r="AV628">
        <v>4818020.5</v>
      </c>
      <c r="AW628">
        <v>4467887.5</v>
      </c>
      <c r="AX628">
        <v>4457997</v>
      </c>
      <c r="AY628">
        <v>4466579.5</v>
      </c>
      <c r="AZ628">
        <v>4444244.5</v>
      </c>
      <c r="BA628">
        <v>4451463.5</v>
      </c>
      <c r="BB628">
        <v>4243057.5</v>
      </c>
      <c r="BC628">
        <v>4195919.5</v>
      </c>
      <c r="BD628">
        <v>3882936.25</v>
      </c>
      <c r="BE628">
        <v>3765347.25</v>
      </c>
      <c r="BF628">
        <v>3738956.5</v>
      </c>
      <c r="BG628">
        <v>3734200.5</v>
      </c>
      <c r="BH628">
        <v>3501171.75</v>
      </c>
      <c r="BI628">
        <v>3283773.5</v>
      </c>
      <c r="BJ628">
        <v>3278874</v>
      </c>
      <c r="BK628">
        <v>3209746</v>
      </c>
    </row>
    <row r="629" spans="1:65" x14ac:dyDescent="0.3">
      <c r="A629" t="s">
        <v>3192</v>
      </c>
      <c r="B629" t="s">
        <v>1118</v>
      </c>
      <c r="C629" t="s">
        <v>949</v>
      </c>
      <c r="D629" t="s">
        <v>1895</v>
      </c>
      <c r="E629">
        <v>14.73441289212235</v>
      </c>
      <c r="F629">
        <v>14.345961903423069</v>
      </c>
      <c r="G629">
        <v>14.843879341743651</v>
      </c>
      <c r="H629">
        <v>14.524375743162901</v>
      </c>
      <c r="I629">
        <v>14.586322333811575</v>
      </c>
      <c r="J629">
        <v>14.321677617501194</v>
      </c>
      <c r="K629">
        <v>13.650008829242452</v>
      </c>
      <c r="L629">
        <v>13.214063296155807</v>
      </c>
      <c r="M629">
        <v>13.541414071431046</v>
      </c>
      <c r="N629">
        <v>13.27986683816297</v>
      </c>
      <c r="O629">
        <v>13.307030129124819</v>
      </c>
      <c r="P629">
        <v>13.805184770735087</v>
      </c>
      <c r="Q629">
        <v>13.704502219403933</v>
      </c>
      <c r="R629">
        <v>13.187364198562593</v>
      </c>
      <c r="S629">
        <v>13.584888617913716</v>
      </c>
      <c r="T629">
        <v>14.778412100523807</v>
      </c>
      <c r="U629">
        <v>15.068430604860342</v>
      </c>
      <c r="V629">
        <v>15.353871773522066</v>
      </c>
      <c r="W629">
        <v>16.519981236178435</v>
      </c>
      <c r="X629">
        <v>16.951683397094246</v>
      </c>
      <c r="Y629">
        <v>18.091768842719741</v>
      </c>
      <c r="Z629">
        <v>18.194387001477104</v>
      </c>
      <c r="AA629">
        <v>18.113626384348926</v>
      </c>
      <c r="AB629">
        <v>18.481024920684895</v>
      </c>
      <c r="AC629">
        <v>17.757821225898894</v>
      </c>
      <c r="AD629">
        <v>18.395796038574812</v>
      </c>
      <c r="AE629">
        <v>19.036400591278639</v>
      </c>
      <c r="AF629">
        <v>19.616104331454416</v>
      </c>
      <c r="AG629">
        <v>19.212453821350017</v>
      </c>
      <c r="AH629">
        <v>19.990666804936225</v>
      </c>
      <c r="AI629">
        <v>19.194695368056895</v>
      </c>
      <c r="AJ629">
        <v>20.326737891055426</v>
      </c>
      <c r="AK629">
        <v>20.711439954467842</v>
      </c>
      <c r="AL629">
        <v>21.215655532398998</v>
      </c>
      <c r="AM629">
        <v>21.09641073401448</v>
      </c>
      <c r="AN629">
        <v>21.665929423234903</v>
      </c>
      <c r="AO629">
        <v>21.982189385016238</v>
      </c>
      <c r="AP629">
        <v>22.195305770887167</v>
      </c>
      <c r="AQ629">
        <v>22.612820040523118</v>
      </c>
      <c r="AR629">
        <v>22.132923645276449</v>
      </c>
      <c r="AS629">
        <v>21.706214293224914</v>
      </c>
      <c r="AT629">
        <v>22.247669914932001</v>
      </c>
      <c r="AU629">
        <v>21.180255491003052</v>
      </c>
      <c r="AV629">
        <v>20.698218310158609</v>
      </c>
      <c r="AW629">
        <v>20.312193457585192</v>
      </c>
      <c r="AX629">
        <v>19.724540830623177</v>
      </c>
      <c r="AY629">
        <v>19.676686683758625</v>
      </c>
      <c r="AZ629">
        <v>18.716222936905275</v>
      </c>
      <c r="BA629">
        <v>19.389612707478136</v>
      </c>
      <c r="BB629">
        <v>20.163405475781644</v>
      </c>
      <c r="BC629">
        <v>19.264809051824937</v>
      </c>
      <c r="BD629">
        <v>18.160450193871597</v>
      </c>
      <c r="BE629">
        <v>17.916794202562851</v>
      </c>
      <c r="BF629">
        <v>17.547983083929736</v>
      </c>
      <c r="BG629">
        <v>17.536996373976759</v>
      </c>
    </row>
    <row r="630" spans="1:65" x14ac:dyDescent="0.3">
      <c r="A630" t="s">
        <v>3192</v>
      </c>
      <c r="B630" t="s">
        <v>1118</v>
      </c>
      <c r="C630" t="s">
        <v>2249</v>
      </c>
      <c r="D630" t="s">
        <v>2937</v>
      </c>
      <c r="AJ630">
        <v>-0.30630056057197003</v>
      </c>
      <c r="AK630">
        <v>0.77875868550905103</v>
      </c>
      <c r="AL630">
        <v>-0.96757409956025298</v>
      </c>
      <c r="AM630">
        <v>0.28532107012184699</v>
      </c>
      <c r="AN630">
        <v>2.9337719445470301</v>
      </c>
      <c r="AO630">
        <v>3.2006310630727599</v>
      </c>
      <c r="AP630">
        <v>3.4750427981605299</v>
      </c>
      <c r="AQ630">
        <v>2.2129166526803501</v>
      </c>
      <c r="AR630">
        <v>-12.4844751770669</v>
      </c>
      <c r="AS630">
        <v>-17.6764794736665</v>
      </c>
      <c r="AT630">
        <v>-20.1742136886979</v>
      </c>
      <c r="AU630">
        <v>-21.712010338692899</v>
      </c>
      <c r="AV630">
        <v>-22.415242858581401</v>
      </c>
      <c r="AW630">
        <v>-22.917407941995901</v>
      </c>
      <c r="AX630">
        <v>-23.0464737672451</v>
      </c>
      <c r="AY630">
        <v>-24.6421738108825</v>
      </c>
      <c r="AZ630">
        <v>-24.8254506394549</v>
      </c>
      <c r="BA630">
        <v>-27.594491624987398</v>
      </c>
      <c r="BB630">
        <v>-28.839750260145699</v>
      </c>
      <c r="BC630">
        <v>-30.2624953845121</v>
      </c>
      <c r="BD630">
        <v>-30.701791648484399</v>
      </c>
      <c r="BE630">
        <v>-32.563833036823198</v>
      </c>
    </row>
    <row r="631" spans="1:65" x14ac:dyDescent="0.3">
      <c r="A631" t="s">
        <v>3192</v>
      </c>
      <c r="B631" t="s">
        <v>1118</v>
      </c>
      <c r="C631" t="s">
        <v>2498</v>
      </c>
      <c r="D631" t="s">
        <v>666</v>
      </c>
      <c r="O631">
        <v>-48142.885312499973</v>
      </c>
      <c r="P631">
        <v>-18134.569000000007</v>
      </c>
      <c r="Q631">
        <v>-13118.775312500038</v>
      </c>
      <c r="R631">
        <v>-10831.70843749991</v>
      </c>
      <c r="S631">
        <v>-10601.37368749993</v>
      </c>
      <c r="T631">
        <v>-6735.3736874999267</v>
      </c>
      <c r="U631">
        <v>-3873.5689999999267</v>
      </c>
      <c r="V631">
        <v>1332.6068750000122</v>
      </c>
      <c r="W631">
        <v>4638.689999999915</v>
      </c>
      <c r="X631">
        <v>7248.309999999954</v>
      </c>
      <c r="Y631">
        <v>12604.502500000082</v>
      </c>
      <c r="Z631">
        <v>7227.0131250000813</v>
      </c>
      <c r="AA631">
        <v>7125.3099999999904</v>
      </c>
      <c r="AB631">
        <v>11528.897812499934</v>
      </c>
      <c r="AC631">
        <v>9527.0131250000995</v>
      </c>
      <c r="AD631">
        <v>11522.623124999984</v>
      </c>
      <c r="AE631">
        <v>14074.505312500041</v>
      </c>
      <c r="AF631">
        <v>11295.470624999944</v>
      </c>
      <c r="AG631">
        <v>15164.0053125001</v>
      </c>
      <c r="AH631">
        <v>15101.923187500077</v>
      </c>
      <c r="AI631">
        <v>-39362.40625</v>
      </c>
      <c r="AJ631">
        <v>-31571.8984375</v>
      </c>
      <c r="AK631">
        <v>-22830.8046875</v>
      </c>
      <c r="AL631">
        <v>-20929</v>
      </c>
      <c r="AM631">
        <v>-21916.6015625</v>
      </c>
      <c r="AN631">
        <v>-20952.390625</v>
      </c>
      <c r="AO631">
        <v>-19280.1953125</v>
      </c>
      <c r="AP631">
        <v>-25135.6015625</v>
      </c>
      <c r="AQ631">
        <v>-30382.890625</v>
      </c>
      <c r="AR631">
        <v>-37926.734375</v>
      </c>
      <c r="AS631">
        <v>-42187.5</v>
      </c>
      <c r="AT631">
        <v>-45762.140625</v>
      </c>
      <c r="AU631">
        <v>-51128.1796875</v>
      </c>
      <c r="AV631">
        <v>-46660.4453125</v>
      </c>
      <c r="AW631">
        <v>-53440.5390625</v>
      </c>
      <c r="AX631">
        <v>-59511.40625</v>
      </c>
      <c r="AY631">
        <v>-79260.203125</v>
      </c>
      <c r="AZ631">
        <v>-64797.953125</v>
      </c>
      <c r="BA631">
        <v>-44867.953125</v>
      </c>
      <c r="BB631">
        <v>-36297.7734375</v>
      </c>
      <c r="BC631">
        <v>-39415.8359375</v>
      </c>
      <c r="BD631">
        <v>-17273.28125</v>
      </c>
      <c r="BE631">
        <v>-14876.875</v>
      </c>
      <c r="BF631">
        <v>-27852</v>
      </c>
      <c r="BG631">
        <v>-23857.65625</v>
      </c>
      <c r="BH631">
        <v>-29849.8125</v>
      </c>
      <c r="BI631">
        <v>-21412.03125</v>
      </c>
    </row>
    <row r="632" spans="1:65" x14ac:dyDescent="0.3">
      <c r="A632" t="s">
        <v>3192</v>
      </c>
      <c r="B632" t="s">
        <v>1118</v>
      </c>
      <c r="C632" t="s">
        <v>3340</v>
      </c>
      <c r="D632" t="s">
        <v>1559</v>
      </c>
      <c r="AI632">
        <v>110.44436054550943</v>
      </c>
      <c r="AJ632">
        <v>107.85315799231735</v>
      </c>
      <c r="AK632">
        <v>109.45198827626587</v>
      </c>
      <c r="AL632">
        <v>110.73561157459243</v>
      </c>
      <c r="AM632">
        <v>115.61702378978006</v>
      </c>
      <c r="AN632">
        <v>115.4559969593989</v>
      </c>
      <c r="AO632">
        <v>114.3357963745373</v>
      </c>
      <c r="AP632">
        <v>114.31318767063611</v>
      </c>
      <c r="AQ632">
        <v>113.47846551449929</v>
      </c>
      <c r="AR632">
        <v>115.57492476819488</v>
      </c>
      <c r="AS632">
        <v>114.67635024381843</v>
      </c>
      <c r="AT632">
        <v>112.3694115847286</v>
      </c>
      <c r="AU632">
        <v>112.04104801263748</v>
      </c>
      <c r="AV632">
        <v>109.51628160583203</v>
      </c>
      <c r="AW632">
        <v>110.58001002923254</v>
      </c>
      <c r="AX632">
        <v>108.3754318465032</v>
      </c>
      <c r="AY632">
        <v>106.68641188528944</v>
      </c>
      <c r="AZ632">
        <v>104.00240362755382</v>
      </c>
      <c r="BA632">
        <v>101.15990770662071</v>
      </c>
      <c r="BB632">
        <v>101.9528381344569</v>
      </c>
      <c r="BC632">
        <v>103.58243204234593</v>
      </c>
      <c r="BD632">
        <v>96.000608603418286</v>
      </c>
      <c r="BE632">
        <v>92.514561074770867</v>
      </c>
      <c r="BF632">
        <v>91.344477207274792</v>
      </c>
      <c r="BG632">
        <v>88.415195772547321</v>
      </c>
      <c r="BH632">
        <v>86.193313872574464</v>
      </c>
    </row>
    <row r="633" spans="1:65" x14ac:dyDescent="0.3">
      <c r="A633" t="s">
        <v>3192</v>
      </c>
      <c r="B633" t="s">
        <v>1118</v>
      </c>
      <c r="C633" t="s">
        <v>1482</v>
      </c>
      <c r="D633" t="s">
        <v>1772</v>
      </c>
      <c r="E633">
        <v>32.20779220779221</v>
      </c>
      <c r="F633">
        <v>28.538985616956854</v>
      </c>
      <c r="G633">
        <v>33.048433048433047</v>
      </c>
      <c r="H633">
        <v>33.443770707007566</v>
      </c>
      <c r="I633">
        <v>29.324859229525561</v>
      </c>
      <c r="J633">
        <v>27.845857016217344</v>
      </c>
      <c r="K633">
        <v>28.857342331859435</v>
      </c>
      <c r="L633">
        <v>32.820512820512818</v>
      </c>
      <c r="M633">
        <v>29.38040080897224</v>
      </c>
      <c r="N633">
        <v>22.031473533619454</v>
      </c>
      <c r="O633">
        <v>16.939120631341602</v>
      </c>
      <c r="P633">
        <v>11.856881692347871</v>
      </c>
      <c r="Q633">
        <v>9.7721400046981444</v>
      </c>
      <c r="R633">
        <v>8.0148349653084434</v>
      </c>
      <c r="S633">
        <v>8.7008945765204295</v>
      </c>
      <c r="T633">
        <v>8.9437509774995458</v>
      </c>
      <c r="U633">
        <v>8.6332723198788148</v>
      </c>
      <c r="V633">
        <v>8.9307876706506395</v>
      </c>
      <c r="W633">
        <v>8.497737426762189</v>
      </c>
      <c r="X633">
        <v>8.6009840434619189</v>
      </c>
      <c r="Y633">
        <v>9.5951136270350421</v>
      </c>
      <c r="Z633">
        <v>10.820368238562338</v>
      </c>
      <c r="AA633">
        <v>11.62594995109847</v>
      </c>
      <c r="AB633">
        <v>12.710777484081822</v>
      </c>
      <c r="AC633">
        <v>14.088557088655012</v>
      </c>
      <c r="AD633">
        <v>14.893971130879644</v>
      </c>
      <c r="AE633">
        <v>14.612936296013732</v>
      </c>
      <c r="AF633">
        <v>15.082235757933606</v>
      </c>
      <c r="AG633">
        <v>14.844112359400373</v>
      </c>
      <c r="AH633">
        <v>14.811543622469872</v>
      </c>
      <c r="AI633">
        <v>13.489777745178824</v>
      </c>
      <c r="AJ633">
        <v>13.825809079718645</v>
      </c>
      <c r="AK633">
        <v>14.37217105473324</v>
      </c>
      <c r="AL633">
        <v>15.306585787234136</v>
      </c>
      <c r="AM633">
        <v>15.852652404485527</v>
      </c>
      <c r="AN633">
        <v>16.753465884256819</v>
      </c>
      <c r="AO633">
        <v>17.372459318180258</v>
      </c>
      <c r="AP633">
        <v>18.155237137461423</v>
      </c>
      <c r="AQ633">
        <v>18.241181991698788</v>
      </c>
      <c r="AR633">
        <v>19.913328707618291</v>
      </c>
      <c r="AS633">
        <v>21.484212732011631</v>
      </c>
      <c r="AT633">
        <v>23.384780210652846</v>
      </c>
      <c r="AU633">
        <v>24.61992605055563</v>
      </c>
      <c r="AV633">
        <v>26.377546300579102</v>
      </c>
      <c r="AW633">
        <v>26.458679822909666</v>
      </c>
      <c r="AX633">
        <v>27.226361716539827</v>
      </c>
      <c r="AY633">
        <v>26.586564022990437</v>
      </c>
      <c r="AZ633">
        <v>27.345965605885237</v>
      </c>
      <c r="BA633">
        <v>27.230002606411048</v>
      </c>
      <c r="BB633">
        <v>27.172727774766958</v>
      </c>
      <c r="BC633">
        <v>27.155142167457264</v>
      </c>
      <c r="BD633">
        <v>27.099953182866976</v>
      </c>
      <c r="BE633">
        <v>29.722079210169671</v>
      </c>
      <c r="BF633">
        <v>32.925870522337</v>
      </c>
      <c r="BG633">
        <v>32.741934106920453</v>
      </c>
      <c r="BH633">
        <v>33.152735625433465</v>
      </c>
    </row>
    <row r="634" spans="1:65" x14ac:dyDescent="0.3">
      <c r="A634" t="s">
        <v>3192</v>
      </c>
      <c r="B634" t="s">
        <v>1118</v>
      </c>
      <c r="C634" t="s">
        <v>3996</v>
      </c>
      <c r="D634" t="s">
        <v>4151</v>
      </c>
    </row>
    <row r="635" spans="1:65" x14ac:dyDescent="0.3">
      <c r="A635" t="s">
        <v>3192</v>
      </c>
      <c r="B635" t="s">
        <v>1118</v>
      </c>
      <c r="C635" t="s">
        <v>3210</v>
      </c>
      <c r="D635" t="s">
        <v>1471</v>
      </c>
    </row>
    <row r="636" spans="1:65" x14ac:dyDescent="0.3">
      <c r="A636" t="s">
        <v>3192</v>
      </c>
      <c r="B636" t="s">
        <v>1118</v>
      </c>
      <c r="C636" t="s">
        <v>2275</v>
      </c>
      <c r="D636" t="s">
        <v>3139</v>
      </c>
    </row>
    <row r="637" spans="1:65" x14ac:dyDescent="0.3">
      <c r="A637" t="s">
        <v>3192</v>
      </c>
      <c r="B637" t="s">
        <v>1118</v>
      </c>
      <c r="C637" t="s">
        <v>4087</v>
      </c>
      <c r="D637" t="s">
        <v>3232</v>
      </c>
    </row>
    <row r="638" spans="1:65" x14ac:dyDescent="0.3">
      <c r="A638" t="s">
        <v>3192</v>
      </c>
      <c r="B638" t="s">
        <v>1118</v>
      </c>
      <c r="C638" t="s">
        <v>3901</v>
      </c>
      <c r="D638" t="s">
        <v>1063</v>
      </c>
    </row>
    <row r="639" spans="1:65" x14ac:dyDescent="0.3">
      <c r="A639" t="s">
        <v>3192</v>
      </c>
      <c r="B639" t="s">
        <v>1118</v>
      </c>
      <c r="C639" t="s">
        <v>377</v>
      </c>
      <c r="D639" t="s">
        <v>101</v>
      </c>
    </row>
    <row r="640" spans="1:65" x14ac:dyDescent="0.3">
      <c r="A640" t="s">
        <v>3192</v>
      </c>
      <c r="B640" t="s">
        <v>1118</v>
      </c>
      <c r="C640" t="s">
        <v>3039</v>
      </c>
      <c r="D640" t="s">
        <v>997</v>
      </c>
    </row>
    <row r="641" spans="1:65" x14ac:dyDescent="0.3">
      <c r="A641" t="s">
        <v>3192</v>
      </c>
      <c r="B641" t="s">
        <v>1118</v>
      </c>
      <c r="C641" t="s">
        <v>1232</v>
      </c>
      <c r="D641" t="s">
        <v>2648</v>
      </c>
      <c r="V641">
        <v>-780000000</v>
      </c>
      <c r="W641">
        <v>-810000000</v>
      </c>
      <c r="X641">
        <v>330000000</v>
      </c>
      <c r="Y641">
        <v>6550000000</v>
      </c>
      <c r="Z641">
        <v>5920000000</v>
      </c>
      <c r="AA641">
        <v>2550000000</v>
      </c>
      <c r="AB641">
        <v>6130000000</v>
      </c>
      <c r="AC641">
        <v>-3610000000</v>
      </c>
      <c r="AD641">
        <v>-668227149.43888998</v>
      </c>
      <c r="AE641">
        <v>-15707444297.249399</v>
      </c>
      <c r="AF641">
        <v>-43549865335.085098</v>
      </c>
      <c r="AG641">
        <v>6822084144.0838099</v>
      </c>
      <c r="AH641">
        <v>6946386727.0314999</v>
      </c>
      <c r="AI641">
        <v>-13356580864.7747</v>
      </c>
      <c r="AJ641">
        <v>46619111548.470901</v>
      </c>
      <c r="AK641">
        <v>8878267465.4307995</v>
      </c>
      <c r="AL641">
        <v>19856821357.291801</v>
      </c>
      <c r="AM641">
        <v>48947143531.483803</v>
      </c>
      <c r="AN641">
        <v>50597018418.887299</v>
      </c>
      <c r="AO641">
        <v>49449943116.316299</v>
      </c>
      <c r="AP641">
        <v>27001421671.5345</v>
      </c>
      <c r="AQ641">
        <v>16114546800.841</v>
      </c>
      <c r="AR641">
        <v>103886209952.36301</v>
      </c>
      <c r="AS641">
        <v>-1285970962.4170101</v>
      </c>
      <c r="AT641">
        <v>39100776785.617897</v>
      </c>
      <c r="AU641">
        <v>-16689552683.0968</v>
      </c>
      <c r="AV641">
        <v>87775125021.209396</v>
      </c>
      <c r="AW641">
        <v>98279635804.770798</v>
      </c>
      <c r="AX641">
        <v>131315273751.341</v>
      </c>
      <c r="AY641">
        <v>71437018625.592194</v>
      </c>
      <c r="AZ641">
        <v>45454662461.481499</v>
      </c>
      <c r="BA641">
        <v>-69691958098.938904</v>
      </c>
      <c r="BB641">
        <v>12431826605.5296</v>
      </c>
      <c r="BC641">
        <v>40328237340.043404</v>
      </c>
      <c r="BD641">
        <v>5644539995.8105602</v>
      </c>
      <c r="BE641">
        <v>34941063883.554901</v>
      </c>
      <c r="BF641">
        <v>169753009829.742</v>
      </c>
      <c r="BG641">
        <v>32969269487.172798</v>
      </c>
      <c r="BH641">
        <v>11272390991.9653</v>
      </c>
      <c r="BI641">
        <v>-44844850859.335899</v>
      </c>
      <c r="BJ641">
        <v>16471994748.841101</v>
      </c>
      <c r="BK641">
        <v>-41678881715.754303</v>
      </c>
      <c r="BL641">
        <v>30895270058.790798</v>
      </c>
      <c r="BM641">
        <v>-80066239196.063004</v>
      </c>
    </row>
    <row r="642" spans="1:65" x14ac:dyDescent="0.3">
      <c r="A642" t="s">
        <v>3192</v>
      </c>
      <c r="B642" t="s">
        <v>1118</v>
      </c>
      <c r="C642" t="s">
        <v>4135</v>
      </c>
      <c r="D642" t="s">
        <v>3903</v>
      </c>
    </row>
    <row r="643" spans="1:65" x14ac:dyDescent="0.3">
      <c r="A643" t="s">
        <v>3192</v>
      </c>
      <c r="B643" t="s">
        <v>1118</v>
      </c>
      <c r="C643" s="2" t="s">
        <v>3062</v>
      </c>
      <c r="D643" t="s">
        <v>2733</v>
      </c>
      <c r="O643">
        <v>355000000</v>
      </c>
      <c r="P643">
        <v>360000000</v>
      </c>
      <c r="Q643">
        <v>723000000</v>
      </c>
      <c r="R643">
        <v>1904000000</v>
      </c>
      <c r="S643">
        <v>2012000000</v>
      </c>
      <c r="T643">
        <v>1763000000</v>
      </c>
      <c r="U643">
        <v>1991000000</v>
      </c>
      <c r="V643">
        <v>1645000000</v>
      </c>
      <c r="W643">
        <v>2371000000</v>
      </c>
      <c r="X643">
        <v>2898000000</v>
      </c>
      <c r="Y643">
        <v>2385000000</v>
      </c>
      <c r="Z643">
        <v>4894000000</v>
      </c>
      <c r="AA643">
        <v>4540000000</v>
      </c>
      <c r="AB643">
        <v>3612000000</v>
      </c>
      <c r="AC643">
        <v>5965000000</v>
      </c>
      <c r="AD643">
        <v>6440118053.4594002</v>
      </c>
      <c r="AE643">
        <v>14402444813.672001</v>
      </c>
      <c r="AF643">
        <v>20100526832.506001</v>
      </c>
      <c r="AG643">
        <v>35436044696.922401</v>
      </c>
      <c r="AH643">
        <v>46251195964.164597</v>
      </c>
      <c r="AI643">
        <v>50774904690.866898</v>
      </c>
      <c r="AJ643">
        <v>31638296450.815498</v>
      </c>
      <c r="AK643">
        <v>17304245525.104401</v>
      </c>
      <c r="AL643">
        <v>13913020018.345699</v>
      </c>
      <c r="AM643">
        <v>18120890732.623699</v>
      </c>
      <c r="AN643">
        <v>22630332257.4198</v>
      </c>
      <c r="AO643">
        <v>26402490800.3517</v>
      </c>
      <c r="AP643">
        <v>23987192131.398102</v>
      </c>
      <c r="AQ643">
        <v>19805092207.504799</v>
      </c>
      <c r="AR643">
        <v>24261868314.284302</v>
      </c>
      <c r="AS643">
        <v>45027492991.154701</v>
      </c>
      <c r="AT643">
        <v>35660387815.131798</v>
      </c>
      <c r="AU643">
        <v>30901752305.0355</v>
      </c>
      <c r="AV643">
        <v>34464575323.937202</v>
      </c>
      <c r="AW643">
        <v>40613733179.703598</v>
      </c>
      <c r="AX643">
        <v>51665013692.564796</v>
      </c>
      <c r="AY643">
        <v>58152476830.204399</v>
      </c>
      <c r="AZ643">
        <v>72989689116.723801</v>
      </c>
      <c r="BA643">
        <v>113643633547.59399</v>
      </c>
      <c r="BB643">
        <v>73677116859.541595</v>
      </c>
      <c r="BC643">
        <v>79656513836.629105</v>
      </c>
      <c r="BD643">
        <v>116835198104.23801</v>
      </c>
      <c r="BE643">
        <v>117632352926.83099</v>
      </c>
      <c r="BF643">
        <v>155684602276.70099</v>
      </c>
      <c r="BG643">
        <v>137924439219.29999</v>
      </c>
      <c r="BH643">
        <v>138415009626.67499</v>
      </c>
      <c r="BI643">
        <v>178610388912.65601</v>
      </c>
      <c r="BJ643">
        <v>173750236904.07999</v>
      </c>
      <c r="BK643">
        <v>160218306051.633</v>
      </c>
      <c r="BL643">
        <v>258457886599.60001</v>
      </c>
      <c r="BM643">
        <v>171139281335.62799</v>
      </c>
    </row>
    <row r="644" spans="1:65" x14ac:dyDescent="0.3">
      <c r="A644" t="s">
        <v>3192</v>
      </c>
      <c r="B644" t="s">
        <v>1118</v>
      </c>
      <c r="C644" t="s">
        <v>3534</v>
      </c>
      <c r="D644" t="s">
        <v>3081</v>
      </c>
      <c r="F644">
        <v>144.29</v>
      </c>
      <c r="G644">
        <v>148.59</v>
      </c>
      <c r="H644">
        <v>149.94</v>
      </c>
      <c r="I644">
        <v>150.30000000000001</v>
      </c>
      <c r="J644">
        <v>150.82</v>
      </c>
      <c r="K644">
        <v>154.30000000000001</v>
      </c>
      <c r="L644">
        <v>164.08</v>
      </c>
      <c r="M644">
        <v>170.27</v>
      </c>
      <c r="N644">
        <v>161.13999999999999</v>
      </c>
      <c r="O644">
        <v>154.18</v>
      </c>
      <c r="P644">
        <v>144.65</v>
      </c>
      <c r="Q644">
        <v>155</v>
      </c>
      <c r="R644">
        <v>153.5</v>
      </c>
      <c r="S644">
        <v>150.68</v>
      </c>
      <c r="T644">
        <v>156.88</v>
      </c>
      <c r="U644">
        <v>149.13999999999999</v>
      </c>
      <c r="V644">
        <v>160.19999999999999</v>
      </c>
      <c r="W644">
        <v>154.1</v>
      </c>
      <c r="X644">
        <v>154.63999999999999</v>
      </c>
      <c r="Y644">
        <v>140.77000000000001</v>
      </c>
      <c r="Z644">
        <v>141.25</v>
      </c>
      <c r="AA644">
        <v>146.29</v>
      </c>
      <c r="AB644">
        <v>144.07</v>
      </c>
      <c r="AC644">
        <v>147.94</v>
      </c>
      <c r="AD644">
        <v>149.18</v>
      </c>
      <c r="AE644">
        <v>149.93</v>
      </c>
      <c r="AF644">
        <v>146.46</v>
      </c>
      <c r="AG644">
        <v>138.24</v>
      </c>
      <c r="AH644">
        <v>139.36000000000001</v>
      </c>
      <c r="AI644">
        <v>137.85</v>
      </c>
      <c r="AJ644">
        <v>128.94999999999999</v>
      </c>
      <c r="AK644">
        <v>135.15</v>
      </c>
      <c r="AL644">
        <v>117.35</v>
      </c>
      <c r="AM644">
        <v>134.49</v>
      </c>
      <c r="AN644">
        <v>129.49</v>
      </c>
      <c r="AO644">
        <v>125.38</v>
      </c>
      <c r="AP644">
        <v>126.64</v>
      </c>
      <c r="AQ644">
        <v>116.48</v>
      </c>
      <c r="AR644">
        <v>119.49</v>
      </c>
      <c r="AS644">
        <v>118.97</v>
      </c>
      <c r="AT644">
        <v>117.81</v>
      </c>
      <c r="AU644">
        <v>116.16</v>
      </c>
      <c r="AV644">
        <v>109.11</v>
      </c>
      <c r="AW644">
        <v>111.03</v>
      </c>
      <c r="AX644">
        <v>113.73</v>
      </c>
      <c r="AY644">
        <v>108.12</v>
      </c>
      <c r="AZ644">
        <v>111.26</v>
      </c>
      <c r="BA644">
        <v>111.97</v>
      </c>
      <c r="BB644">
        <v>107.47</v>
      </c>
      <c r="BC644">
        <v>102.65</v>
      </c>
      <c r="BD644">
        <v>102.33</v>
      </c>
      <c r="BE644">
        <v>102.58</v>
      </c>
      <c r="BF644">
        <v>102.09</v>
      </c>
      <c r="BG644">
        <v>102.48</v>
      </c>
      <c r="BH644">
        <v>99.59</v>
      </c>
      <c r="BI644">
        <v>97.93</v>
      </c>
      <c r="BJ644">
        <v>97.81</v>
      </c>
      <c r="BK644">
        <v>96.03</v>
      </c>
    </row>
    <row r="645" spans="1:65" x14ac:dyDescent="0.3">
      <c r="A645" t="s">
        <v>3192</v>
      </c>
      <c r="B645" t="s">
        <v>1118</v>
      </c>
      <c r="C645" t="s">
        <v>385</v>
      </c>
      <c r="D645" t="s">
        <v>3880</v>
      </c>
      <c r="F645">
        <v>4868480</v>
      </c>
      <c r="G645">
        <v>4755130</v>
      </c>
      <c r="H645">
        <v>4609500</v>
      </c>
      <c r="I645">
        <v>4418130</v>
      </c>
      <c r="J645">
        <v>4303013</v>
      </c>
      <c r="K645">
        <v>4194810</v>
      </c>
      <c r="L645">
        <v>4092940</v>
      </c>
      <c r="M645">
        <v>4017000</v>
      </c>
      <c r="N645">
        <v>3925820</v>
      </c>
      <c r="O645">
        <v>3445920</v>
      </c>
      <c r="P645">
        <v>3092500</v>
      </c>
      <c r="Q645">
        <v>2935910</v>
      </c>
      <c r="R645">
        <v>2833610</v>
      </c>
      <c r="S645">
        <v>2932850</v>
      </c>
      <c r="T645">
        <v>2970510</v>
      </c>
      <c r="U645">
        <v>2977950</v>
      </c>
      <c r="V645">
        <v>2949640</v>
      </c>
      <c r="W645">
        <v>2795168</v>
      </c>
      <c r="X645">
        <v>2793552</v>
      </c>
      <c r="Y645">
        <v>2723782</v>
      </c>
      <c r="Z645">
        <v>2654960</v>
      </c>
      <c r="AA645">
        <v>2637374</v>
      </c>
      <c r="AB645">
        <v>2652555</v>
      </c>
      <c r="AC645">
        <v>2687684</v>
      </c>
      <c r="AD645">
        <v>2711736</v>
      </c>
      <c r="AE645">
        <v>2679339</v>
      </c>
      <c r="AF645">
        <v>2555938</v>
      </c>
      <c r="AG645">
        <v>2535438</v>
      </c>
      <c r="AH645">
        <v>2523524</v>
      </c>
      <c r="AI645">
        <v>2471494</v>
      </c>
      <c r="AJ645">
        <v>2413369</v>
      </c>
      <c r="AK645">
        <v>2430921</v>
      </c>
      <c r="AL645">
        <v>2424140</v>
      </c>
      <c r="AM645">
        <v>2448141</v>
      </c>
      <c r="AN645">
        <v>2352386</v>
      </c>
      <c r="AO645">
        <v>2220809</v>
      </c>
      <c r="AP645">
        <v>2197439</v>
      </c>
      <c r="AQ645">
        <v>2054154</v>
      </c>
      <c r="AR645">
        <v>2047487</v>
      </c>
      <c r="AS645">
        <v>2045200</v>
      </c>
      <c r="AT645">
        <v>2006684</v>
      </c>
      <c r="AU645">
        <v>2002225</v>
      </c>
      <c r="AV645">
        <v>1985726</v>
      </c>
      <c r="AW645">
        <v>2018378</v>
      </c>
      <c r="AX645">
        <v>2020451</v>
      </c>
      <c r="AY645">
        <v>2006323</v>
      </c>
      <c r="AZ645">
        <v>1983627</v>
      </c>
      <c r="BA645">
        <v>1940319</v>
      </c>
      <c r="BB645">
        <v>1936221</v>
      </c>
      <c r="BC645">
        <v>1941822</v>
      </c>
      <c r="BD645">
        <v>1904505</v>
      </c>
      <c r="BE645">
        <v>1912101</v>
      </c>
      <c r="BF645">
        <v>1930515</v>
      </c>
      <c r="BG645">
        <v>1908211</v>
      </c>
      <c r="BH645">
        <v>1839096</v>
      </c>
      <c r="BI645">
        <v>1815858</v>
      </c>
      <c r="BJ645">
        <v>1803081</v>
      </c>
      <c r="BK645">
        <v>1807263</v>
      </c>
    </row>
    <row r="646" spans="1:65" x14ac:dyDescent="0.3">
      <c r="A646" t="s">
        <v>3192</v>
      </c>
      <c r="B646" t="s">
        <v>1118</v>
      </c>
      <c r="C646" t="s">
        <v>1300</v>
      </c>
      <c r="D646" t="s">
        <v>3505</v>
      </c>
      <c r="AI646">
        <v>0.48140900561</v>
      </c>
      <c r="AJ646">
        <v>0.47018414794000002</v>
      </c>
      <c r="AK646">
        <v>0.47485548983999998</v>
      </c>
      <c r="AL646">
        <v>0.49839762811999999</v>
      </c>
      <c r="AM646">
        <v>0.47970908691000003</v>
      </c>
      <c r="AN646">
        <v>0.52979405144000002</v>
      </c>
      <c r="AO646">
        <v>0.45383279435000001</v>
      </c>
      <c r="AP646">
        <v>0.48377010228</v>
      </c>
      <c r="AQ646">
        <v>0.5507787958</v>
      </c>
      <c r="AR646">
        <v>0.52184232820999998</v>
      </c>
      <c r="AS646">
        <v>0.50847774153000003</v>
      </c>
      <c r="AT646">
        <v>0.48443922761000002</v>
      </c>
      <c r="AU646">
        <v>0.48356084256999998</v>
      </c>
      <c r="AV646">
        <v>0.48733959918000003</v>
      </c>
      <c r="AW646">
        <v>0.50954412097000001</v>
      </c>
      <c r="AX646">
        <v>0.48746549710999998</v>
      </c>
      <c r="AY646">
        <v>0.49453932426000002</v>
      </c>
      <c r="AZ646">
        <v>0.43002780465000001</v>
      </c>
      <c r="BA646">
        <v>0.51657875710000001</v>
      </c>
      <c r="BB646">
        <v>0.3853492764</v>
      </c>
      <c r="BC646">
        <v>0.36090725689000003</v>
      </c>
      <c r="BD646">
        <v>0.35636707344000002</v>
      </c>
      <c r="BE646">
        <v>0.36563865631999998</v>
      </c>
      <c r="BF646">
        <v>0.29118014428</v>
      </c>
      <c r="BG646">
        <v>0.31435097023000003</v>
      </c>
      <c r="BH646">
        <v>0.33308685923999998</v>
      </c>
      <c r="BI646">
        <v>0.30147839649000002</v>
      </c>
      <c r="BJ646">
        <v>0.26525398629000002</v>
      </c>
      <c r="BK646">
        <v>0.27506427975999997</v>
      </c>
    </row>
    <row r="647" spans="1:65" x14ac:dyDescent="0.3">
      <c r="A647" t="s">
        <v>3192</v>
      </c>
      <c r="B647" t="s">
        <v>1118</v>
      </c>
      <c r="C647" t="s">
        <v>1397</v>
      </c>
      <c r="D647" t="s">
        <v>10</v>
      </c>
      <c r="E647">
        <v>5.2189025481125562</v>
      </c>
      <c r="F647">
        <v>4.9855172075212328</v>
      </c>
      <c r="G647">
        <v>4.5809111087622876</v>
      </c>
      <c r="H647">
        <v>4.4435533150015276</v>
      </c>
      <c r="I647">
        <v>4.7716567683800939</v>
      </c>
      <c r="J647">
        <v>4.1781661118055471</v>
      </c>
      <c r="K647">
        <v>3.217048575441833</v>
      </c>
      <c r="L647">
        <v>2.4660657945174509</v>
      </c>
      <c r="M647">
        <v>2.3334484490769811</v>
      </c>
      <c r="N647">
        <v>1.6381103045303189</v>
      </c>
      <c r="O647">
        <v>1.5446785612543128</v>
      </c>
      <c r="P647">
        <v>1.6291034845184311</v>
      </c>
      <c r="Q647">
        <v>1.4621146394660345</v>
      </c>
      <c r="R647">
        <v>1.5443326720684978</v>
      </c>
      <c r="S647">
        <v>1.8782354244858908</v>
      </c>
      <c r="T647">
        <v>1.8383718405787477</v>
      </c>
      <c r="U647">
        <v>1.3177281368821292</v>
      </c>
      <c r="V647">
        <v>1.4870172712530136</v>
      </c>
      <c r="W647">
        <v>1.5221051432940345</v>
      </c>
      <c r="X647">
        <v>1.7853372434017596</v>
      </c>
      <c r="Y647">
        <v>1.7309476169667979</v>
      </c>
      <c r="Z647">
        <v>1.6331056331056333</v>
      </c>
      <c r="AA647">
        <v>1.9916502946954813</v>
      </c>
      <c r="AB647">
        <v>1.9299510827782806</v>
      </c>
      <c r="AC647">
        <v>1.5732375287119384</v>
      </c>
      <c r="AD647">
        <v>1.7835278983033633</v>
      </c>
      <c r="AE647">
        <v>1.8790058210420946</v>
      </c>
      <c r="AF647">
        <v>1.6302238435040435</v>
      </c>
      <c r="AG647">
        <v>1.4954455923748575</v>
      </c>
      <c r="AH647">
        <v>1.400648702408112</v>
      </c>
      <c r="AI647">
        <v>1.2518106872750143</v>
      </c>
      <c r="AJ647">
        <v>1.1577574873875676</v>
      </c>
      <c r="AK647">
        <v>1.0421689267838232</v>
      </c>
      <c r="AL647">
        <v>1.0458138281876215</v>
      </c>
      <c r="AM647">
        <v>0.97457258794897872</v>
      </c>
      <c r="AN647">
        <v>1.06293812153699</v>
      </c>
      <c r="AO647">
        <v>1.0978994839408114</v>
      </c>
      <c r="AP647">
        <v>0.90771971186809852</v>
      </c>
      <c r="AQ647">
        <v>1.0232315384383053</v>
      </c>
      <c r="AR647">
        <v>0.92985800621590819</v>
      </c>
      <c r="AS647">
        <v>0.86784470475350317</v>
      </c>
      <c r="AT647">
        <v>0.80111228154954839</v>
      </c>
      <c r="AU647">
        <v>0.81995711485447353</v>
      </c>
      <c r="AV647">
        <v>0.89746825642699135</v>
      </c>
      <c r="AW647">
        <v>0.91784059262453566</v>
      </c>
      <c r="AX647">
        <v>1.0142003936868895</v>
      </c>
      <c r="AY647">
        <v>1.1392247544055485</v>
      </c>
      <c r="AZ647">
        <v>1.2436479180754536</v>
      </c>
      <c r="BA647">
        <v>1.3736753107541855</v>
      </c>
      <c r="BB647">
        <v>1.4614159984433091</v>
      </c>
      <c r="BC647">
        <v>1.5841419986151759</v>
      </c>
      <c r="BD647">
        <v>1.8205901460555045</v>
      </c>
      <c r="BE647">
        <v>1.7372313848889334</v>
      </c>
      <c r="BF647">
        <v>1.6223884569690168</v>
      </c>
      <c r="BG647">
        <v>1.7212736552339638</v>
      </c>
      <c r="BH647">
        <v>1.9881181304127236</v>
      </c>
      <c r="BI647">
        <v>1.946564706256309</v>
      </c>
      <c r="BJ647">
        <v>1.9948104053587516</v>
      </c>
      <c r="BK647">
        <v>2.1807008213393755</v>
      </c>
      <c r="BL647">
        <v>2.0375760042061581</v>
      </c>
    </row>
    <row r="648" spans="1:65" x14ac:dyDescent="0.3">
      <c r="A648" t="s">
        <v>3192</v>
      </c>
      <c r="B648" t="s">
        <v>1118</v>
      </c>
      <c r="C648" t="s">
        <v>3995</v>
      </c>
      <c r="D648" t="s">
        <v>3695</v>
      </c>
      <c r="AS648">
        <v>100</v>
      </c>
      <c r="AT648">
        <v>91.453737669999995</v>
      </c>
      <c r="AU648">
        <v>87.659625539999894</v>
      </c>
      <c r="AV648">
        <v>90.924261990000005</v>
      </c>
      <c r="AW648">
        <v>96.105367709999996</v>
      </c>
      <c r="AX648">
        <v>96.103313880000002</v>
      </c>
      <c r="AY648">
        <v>93.982173029999998</v>
      </c>
      <c r="AZ648">
        <v>94.820489359999996</v>
      </c>
      <c r="BA648">
        <v>101.49037680000001</v>
      </c>
      <c r="BB648">
        <v>100.29601220000001</v>
      </c>
      <c r="BC648">
        <v>104.34687580000001</v>
      </c>
      <c r="BD648">
        <v>112.206582</v>
      </c>
      <c r="BE648">
        <v>109.92114650000001</v>
      </c>
      <c r="BF648">
        <v>100.3535663</v>
      </c>
      <c r="BG648">
        <v>95.439630589999894</v>
      </c>
      <c r="BH648">
        <v>84.548910179999893</v>
      </c>
      <c r="BI648">
        <v>85.321426130000006</v>
      </c>
      <c r="BJ648">
        <v>87.135066339999995</v>
      </c>
      <c r="BK648">
        <v>89.715293329999895</v>
      </c>
      <c r="BL648">
        <v>87.404953259999999</v>
      </c>
    </row>
    <row r="649" spans="1:65" x14ac:dyDescent="0.3">
      <c r="A649" t="s">
        <v>3192</v>
      </c>
      <c r="B649" t="s">
        <v>1118</v>
      </c>
      <c r="C649" t="s">
        <v>2728</v>
      </c>
      <c r="D649" t="s">
        <v>1832</v>
      </c>
      <c r="E649">
        <v>8.8873943120676396E-2</v>
      </c>
      <c r="F649">
        <v>9.4866275039223555E-2</v>
      </c>
      <c r="G649">
        <v>7.7252086748440821E-2</v>
      </c>
      <c r="H649">
        <v>7.8490471256789429E-2</v>
      </c>
      <c r="I649">
        <v>0.12869842112246252</v>
      </c>
      <c r="J649">
        <v>0.12471873995499839</v>
      </c>
      <c r="K649">
        <v>0.23772379466607238</v>
      </c>
      <c r="L649">
        <v>0.36042732678744294</v>
      </c>
      <c r="M649">
        <v>0.26603583339796788</v>
      </c>
      <c r="N649">
        <v>0.17740704540281441</v>
      </c>
      <c r="O649">
        <v>0.20072409754019804</v>
      </c>
      <c r="P649">
        <v>0.1712800122342866</v>
      </c>
      <c r="Q649">
        <v>0.14531831430755404</v>
      </c>
      <c r="R649">
        <v>0.12224938875305623</v>
      </c>
      <c r="S649">
        <v>9.0913047473052511E-2</v>
      </c>
      <c r="T649">
        <v>0.11063361948258039</v>
      </c>
      <c r="U649">
        <v>0.11080050669272044</v>
      </c>
      <c r="V649">
        <v>9.0290668655678502E-2</v>
      </c>
      <c r="W649">
        <v>8.410492088880879E-2</v>
      </c>
      <c r="X649">
        <v>6.0817393046059168E-2</v>
      </c>
      <c r="Y649">
        <v>4.4096516870633699E-2</v>
      </c>
      <c r="Z649">
        <v>4.6686125051620717E-2</v>
      </c>
      <c r="AA649">
        <v>4.819093949528732E-2</v>
      </c>
      <c r="AB649">
        <v>6.2284612222959938E-2</v>
      </c>
      <c r="AC649">
        <v>8.8437722655188372E-2</v>
      </c>
      <c r="AD649">
        <v>7.3246602001256531E-2</v>
      </c>
      <c r="AE649">
        <v>0.1006603633173269</v>
      </c>
      <c r="AF649">
        <v>0.14585818422796554</v>
      </c>
      <c r="AG649">
        <v>0.17537402992239379</v>
      </c>
      <c r="AH649">
        <v>0.13983049555419869</v>
      </c>
      <c r="AI649">
        <v>0.13248157143367059</v>
      </c>
      <c r="AJ649">
        <v>0.15169044331796652</v>
      </c>
      <c r="AK649">
        <v>1.1377644488113281</v>
      </c>
      <c r="AL649">
        <v>1.3241836032424126</v>
      </c>
      <c r="AM649">
        <v>1.4155339345732387</v>
      </c>
      <c r="AN649">
        <v>1.5895412314548447</v>
      </c>
      <c r="AO649">
        <v>1.3044750854620437</v>
      </c>
      <c r="AP649">
        <v>1.3593611468176547</v>
      </c>
      <c r="AQ649">
        <v>1.1935300701614999</v>
      </c>
      <c r="AR649">
        <v>1.3539757347263284</v>
      </c>
      <c r="AS649">
        <v>1.3420379947889911</v>
      </c>
      <c r="AT649">
        <v>1.248507498882816</v>
      </c>
      <c r="AU649">
        <v>1.1320623838899104</v>
      </c>
      <c r="AV649">
        <v>1.2726678747871862</v>
      </c>
      <c r="AW649">
        <v>1.4261376295833765</v>
      </c>
      <c r="AX649">
        <v>1.3819646966914976</v>
      </c>
      <c r="AY649">
        <v>1.3406994083760406</v>
      </c>
      <c r="AZ649">
        <v>1.9231615354188274</v>
      </c>
      <c r="BA649">
        <v>2.0181722228196017</v>
      </c>
      <c r="BB649">
        <v>1.8373050057975218</v>
      </c>
      <c r="BC649">
        <v>2.5543568016517493</v>
      </c>
      <c r="BD649">
        <v>2.4203326321231162</v>
      </c>
      <c r="BE649">
        <v>2.5707914904134821</v>
      </c>
      <c r="BF649">
        <v>3.0757668995834648</v>
      </c>
      <c r="BG649">
        <v>3.3083534537355552</v>
      </c>
      <c r="BH649">
        <v>2.8074452247719872</v>
      </c>
      <c r="BI649">
        <v>2.2142319352877302</v>
      </c>
      <c r="BJ649">
        <v>2.5110902980260228</v>
      </c>
      <c r="BK649">
        <v>2.5763796680631001</v>
      </c>
      <c r="BL649">
        <v>2.4337953407519115</v>
      </c>
    </row>
    <row r="650" spans="1:65" x14ac:dyDescent="0.3">
      <c r="A650" t="s">
        <v>3192</v>
      </c>
      <c r="B650" t="s">
        <v>1118</v>
      </c>
      <c r="C650" t="s">
        <v>2501</v>
      </c>
      <c r="D650" t="s">
        <v>2425</v>
      </c>
      <c r="AG650">
        <v>8.4529560000000004</v>
      </c>
      <c r="AH650">
        <v>7.6698969999999997</v>
      </c>
      <c r="AI650">
        <v>7.5721119999999997</v>
      </c>
      <c r="AJ650">
        <v>6.8856349999999997</v>
      </c>
      <c r="AK650">
        <v>6.3131539999999999</v>
      </c>
      <c r="AL650">
        <v>6.1813929999999999</v>
      </c>
      <c r="AM650">
        <v>4.8455719999999998</v>
      </c>
      <c r="AN650">
        <v>5.2302629999999999</v>
      </c>
      <c r="AO650">
        <v>3.9587300000000001</v>
      </c>
      <c r="AP650">
        <v>5.103618</v>
      </c>
      <c r="AQ650">
        <v>5.1515750000000002</v>
      </c>
      <c r="AR650">
        <v>5.0023070000000001</v>
      </c>
      <c r="AS650">
        <v>4.6118069999999998</v>
      </c>
      <c r="AT650">
        <v>4.6719970000000002</v>
      </c>
      <c r="AU650">
        <v>4.4815880000000003</v>
      </c>
      <c r="AV650">
        <v>4.5193019999999997</v>
      </c>
      <c r="AW650">
        <v>4.6738049999999998</v>
      </c>
      <c r="AX650">
        <v>4.6811249999999998</v>
      </c>
      <c r="AY650">
        <v>2.4666299999999999</v>
      </c>
      <c r="AZ650">
        <v>2.4072</v>
      </c>
      <c r="BA650">
        <v>2.3888980000000002</v>
      </c>
      <c r="BB650">
        <v>2.869977</v>
      </c>
      <c r="BC650">
        <v>2.6363449999999999</v>
      </c>
      <c r="BD650">
        <v>2.086662</v>
      </c>
      <c r="BE650">
        <v>3.293339</v>
      </c>
      <c r="BF650">
        <v>11.726710000000001</v>
      </c>
      <c r="BG650">
        <v>0</v>
      </c>
      <c r="BH650">
        <v>2.3800240000000001</v>
      </c>
      <c r="BI650">
        <v>1.519722</v>
      </c>
      <c r="BJ650">
        <v>0.77533169999999996</v>
      </c>
      <c r="BK650">
        <v>0.59886260000000002</v>
      </c>
      <c r="BL650">
        <v>0.72632750000000001</v>
      </c>
    </row>
    <row r="651" spans="1:65" x14ac:dyDescent="0.3">
      <c r="A651" t="s">
        <v>3192</v>
      </c>
      <c r="B651" t="s">
        <v>1118</v>
      </c>
      <c r="C651" t="s">
        <v>270</v>
      </c>
      <c r="D651" t="s">
        <v>3960</v>
      </c>
      <c r="AG651">
        <v>0.92728290000000002</v>
      </c>
      <c r="AH651">
        <v>0.90298889999999998</v>
      </c>
      <c r="AI651">
        <v>0.88510679999999997</v>
      </c>
      <c r="AJ651">
        <v>0.8609272</v>
      </c>
      <c r="AK651">
        <v>0.83136679999999996</v>
      </c>
      <c r="AL651">
        <v>0.79339470000000001</v>
      </c>
      <c r="AM651">
        <v>0.77149990000000002</v>
      </c>
      <c r="AN651">
        <v>3.109982</v>
      </c>
      <c r="AO651">
        <v>0.65601030000000005</v>
      </c>
      <c r="AP651">
        <v>2.8819789999999998</v>
      </c>
      <c r="AQ651">
        <v>2.785488</v>
      </c>
      <c r="AR651">
        <v>2.9014000000000002</v>
      </c>
      <c r="AS651">
        <v>2.8607589999999998</v>
      </c>
      <c r="AT651">
        <v>3.3184079999999998</v>
      </c>
      <c r="AU651">
        <v>3.5061019999999998</v>
      </c>
      <c r="AV651">
        <v>3.4214120000000001</v>
      </c>
      <c r="AW651">
        <v>3.9959020000000001</v>
      </c>
      <c r="AX651">
        <v>3.282413</v>
      </c>
      <c r="AY651">
        <v>0.56105700000000003</v>
      </c>
      <c r="AZ651">
        <v>5.3851999999999997E-3</v>
      </c>
      <c r="BA651">
        <v>1.365604</v>
      </c>
      <c r="BB651">
        <v>1.5713729999999999</v>
      </c>
      <c r="BC651">
        <v>0.37518010000000002</v>
      </c>
      <c r="BD651">
        <v>0.90313239999999995</v>
      </c>
      <c r="BE651">
        <v>2.5699900000000001E-2</v>
      </c>
      <c r="BF651">
        <v>2.1217839999999999</v>
      </c>
      <c r="BG651">
        <v>9.0359999999999995E-4</v>
      </c>
      <c r="BH651">
        <v>0.96957000000000004</v>
      </c>
      <c r="BI651">
        <v>0.91789759999999998</v>
      </c>
      <c r="BJ651">
        <v>0.97165069999999998</v>
      </c>
      <c r="BK651">
        <v>0.97514610000000002</v>
      </c>
      <c r="BL651">
        <v>0.40585209999999999</v>
      </c>
    </row>
    <row r="652" spans="1:65" x14ac:dyDescent="0.3">
      <c r="A652" t="s">
        <v>3192</v>
      </c>
      <c r="B652" t="s">
        <v>1118</v>
      </c>
      <c r="C652" t="s">
        <v>1281</v>
      </c>
      <c r="D652" t="s">
        <v>2309</v>
      </c>
      <c r="AN652">
        <v>15298000</v>
      </c>
      <c r="AO652">
        <v>16695000</v>
      </c>
      <c r="AP652">
        <v>16803000</v>
      </c>
      <c r="AQ652">
        <v>15806000</v>
      </c>
      <c r="AR652">
        <v>16358000</v>
      </c>
      <c r="AS652">
        <v>17819000</v>
      </c>
      <c r="AT652">
        <v>16216000</v>
      </c>
      <c r="AU652">
        <v>16523000</v>
      </c>
      <c r="AV652">
        <v>13296000</v>
      </c>
      <c r="AW652">
        <v>16831000</v>
      </c>
      <c r="AX652">
        <v>17404000</v>
      </c>
      <c r="AY652">
        <v>17535000</v>
      </c>
      <c r="AZ652">
        <v>17295000</v>
      </c>
      <c r="BA652">
        <v>15987000</v>
      </c>
      <c r="BB652">
        <v>15446000</v>
      </c>
      <c r="BC652">
        <v>16637000</v>
      </c>
      <c r="BD652">
        <v>16994000</v>
      </c>
      <c r="BE652">
        <v>18491000</v>
      </c>
      <c r="BF652">
        <v>17473000</v>
      </c>
      <c r="BG652">
        <v>16903000</v>
      </c>
      <c r="BH652">
        <v>16214000</v>
      </c>
      <c r="BI652">
        <v>17116000</v>
      </c>
      <c r="BJ652">
        <v>17889000</v>
      </c>
      <c r="BK652">
        <v>18954000</v>
      </c>
      <c r="BL652">
        <v>20080000</v>
      </c>
    </row>
    <row r="653" spans="1:65" x14ac:dyDescent="0.3">
      <c r="A653" t="s">
        <v>3192</v>
      </c>
      <c r="B653" t="s">
        <v>1118</v>
      </c>
      <c r="C653" t="s">
        <v>570</v>
      </c>
      <c r="D653" t="s">
        <v>583</v>
      </c>
      <c r="E653">
        <v>45883842</v>
      </c>
      <c r="F653">
        <v>46298617</v>
      </c>
      <c r="G653">
        <v>46730857</v>
      </c>
      <c r="H653">
        <v>47206635</v>
      </c>
      <c r="I653">
        <v>47701787</v>
      </c>
      <c r="J653">
        <v>48222585</v>
      </c>
      <c r="K653">
        <v>48672999</v>
      </c>
      <c r="L653">
        <v>49189994</v>
      </c>
      <c r="M653">
        <v>49760652</v>
      </c>
      <c r="N653">
        <v>50370171</v>
      </c>
      <c r="O653">
        <v>50968410</v>
      </c>
      <c r="P653">
        <v>52114377</v>
      </c>
      <c r="Q653">
        <v>52864963</v>
      </c>
      <c r="R653">
        <v>53628880</v>
      </c>
      <c r="S653">
        <v>54359699</v>
      </c>
      <c r="T653">
        <v>55066513</v>
      </c>
      <c r="U653">
        <v>55667397</v>
      </c>
      <c r="V653">
        <v>56213728</v>
      </c>
      <c r="W653">
        <v>56730108</v>
      </c>
      <c r="X653">
        <v>57213296</v>
      </c>
      <c r="Y653">
        <v>57665753</v>
      </c>
      <c r="Z653">
        <v>58086223</v>
      </c>
      <c r="AA653">
        <v>58488247</v>
      </c>
      <c r="AB653">
        <v>58892459</v>
      </c>
      <c r="AC653">
        <v>59268894</v>
      </c>
      <c r="AD653">
        <v>59631344</v>
      </c>
      <c r="AE653">
        <v>59936513</v>
      </c>
      <c r="AF653">
        <v>60209971</v>
      </c>
      <c r="AG653">
        <v>60443022</v>
      </c>
      <c r="AH653">
        <v>60666858</v>
      </c>
      <c r="AI653">
        <v>60851042</v>
      </c>
      <c r="AJ653">
        <v>61074529</v>
      </c>
      <c r="AK653">
        <v>61286598</v>
      </c>
      <c r="AL653">
        <v>61470370</v>
      </c>
      <c r="AM653">
        <v>61625182</v>
      </c>
      <c r="AN653">
        <v>61749884</v>
      </c>
      <c r="AO653">
        <v>61866809</v>
      </c>
      <c r="AP653">
        <v>61988325</v>
      </c>
      <c r="AQ653">
        <v>62129048</v>
      </c>
      <c r="AR653">
        <v>62214055</v>
      </c>
      <c r="AS653">
        <v>62290064</v>
      </c>
      <c r="AT653">
        <v>62412936</v>
      </c>
      <c r="AU653">
        <v>62531474</v>
      </c>
      <c r="AV653">
        <v>62639196</v>
      </c>
      <c r="AW653">
        <v>62634379</v>
      </c>
      <c r="AX653">
        <v>62614535</v>
      </c>
      <c r="AY653">
        <v>62628628</v>
      </c>
      <c r="AZ653">
        <v>62675474</v>
      </c>
      <c r="BA653">
        <v>62681766</v>
      </c>
      <c r="BB653">
        <v>62651819</v>
      </c>
      <c r="BC653">
        <v>62643467</v>
      </c>
      <c r="BD653">
        <v>62510675</v>
      </c>
      <c r="BE653">
        <v>62396539</v>
      </c>
      <c r="BF653">
        <v>62294204</v>
      </c>
      <c r="BG653">
        <v>62200548</v>
      </c>
      <c r="BH653">
        <v>62124278</v>
      </c>
      <c r="BI653">
        <v>62043043</v>
      </c>
      <c r="BJ653">
        <v>61932014</v>
      </c>
      <c r="BK653">
        <v>61797750</v>
      </c>
      <c r="BL653">
        <v>61659571</v>
      </c>
      <c r="BM653">
        <v>61440347</v>
      </c>
    </row>
    <row r="654" spans="1:65" x14ac:dyDescent="0.3">
      <c r="A654" t="s">
        <v>3192</v>
      </c>
      <c r="B654" t="s">
        <v>1118</v>
      </c>
      <c r="C654" t="s">
        <v>3970</v>
      </c>
      <c r="D654" t="s">
        <v>3764</v>
      </c>
      <c r="E654">
        <v>1.8053814440970199</v>
      </c>
      <c r="F654">
        <v>1.8095622493825101</v>
      </c>
      <c r="G654">
        <v>1.8160978608707501</v>
      </c>
      <c r="H654">
        <v>1.83046745046726</v>
      </c>
      <c r="I654">
        <v>1.8582026612408999</v>
      </c>
      <c r="J654">
        <v>1.90128290653481</v>
      </c>
      <c r="K654">
        <v>1.93296135133547</v>
      </c>
      <c r="L654">
        <v>1.97868672139153</v>
      </c>
      <c r="M654">
        <v>2.03560910944495</v>
      </c>
      <c r="N654">
        <v>2.0988737895354799</v>
      </c>
      <c r="O654">
        <v>2.1651486365694601</v>
      </c>
      <c r="P654">
        <v>2.2132034245894299</v>
      </c>
      <c r="Q654">
        <v>2.2648288967964398</v>
      </c>
      <c r="R654">
        <v>2.3220813115885899</v>
      </c>
      <c r="S654">
        <v>2.3868260700633401</v>
      </c>
      <c r="T654">
        <v>2.4592702909858</v>
      </c>
      <c r="U654">
        <v>2.5120353395174102</v>
      </c>
      <c r="V654">
        <v>2.5737773331364799</v>
      </c>
      <c r="W654">
        <v>2.64695776840209</v>
      </c>
      <c r="X654">
        <v>2.7333539817689099</v>
      </c>
      <c r="Y654">
        <v>2.8324533800263598</v>
      </c>
      <c r="Z654">
        <v>2.92887878393298</v>
      </c>
      <c r="AA654">
        <v>3.0354621218225701</v>
      </c>
      <c r="AB654">
        <v>3.1440550558426099</v>
      </c>
      <c r="AC654">
        <v>3.2432534772909598</v>
      </c>
      <c r="AD654">
        <v>3.3266902310923299</v>
      </c>
      <c r="AE654">
        <v>3.37181568839598</v>
      </c>
      <c r="AF654">
        <v>3.4045316011409699</v>
      </c>
      <c r="AG654">
        <v>3.4387670267273198</v>
      </c>
      <c r="AH654">
        <v>3.49492448613303</v>
      </c>
      <c r="AI654">
        <v>3.5846110453563802</v>
      </c>
      <c r="AJ654">
        <v>3.68185586037916</v>
      </c>
      <c r="AK654">
        <v>3.8091036275563099</v>
      </c>
      <c r="AL654">
        <v>3.9570373721580698</v>
      </c>
      <c r="AM654">
        <v>4.1139741913386096</v>
      </c>
      <c r="AN654">
        <v>4.2725428264864798</v>
      </c>
      <c r="AO654">
        <v>4.4155117748861299</v>
      </c>
      <c r="AP654">
        <v>4.5626467087104201</v>
      </c>
      <c r="AQ654">
        <v>4.7101983764433504</v>
      </c>
      <c r="AR654">
        <v>4.8536693899116603</v>
      </c>
      <c r="AS654">
        <v>4.9894701963938299</v>
      </c>
      <c r="AT654">
        <v>5.0963914106556603</v>
      </c>
      <c r="AU654">
        <v>5.20044049783065</v>
      </c>
      <c r="AV654">
        <v>5.2971622935421401</v>
      </c>
      <c r="AW654">
        <v>5.3810001402393901</v>
      </c>
      <c r="AX654">
        <v>5.4497924367329</v>
      </c>
      <c r="AY654">
        <v>5.4896948231409803</v>
      </c>
      <c r="AZ654">
        <v>5.5191171376678403</v>
      </c>
      <c r="BA654">
        <v>5.5480329938090298</v>
      </c>
      <c r="BB654">
        <v>5.5919526155033799</v>
      </c>
      <c r="BC654">
        <v>5.6601831276923402</v>
      </c>
      <c r="BD654">
        <v>5.7333842481367503</v>
      </c>
      <c r="BE654">
        <v>5.82232331860226</v>
      </c>
      <c r="BF654">
        <v>5.9362758809601903</v>
      </c>
      <c r="BG654">
        <v>6.0918578093509597</v>
      </c>
      <c r="BH654">
        <v>6.2952698274002001</v>
      </c>
      <c r="BI654">
        <v>6.53267569009361</v>
      </c>
      <c r="BJ654">
        <v>6.8288611485690804</v>
      </c>
      <c r="BK654">
        <v>7.1287256880441001</v>
      </c>
      <c r="BL654">
        <v>7.34895055982832</v>
      </c>
      <c r="BM654">
        <v>7.4391256221299704</v>
      </c>
    </row>
    <row r="655" spans="1:65" x14ac:dyDescent="0.3">
      <c r="A655" t="s">
        <v>3192</v>
      </c>
      <c r="B655" t="s">
        <v>1118</v>
      </c>
      <c r="C655" t="s">
        <v>2672</v>
      </c>
      <c r="D655" t="s">
        <v>2885</v>
      </c>
      <c r="E655">
        <v>5.3827412824252496</v>
      </c>
      <c r="F655">
        <v>5.3997863377412898</v>
      </c>
      <c r="G655">
        <v>5.3831632582113196</v>
      </c>
      <c r="H655">
        <v>5.3572718001988902</v>
      </c>
      <c r="I655">
        <v>5.35726117496678</v>
      </c>
      <c r="J655">
        <v>5.4032688520771002</v>
      </c>
      <c r="K655">
        <v>5.4773943695542098</v>
      </c>
      <c r="L655">
        <v>5.59539620736712</v>
      </c>
      <c r="M655">
        <v>5.7405901481608002</v>
      </c>
      <c r="N655">
        <v>5.8879414282628897</v>
      </c>
      <c r="O655">
        <v>6.0218847195979297</v>
      </c>
      <c r="P655">
        <v>6.1469013300435398</v>
      </c>
      <c r="Q655">
        <v>6.2592270238380596</v>
      </c>
      <c r="R655">
        <v>6.3597353770391702</v>
      </c>
      <c r="S655">
        <v>6.4533406896508598</v>
      </c>
      <c r="T655">
        <v>6.5424963927638</v>
      </c>
      <c r="U655">
        <v>6.61406024778187</v>
      </c>
      <c r="V655">
        <v>6.6874744849906698</v>
      </c>
      <c r="W655">
        <v>6.7512041624000902</v>
      </c>
      <c r="X655">
        <v>6.7895480113560698</v>
      </c>
      <c r="Y655">
        <v>6.7975347326454196</v>
      </c>
      <c r="Z655">
        <v>6.8026375558414998</v>
      </c>
      <c r="AA655">
        <v>6.77574638153071</v>
      </c>
      <c r="AB655">
        <v>6.7378345394349202</v>
      </c>
      <c r="AC655">
        <v>6.7185973660205196</v>
      </c>
      <c r="AD655">
        <v>6.7340938709465004</v>
      </c>
      <c r="AE655">
        <v>6.7657240419884399</v>
      </c>
      <c r="AF655">
        <v>6.8206477301564696</v>
      </c>
      <c r="AG655">
        <v>6.9075634957808196</v>
      </c>
      <c r="AH655">
        <v>7.0378078603962697</v>
      </c>
      <c r="AI655">
        <v>7.2140137148041497</v>
      </c>
      <c r="AJ655">
        <v>7.43200044594915</v>
      </c>
      <c r="AK655">
        <v>7.7051828558425504</v>
      </c>
      <c r="AL655">
        <v>7.9756801391852203</v>
      </c>
      <c r="AM655">
        <v>8.1564498527433695</v>
      </c>
      <c r="AN655">
        <v>8.1950663053616708</v>
      </c>
      <c r="AO655">
        <v>8.1066457953316409</v>
      </c>
      <c r="AP655">
        <v>7.87916210522111</v>
      </c>
      <c r="AQ655">
        <v>7.5591326403597501</v>
      </c>
      <c r="AR655">
        <v>7.2234665640026803</v>
      </c>
      <c r="AS655">
        <v>6.9231155152337198</v>
      </c>
      <c r="AT655">
        <v>6.6546324785651798</v>
      </c>
      <c r="AU655">
        <v>6.4142902759859801</v>
      </c>
      <c r="AV655">
        <v>6.2071310687132097</v>
      </c>
      <c r="AW655">
        <v>6.0375133114576203</v>
      </c>
      <c r="AX655">
        <v>5.9105099838052997</v>
      </c>
      <c r="AY655">
        <v>5.8446733184647996</v>
      </c>
      <c r="AZ655">
        <v>5.8417538851754101</v>
      </c>
      <c r="BA655">
        <v>5.8894885045912098</v>
      </c>
      <c r="BB655">
        <v>5.9636714939761504</v>
      </c>
      <c r="BC655">
        <v>6.0459320726858099</v>
      </c>
      <c r="BD655">
        <v>6.1281156076716501</v>
      </c>
      <c r="BE655">
        <v>6.20585846365279</v>
      </c>
      <c r="BF655">
        <v>6.2935462954781496</v>
      </c>
      <c r="BG655">
        <v>6.4174964209768603</v>
      </c>
      <c r="BH655">
        <v>6.5895047019793997</v>
      </c>
      <c r="BI655">
        <v>6.8100373452155196</v>
      </c>
      <c r="BJ655">
        <v>7.0833179176813896</v>
      </c>
      <c r="BK655">
        <v>7.3556890622978797</v>
      </c>
      <c r="BL655">
        <v>7.5434460480343004</v>
      </c>
      <c r="BM655">
        <v>7.5953303018800904</v>
      </c>
    </row>
    <row r="656" spans="1:65" x14ac:dyDescent="0.3">
      <c r="A656" t="s">
        <v>3192</v>
      </c>
      <c r="B656" t="s">
        <v>1118</v>
      </c>
      <c r="C656" t="s">
        <v>147</v>
      </c>
      <c r="D656" t="s">
        <v>1548</v>
      </c>
      <c r="E656">
        <v>30570113</v>
      </c>
      <c r="F656">
        <v>31193288</v>
      </c>
      <c r="G656">
        <v>31870405</v>
      </c>
      <c r="H656">
        <v>32594273</v>
      </c>
      <c r="I656">
        <v>33301691</v>
      </c>
      <c r="J656">
        <v>33966355</v>
      </c>
      <c r="K656">
        <v>34458172</v>
      </c>
      <c r="L656">
        <v>34964175</v>
      </c>
      <c r="M656">
        <v>35457026</v>
      </c>
      <c r="N656">
        <v>35911205</v>
      </c>
      <c r="O656">
        <v>36288044</v>
      </c>
      <c r="P656">
        <v>37017096</v>
      </c>
      <c r="Q656">
        <v>37385411</v>
      </c>
      <c r="R656">
        <v>37714168</v>
      </c>
      <c r="S656">
        <v>38026313</v>
      </c>
      <c r="T656">
        <v>38364140</v>
      </c>
      <c r="U656">
        <v>38576027</v>
      </c>
      <c r="V656">
        <v>38844811</v>
      </c>
      <c r="W656">
        <v>39156269</v>
      </c>
      <c r="X656">
        <v>39454528</v>
      </c>
      <c r="Y656">
        <v>39716884</v>
      </c>
      <c r="Z656">
        <v>40071107</v>
      </c>
      <c r="AA656">
        <v>40352835</v>
      </c>
      <c r="AB656">
        <v>40619994</v>
      </c>
      <c r="AC656">
        <v>40915670</v>
      </c>
      <c r="AD656">
        <v>41272484</v>
      </c>
      <c r="AE656">
        <v>41559077</v>
      </c>
      <c r="AF656">
        <v>41900330</v>
      </c>
      <c r="AG656">
        <v>42250019</v>
      </c>
      <c r="AH656">
        <v>42560190</v>
      </c>
      <c r="AI656">
        <v>42771488</v>
      </c>
      <c r="AJ656">
        <v>42979178</v>
      </c>
      <c r="AK656">
        <v>43121301</v>
      </c>
      <c r="AL656">
        <v>43193702</v>
      </c>
      <c r="AM656">
        <v>43220411</v>
      </c>
      <c r="AN656">
        <v>43213680</v>
      </c>
      <c r="AO656">
        <v>43183487</v>
      </c>
      <c r="AP656">
        <v>43130153</v>
      </c>
      <c r="AQ656">
        <v>43071779</v>
      </c>
      <c r="AR656">
        <v>42963481</v>
      </c>
      <c r="AS656">
        <v>42839220</v>
      </c>
      <c r="AT656">
        <v>42736040</v>
      </c>
      <c r="AU656">
        <v>42632297</v>
      </c>
      <c r="AV656">
        <v>42511460</v>
      </c>
      <c r="AW656">
        <v>42287796</v>
      </c>
      <c r="AX656">
        <v>42017934</v>
      </c>
      <c r="AY656">
        <v>41797207</v>
      </c>
      <c r="AZ656">
        <v>41570784</v>
      </c>
      <c r="BA656">
        <v>41284635</v>
      </c>
      <c r="BB656">
        <v>40933588</v>
      </c>
      <c r="BC656">
        <v>40548737</v>
      </c>
      <c r="BD656">
        <v>40081298</v>
      </c>
      <c r="BE656">
        <v>39592692</v>
      </c>
      <c r="BF656">
        <v>39097031</v>
      </c>
      <c r="BG656">
        <v>38622584</v>
      </c>
      <c r="BH656">
        <v>38195060</v>
      </c>
      <c r="BI656">
        <v>37834602</v>
      </c>
      <c r="BJ656">
        <v>37505818</v>
      </c>
      <c r="BK656">
        <v>37205507</v>
      </c>
      <c r="BL656">
        <v>36930804</v>
      </c>
      <c r="BM656">
        <v>36623471</v>
      </c>
    </row>
    <row r="657" spans="1:65" x14ac:dyDescent="0.3">
      <c r="A657" t="s">
        <v>3192</v>
      </c>
      <c r="B657" t="s">
        <v>1118</v>
      </c>
      <c r="C657" t="s">
        <v>2098</v>
      </c>
      <c r="D657" t="s">
        <v>1313</v>
      </c>
    </row>
    <row r="658" spans="1:65" x14ac:dyDescent="0.3">
      <c r="A658" t="s">
        <v>3192</v>
      </c>
      <c r="B658" t="s">
        <v>1118</v>
      </c>
      <c r="C658" t="s">
        <v>3660</v>
      </c>
      <c r="D658" t="s">
        <v>4057</v>
      </c>
      <c r="E658">
        <v>17.3</v>
      </c>
      <c r="F658">
        <v>17</v>
      </c>
      <c r="G658">
        <v>17.100000000000001</v>
      </c>
      <c r="H658">
        <v>17.399999999999999</v>
      </c>
      <c r="I658">
        <v>17.8</v>
      </c>
      <c r="J658">
        <v>18.7</v>
      </c>
      <c r="K658">
        <v>13.8</v>
      </c>
      <c r="L658">
        <v>19.399999999999999</v>
      </c>
      <c r="M658">
        <v>18.7</v>
      </c>
      <c r="N658">
        <v>18.5</v>
      </c>
      <c r="O658">
        <v>18.7</v>
      </c>
      <c r="P658">
        <v>19.100000000000001</v>
      </c>
      <c r="Q658">
        <v>19.2</v>
      </c>
      <c r="R658">
        <v>19.399999999999999</v>
      </c>
      <c r="S658">
        <v>18.399999999999999</v>
      </c>
      <c r="T658">
        <v>17</v>
      </c>
      <c r="U658">
        <v>16.2</v>
      </c>
      <c r="V658">
        <v>15.4</v>
      </c>
      <c r="W658">
        <v>14.8</v>
      </c>
      <c r="X658">
        <v>14.1</v>
      </c>
      <c r="Y658">
        <v>13.5</v>
      </c>
      <c r="Z658">
        <v>13</v>
      </c>
      <c r="AA658">
        <v>12.8</v>
      </c>
      <c r="AB658">
        <v>12.7</v>
      </c>
      <c r="AC658">
        <v>12.5</v>
      </c>
      <c r="AD658">
        <v>11.9</v>
      </c>
      <c r="AE658">
        <v>11.4</v>
      </c>
      <c r="AF658">
        <v>11.1</v>
      </c>
      <c r="AG658">
        <v>10.8</v>
      </c>
      <c r="AH658">
        <v>10.199999999999999</v>
      </c>
      <c r="AI658">
        <v>10</v>
      </c>
      <c r="AJ658">
        <v>9.9</v>
      </c>
      <c r="AK658">
        <v>9.8000000000000007</v>
      </c>
      <c r="AL658">
        <v>9.6</v>
      </c>
      <c r="AM658">
        <v>10</v>
      </c>
      <c r="AN658">
        <v>9.5399999999999991</v>
      </c>
      <c r="AO658">
        <v>9.6</v>
      </c>
      <c r="AP658">
        <v>9.5</v>
      </c>
      <c r="AQ658">
        <v>9.6</v>
      </c>
      <c r="AR658">
        <v>9.3000000000000007</v>
      </c>
      <c r="AS658">
        <v>9.4</v>
      </c>
      <c r="AT658">
        <v>9.3000000000000007</v>
      </c>
      <c r="AU658">
        <v>9.3000000000000007</v>
      </c>
      <c r="AV658">
        <v>9.1999999999999993</v>
      </c>
      <c r="AW658">
        <v>8.69</v>
      </c>
      <c r="AX658">
        <v>8.41</v>
      </c>
      <c r="AY658">
        <v>8.65</v>
      </c>
      <c r="AZ658">
        <v>8.6300000000000008</v>
      </c>
      <c r="BA658">
        <v>8.6999999999999993</v>
      </c>
      <c r="BB658">
        <v>8.5</v>
      </c>
      <c r="BC658">
        <v>8.5</v>
      </c>
      <c r="BD658">
        <v>8.3000000000000007</v>
      </c>
      <c r="BE658">
        <v>8.1999999999999993</v>
      </c>
      <c r="BF658">
        <v>8.1999999999999993</v>
      </c>
      <c r="BG658">
        <v>8</v>
      </c>
      <c r="BH658">
        <v>8</v>
      </c>
      <c r="BI658">
        <v>7.8</v>
      </c>
      <c r="BJ658">
        <v>7.6</v>
      </c>
      <c r="BK658">
        <v>7.4</v>
      </c>
      <c r="BL658">
        <v>7</v>
      </c>
    </row>
    <row r="659" spans="1:65" x14ac:dyDescent="0.3">
      <c r="A659" t="s">
        <v>3192</v>
      </c>
      <c r="B659" t="s">
        <v>1118</v>
      </c>
      <c r="C659" t="s">
        <v>3121</v>
      </c>
      <c r="D659" t="s">
        <v>605</v>
      </c>
    </row>
    <row r="660" spans="1:65" x14ac:dyDescent="0.3">
      <c r="A660" t="s">
        <v>3192</v>
      </c>
      <c r="B660" t="s">
        <v>1118</v>
      </c>
      <c r="C660" t="s">
        <v>1896</v>
      </c>
      <c r="D660" t="s">
        <v>2095</v>
      </c>
      <c r="AU660">
        <v>4.25</v>
      </c>
      <c r="AV660">
        <v>4.1700000762939498</v>
      </c>
      <c r="AX660">
        <v>3.4800000190734899</v>
      </c>
      <c r="AY660">
        <v>3.3399999141693102</v>
      </c>
      <c r="AZ660">
        <v>3.2200000286102299</v>
      </c>
      <c r="BA660">
        <v>3.2200000286102299</v>
      </c>
      <c r="BB660">
        <v>3.8800001144409202</v>
      </c>
      <c r="BC660">
        <v>3.9900000095367401</v>
      </c>
      <c r="BE660">
        <v>3.4900000095367401</v>
      </c>
      <c r="BF660">
        <v>3.4000000953674299</v>
      </c>
      <c r="BH660">
        <v>2.7200000286102299</v>
      </c>
      <c r="BI660">
        <v>2.5899999141693102</v>
      </c>
      <c r="BJ660">
        <v>2.3199999332428001</v>
      </c>
      <c r="BK660">
        <v>2.2999999523162802</v>
      </c>
      <c r="BL660">
        <v>2.0299999713897701</v>
      </c>
    </row>
    <row r="661" spans="1:65" x14ac:dyDescent="0.3">
      <c r="A661" t="s">
        <v>3192</v>
      </c>
      <c r="B661" t="s">
        <v>1118</v>
      </c>
      <c r="C661" t="s">
        <v>1212</v>
      </c>
      <c r="D661" t="s">
        <v>2480</v>
      </c>
      <c r="BE661">
        <v>42.209999084472699</v>
      </c>
      <c r="BF661">
        <v>42.299999237060497</v>
      </c>
      <c r="BH661">
        <v>42.330001831054702</v>
      </c>
      <c r="BI661">
        <v>42.470001220703097</v>
      </c>
      <c r="BJ661">
        <v>43.259998321533203</v>
      </c>
      <c r="BK661">
        <v>44.75</v>
      </c>
      <c r="BL661">
        <v>44.810001373291001</v>
      </c>
    </row>
    <row r="662" spans="1:65" x14ac:dyDescent="0.3">
      <c r="A662" t="s">
        <v>3192</v>
      </c>
      <c r="B662" t="s">
        <v>1118</v>
      </c>
      <c r="C662" t="s">
        <v>524</v>
      </c>
      <c r="D662" t="s">
        <v>2836</v>
      </c>
      <c r="AI662">
        <v>82.96</v>
      </c>
      <c r="AJ662">
        <v>83.43</v>
      </c>
      <c r="AK662">
        <v>84.17</v>
      </c>
      <c r="AL662">
        <v>84.57</v>
      </c>
      <c r="AM662">
        <v>84.54</v>
      </c>
      <c r="AN662">
        <v>84.67</v>
      </c>
      <c r="AO662">
        <v>85.2</v>
      </c>
      <c r="AP662">
        <v>85.52</v>
      </c>
      <c r="AQ662">
        <v>85.49</v>
      </c>
      <c r="AR662">
        <v>85.36</v>
      </c>
      <c r="AS662">
        <v>85.34</v>
      </c>
      <c r="AT662">
        <v>85.13</v>
      </c>
      <c r="AU662">
        <v>84.93</v>
      </c>
      <c r="AV662">
        <v>84.76</v>
      </c>
      <c r="AW662">
        <v>84.4</v>
      </c>
      <c r="AX662">
        <v>84.39</v>
      </c>
      <c r="AY662">
        <v>84.55</v>
      </c>
      <c r="AZ662">
        <v>85.08</v>
      </c>
      <c r="BA662">
        <v>85.14</v>
      </c>
      <c r="BB662">
        <v>84.85</v>
      </c>
      <c r="BC662">
        <v>84.87</v>
      </c>
      <c r="BD662">
        <v>84.66</v>
      </c>
      <c r="BE662">
        <v>84.52</v>
      </c>
      <c r="BF662">
        <v>84.77</v>
      </c>
      <c r="BG662">
        <v>85.03</v>
      </c>
      <c r="BH662">
        <v>85.16</v>
      </c>
      <c r="BI662">
        <v>85.65</v>
      </c>
      <c r="BJ662">
        <v>85.78</v>
      </c>
      <c r="BK662">
        <v>86.47</v>
      </c>
      <c r="BL662">
        <v>86.65</v>
      </c>
    </row>
    <row r="663" spans="1:65" x14ac:dyDescent="0.3">
      <c r="A663" t="s">
        <v>3192</v>
      </c>
      <c r="B663" t="s">
        <v>1118</v>
      </c>
      <c r="C663" t="s">
        <v>3251</v>
      </c>
      <c r="D663" t="s">
        <v>2557</v>
      </c>
    </row>
    <row r="664" spans="1:65" x14ac:dyDescent="0.3">
      <c r="A664" t="s">
        <v>3192</v>
      </c>
      <c r="B664" t="s">
        <v>1118</v>
      </c>
      <c r="C664" t="s">
        <v>2552</v>
      </c>
      <c r="D664" t="s">
        <v>2955</v>
      </c>
    </row>
    <row r="665" spans="1:65" x14ac:dyDescent="0.3">
      <c r="A665" t="s">
        <v>3192</v>
      </c>
      <c r="B665" t="s">
        <v>1118</v>
      </c>
      <c r="C665" t="s">
        <v>3409</v>
      </c>
      <c r="D665" t="s">
        <v>1506</v>
      </c>
      <c r="AJ665">
        <v>17.599999904632572</v>
      </c>
      <c r="AK665">
        <v>16.710000038146969</v>
      </c>
      <c r="AL665">
        <v>15.75000047683716</v>
      </c>
      <c r="AM665">
        <v>15.360000133514401</v>
      </c>
      <c r="AN665">
        <v>15.070000171661381</v>
      </c>
      <c r="AO665">
        <v>14.619999408721931</v>
      </c>
      <c r="AP665">
        <v>14.46999979019165</v>
      </c>
      <c r="AQ665">
        <v>14.319999694824221</v>
      </c>
      <c r="AR665">
        <v>14.260000228881839</v>
      </c>
      <c r="AS665">
        <v>13.80000066757202</v>
      </c>
      <c r="AT665">
        <v>13.28000020980835</v>
      </c>
      <c r="AU665">
        <v>12.87000036239624</v>
      </c>
      <c r="AV665">
        <v>12.659999847412109</v>
      </c>
      <c r="AW665">
        <v>12.529999732971191</v>
      </c>
      <c r="AX665">
        <v>12.32999992370606</v>
      </c>
      <c r="AY665">
        <v>11.52999973297119</v>
      </c>
      <c r="AZ665">
        <v>11.19000029563904</v>
      </c>
      <c r="BA665">
        <v>10.879999876022341</v>
      </c>
      <c r="BB665">
        <v>10.54000020027161</v>
      </c>
      <c r="BC665">
        <v>9.8800001144409197</v>
      </c>
      <c r="BD665">
        <v>9.6500000953674405</v>
      </c>
      <c r="BE665">
        <v>9.5599999427795392</v>
      </c>
      <c r="BF665">
        <v>9.3199999332427996</v>
      </c>
      <c r="BG665">
        <v>9.2800002098083496</v>
      </c>
      <c r="BH665">
        <v>9.0199999809265208</v>
      </c>
      <c r="BI665">
        <v>8.559999942779541</v>
      </c>
      <c r="BJ665">
        <v>8.440000057220459</v>
      </c>
      <c r="BK665">
        <v>8.3699998855590803</v>
      </c>
      <c r="BL665">
        <v>8.21000027656555</v>
      </c>
    </row>
    <row r="666" spans="1:65" x14ac:dyDescent="0.3">
      <c r="A666" t="s">
        <v>3192</v>
      </c>
      <c r="B666" t="s">
        <v>1118</v>
      </c>
      <c r="C666" t="s">
        <v>3563</v>
      </c>
      <c r="D666" t="s">
        <v>3135</v>
      </c>
      <c r="AJ666">
        <v>43</v>
      </c>
      <c r="AK666">
        <v>44.29</v>
      </c>
      <c r="AL666">
        <v>44.85</v>
      </c>
      <c r="AM666">
        <v>45.08</v>
      </c>
      <c r="AN666">
        <v>44.81</v>
      </c>
      <c r="AO666">
        <v>45.18</v>
      </c>
      <c r="AP666">
        <v>45.37</v>
      </c>
      <c r="AQ666">
        <v>44.41</v>
      </c>
      <c r="AR666">
        <v>42.58</v>
      </c>
      <c r="AS666">
        <v>42.32</v>
      </c>
      <c r="AT666">
        <v>41.69</v>
      </c>
      <c r="AU666">
        <v>40.770000000000003</v>
      </c>
      <c r="AV666">
        <v>40.17</v>
      </c>
      <c r="AW666">
        <v>39.82</v>
      </c>
      <c r="AX666">
        <v>40.47</v>
      </c>
      <c r="AY666">
        <v>41.06</v>
      </c>
      <c r="AZ666">
        <v>41.11</v>
      </c>
      <c r="BA666">
        <v>41.06</v>
      </c>
      <c r="BB666">
        <v>39.57</v>
      </c>
      <c r="BC666">
        <v>38.92</v>
      </c>
      <c r="BD666">
        <v>39.06</v>
      </c>
      <c r="BE666">
        <v>38.9</v>
      </c>
      <c r="BF666">
        <v>40</v>
      </c>
      <c r="BG666">
        <v>40.369999999999997</v>
      </c>
      <c r="BH666">
        <v>40.49</v>
      </c>
      <c r="BI666">
        <v>42.19</v>
      </c>
      <c r="BJ666">
        <v>42.49</v>
      </c>
      <c r="BK666">
        <v>45.68</v>
      </c>
      <c r="BL666">
        <v>46.95</v>
      </c>
    </row>
    <row r="667" spans="1:65" x14ac:dyDescent="0.3">
      <c r="A667" t="s">
        <v>3192</v>
      </c>
      <c r="B667" t="s">
        <v>1118</v>
      </c>
      <c r="C667" t="s">
        <v>3993</v>
      </c>
      <c r="D667" t="s">
        <v>2513</v>
      </c>
      <c r="BD667">
        <v>16.842001789985101</v>
      </c>
      <c r="BE667">
        <v>16.3223266427044</v>
      </c>
      <c r="BF667">
        <v>16.57</v>
      </c>
      <c r="BG667">
        <v>13.742548206244299</v>
      </c>
      <c r="BH667">
        <v>12.9717296556737</v>
      </c>
      <c r="BI667">
        <v>11.2993820866169</v>
      </c>
      <c r="BJ667">
        <v>10.850879549980201</v>
      </c>
      <c r="BK667">
        <v>9.5809802412986809</v>
      </c>
      <c r="BL667">
        <v>9.9933730000000001</v>
      </c>
      <c r="BM667">
        <v>10.582221000000001</v>
      </c>
    </row>
    <row r="668" spans="1:65" x14ac:dyDescent="0.3">
      <c r="A668" t="s">
        <v>3192</v>
      </c>
      <c r="B668" t="s">
        <v>1118</v>
      </c>
      <c r="C668" t="s">
        <v>2964</v>
      </c>
      <c r="D668" t="s">
        <v>415</v>
      </c>
      <c r="BA668">
        <v>0.2</v>
      </c>
      <c r="BC668">
        <v>0</v>
      </c>
      <c r="BF668">
        <v>0.2</v>
      </c>
    </row>
    <row r="669" spans="1:65" x14ac:dyDescent="0.3">
      <c r="A669" t="s">
        <v>3192</v>
      </c>
      <c r="B669" t="s">
        <v>1118</v>
      </c>
      <c r="C669" t="s">
        <v>3257</v>
      </c>
      <c r="D669" t="s">
        <v>1600</v>
      </c>
      <c r="AS669">
        <v>1535.3865966799999</v>
      </c>
      <c r="AT669">
        <v>1629.65917969</v>
      </c>
      <c r="AU669">
        <v>1693.4985351600001</v>
      </c>
      <c r="AV669">
        <v>1755.6909179700001</v>
      </c>
      <c r="AW669">
        <v>1858.9700927700001</v>
      </c>
      <c r="AX669">
        <v>1991.0578613299999</v>
      </c>
      <c r="AY669">
        <v>2066.0214843799999</v>
      </c>
      <c r="AZ669">
        <v>2203.3847656299999</v>
      </c>
      <c r="BA669">
        <v>2307.49487305</v>
      </c>
      <c r="BB669">
        <v>2435.0383300799999</v>
      </c>
      <c r="BC669">
        <v>2615.0415039099998</v>
      </c>
      <c r="BD669">
        <v>3164.06762695</v>
      </c>
      <c r="BE669">
        <v>3347.4611816400002</v>
      </c>
      <c r="BF669">
        <v>3519.9438476599998</v>
      </c>
      <c r="BG669">
        <v>3545.0197753900002</v>
      </c>
      <c r="BH669">
        <v>3673.0246582</v>
      </c>
      <c r="BI669">
        <v>3617.4736328099998</v>
      </c>
      <c r="BJ669">
        <v>3694.0451660200001</v>
      </c>
      <c r="BK669">
        <v>3787.1103515599998</v>
      </c>
    </row>
    <row r="670" spans="1:65" x14ac:dyDescent="0.3">
      <c r="A670" t="s">
        <v>3192</v>
      </c>
      <c r="B670" t="s">
        <v>1118</v>
      </c>
      <c r="C670" t="s">
        <v>201</v>
      </c>
      <c r="D670" t="s">
        <v>1014</v>
      </c>
    </row>
    <row r="671" spans="1:65" x14ac:dyDescent="0.3">
      <c r="A671" t="s">
        <v>3192</v>
      </c>
      <c r="B671" t="s">
        <v>1118</v>
      </c>
      <c r="C671" t="s">
        <v>3525</v>
      </c>
      <c r="D671" t="s">
        <v>2154</v>
      </c>
      <c r="BC671">
        <v>2.9</v>
      </c>
    </row>
    <row r="672" spans="1:65" x14ac:dyDescent="0.3">
      <c r="A672" t="s">
        <v>3192</v>
      </c>
      <c r="B672" t="s">
        <v>1118</v>
      </c>
      <c r="C672" t="s">
        <v>3132</v>
      </c>
      <c r="D672" t="s">
        <v>306</v>
      </c>
      <c r="AS672">
        <v>0.3</v>
      </c>
      <c r="AT672">
        <v>0.3</v>
      </c>
      <c r="AU672">
        <v>0.3</v>
      </c>
      <c r="AV672">
        <v>0.4</v>
      </c>
      <c r="AW672">
        <v>0.4</v>
      </c>
      <c r="AX672">
        <v>0.5</v>
      </c>
      <c r="AY672">
        <v>0.4</v>
      </c>
      <c r="AZ672">
        <v>0.4</v>
      </c>
      <c r="BA672">
        <v>0.4</v>
      </c>
      <c r="BB672">
        <v>0.4</v>
      </c>
      <c r="BC672">
        <v>0.4</v>
      </c>
      <c r="BD672">
        <v>0.4</v>
      </c>
      <c r="BE672">
        <v>0.3</v>
      </c>
      <c r="BF672">
        <v>0.3</v>
      </c>
      <c r="BG672">
        <v>0.2</v>
      </c>
      <c r="BH672">
        <v>0.2</v>
      </c>
      <c r="BI672">
        <v>0.2</v>
      </c>
      <c r="BJ672">
        <v>0.2</v>
      </c>
      <c r="BK672">
        <v>0.2</v>
      </c>
      <c r="BL672">
        <v>0.2</v>
      </c>
    </row>
    <row r="673" spans="1:65" x14ac:dyDescent="0.3">
      <c r="A673" t="s">
        <v>3192</v>
      </c>
      <c r="B673" t="s">
        <v>1118</v>
      </c>
      <c r="C673" t="s">
        <v>714</v>
      </c>
      <c r="D673" t="s">
        <v>3262</v>
      </c>
    </row>
    <row r="674" spans="1:65" x14ac:dyDescent="0.3">
      <c r="A674" t="s">
        <v>3192</v>
      </c>
      <c r="B674" t="s">
        <v>1118</v>
      </c>
      <c r="C674" t="s">
        <v>2774</v>
      </c>
      <c r="D674" t="s">
        <v>3925</v>
      </c>
      <c r="BA674">
        <v>0.1</v>
      </c>
      <c r="BB674">
        <v>0.1</v>
      </c>
      <c r="BC674">
        <v>0</v>
      </c>
      <c r="BD674">
        <v>0</v>
      </c>
      <c r="BE674">
        <v>0</v>
      </c>
      <c r="BF674">
        <v>0</v>
      </c>
      <c r="BG674">
        <v>0</v>
      </c>
      <c r="BH674">
        <v>0</v>
      </c>
      <c r="BI674">
        <v>0</v>
      </c>
      <c r="BJ674">
        <v>0</v>
      </c>
      <c r="BK674">
        <v>0</v>
      </c>
      <c r="BL674">
        <v>0</v>
      </c>
      <c r="BM674">
        <v>0</v>
      </c>
    </row>
    <row r="675" spans="1:65" x14ac:dyDescent="0.3">
      <c r="A675" t="s">
        <v>3192</v>
      </c>
      <c r="B675" t="s">
        <v>1118</v>
      </c>
      <c r="C675" t="s">
        <v>4187</v>
      </c>
      <c r="D675" t="s">
        <v>1643</v>
      </c>
      <c r="E675">
        <v>9</v>
      </c>
      <c r="O675">
        <v>12.5</v>
      </c>
      <c r="Y675">
        <v>13.699999809265099</v>
      </c>
      <c r="AD675">
        <v>14.699999809265099</v>
      </c>
      <c r="AL675">
        <v>15.600000381499999</v>
      </c>
      <c r="AM675">
        <v>15.5</v>
      </c>
      <c r="AN675">
        <v>15.399999618500001</v>
      </c>
      <c r="AO675">
        <v>15.199999809299999</v>
      </c>
      <c r="AP675">
        <v>15.100000381499999</v>
      </c>
      <c r="AQ675">
        <v>15</v>
      </c>
      <c r="AR675">
        <v>14.800000190700001</v>
      </c>
      <c r="AS675">
        <v>14.69</v>
      </c>
      <c r="AT675">
        <v>14.58</v>
      </c>
      <c r="AU675">
        <v>14.43</v>
      </c>
      <c r="AV675">
        <v>14.26</v>
      </c>
      <c r="AW675">
        <v>14.2</v>
      </c>
      <c r="AX675">
        <v>14.08</v>
      </c>
      <c r="AY675">
        <v>13.97</v>
      </c>
      <c r="AZ675">
        <v>13.87</v>
      </c>
      <c r="BA675">
        <v>13.71</v>
      </c>
      <c r="BB675">
        <v>13.62</v>
      </c>
      <c r="BC675">
        <v>13.51</v>
      </c>
      <c r="BD675">
        <v>13.4</v>
      </c>
      <c r="BE675">
        <v>13.35</v>
      </c>
      <c r="BF675">
        <v>13.3</v>
      </c>
      <c r="BG675">
        <v>13.21</v>
      </c>
      <c r="BH675">
        <v>13.17</v>
      </c>
      <c r="BI675">
        <v>13.11</v>
      </c>
      <c r="BJ675">
        <v>13.05</v>
      </c>
      <c r="BK675">
        <v>12.98</v>
      </c>
    </row>
    <row r="676" spans="1:65" x14ac:dyDescent="0.3">
      <c r="A676" t="s">
        <v>3192</v>
      </c>
      <c r="B676" t="s">
        <v>1118</v>
      </c>
      <c r="C676" t="s">
        <v>2711</v>
      </c>
      <c r="D676" t="s">
        <v>548</v>
      </c>
      <c r="AS676">
        <v>97.853445590000007</v>
      </c>
      <c r="AT676">
        <v>97.853445590000007</v>
      </c>
      <c r="AU676">
        <v>97.853445590000007</v>
      </c>
      <c r="AV676">
        <v>97.853445590000007</v>
      </c>
      <c r="AW676">
        <v>97.853445590000007</v>
      </c>
      <c r="AX676">
        <v>97.900864389999995</v>
      </c>
      <c r="AY676">
        <v>97.948290040000003</v>
      </c>
      <c r="AZ676">
        <v>97.995722540000003</v>
      </c>
      <c r="BA676">
        <v>98.04316188</v>
      </c>
      <c r="BB676">
        <v>98.090608079999996</v>
      </c>
      <c r="BC676">
        <v>98.138061120000003</v>
      </c>
      <c r="BD676">
        <v>98.185521010000002</v>
      </c>
      <c r="BE676">
        <v>98.23298776</v>
      </c>
      <c r="BF676">
        <v>98.280461349999996</v>
      </c>
      <c r="BG676">
        <v>98.327941780000003</v>
      </c>
      <c r="BH676">
        <v>98.375429069999996</v>
      </c>
      <c r="BI676">
        <v>98.422923209999993</v>
      </c>
      <c r="BJ676">
        <v>98.470424190000003</v>
      </c>
      <c r="BK676">
        <v>98.517932029999997</v>
      </c>
      <c r="BL676">
        <v>98.565446710000003</v>
      </c>
      <c r="BM676">
        <v>98.565446710000003</v>
      </c>
    </row>
    <row r="677" spans="1:65" x14ac:dyDescent="0.3">
      <c r="A677" t="s">
        <v>3192</v>
      </c>
      <c r="B677" t="s">
        <v>1118</v>
      </c>
      <c r="C677" t="s">
        <v>681</v>
      </c>
      <c r="D677" t="s">
        <v>1003</v>
      </c>
      <c r="AI677">
        <v>2.7</v>
      </c>
      <c r="AJ677">
        <v>2.6</v>
      </c>
      <c r="AK677">
        <v>2.6</v>
      </c>
      <c r="AL677">
        <v>2.5</v>
      </c>
      <c r="AM677">
        <v>2.5</v>
      </c>
      <c r="AN677">
        <v>2.6</v>
      </c>
      <c r="AO677">
        <v>2.4</v>
      </c>
      <c r="AP677">
        <v>2.4</v>
      </c>
      <c r="AQ677">
        <v>2.4</v>
      </c>
      <c r="AR677">
        <v>2.2999999999999998</v>
      </c>
      <c r="AS677">
        <v>2.2999999999999998</v>
      </c>
      <c r="AT677">
        <v>2.2999999999999998</v>
      </c>
      <c r="AU677">
        <v>2.2999999999999998</v>
      </c>
      <c r="AV677">
        <v>2.2999999999999998</v>
      </c>
      <c r="AW677">
        <v>2.2000000000000002</v>
      </c>
      <c r="AX677">
        <v>2.2000000000000002</v>
      </c>
      <c r="AY677">
        <v>2.2000000000000002</v>
      </c>
      <c r="AZ677">
        <v>2.2000000000000002</v>
      </c>
      <c r="BA677">
        <v>2.2000000000000002</v>
      </c>
      <c r="BB677">
        <v>2.2000000000000002</v>
      </c>
      <c r="BC677">
        <v>2.1</v>
      </c>
      <c r="BD677">
        <v>2.2999999999999998</v>
      </c>
      <c r="BE677">
        <v>2</v>
      </c>
      <c r="BF677">
        <v>2</v>
      </c>
      <c r="BG677">
        <v>1.9</v>
      </c>
      <c r="BH677">
        <v>1.8</v>
      </c>
      <c r="BI677">
        <v>1.8</v>
      </c>
      <c r="BJ677">
        <v>1.7</v>
      </c>
      <c r="BK677">
        <v>1.7</v>
      </c>
      <c r="BL677">
        <v>1.6</v>
      </c>
    </row>
    <row r="678" spans="1:65" x14ac:dyDescent="0.3">
      <c r="A678" t="s">
        <v>3192</v>
      </c>
      <c r="B678" t="s">
        <v>1118</v>
      </c>
      <c r="C678" t="s">
        <v>3194</v>
      </c>
      <c r="D678" t="s">
        <v>3694</v>
      </c>
      <c r="AS678">
        <v>21.2</v>
      </c>
      <c r="AT678">
        <v>21.3</v>
      </c>
      <c r="AU678">
        <v>21.3</v>
      </c>
      <c r="AV678">
        <v>21.3</v>
      </c>
      <c r="AW678">
        <v>21.2</v>
      </c>
      <c r="AX678">
        <v>21.1</v>
      </c>
      <c r="AY678">
        <v>21</v>
      </c>
      <c r="AZ678">
        <v>20.8</v>
      </c>
      <c r="BA678">
        <v>20.5</v>
      </c>
      <c r="BB678">
        <v>20.2</v>
      </c>
      <c r="BC678">
        <v>20</v>
      </c>
      <c r="BD678">
        <v>19.8</v>
      </c>
      <c r="BE678">
        <v>19.600000000000001</v>
      </c>
      <c r="BF678">
        <v>19.399999999999999</v>
      </c>
      <c r="BG678">
        <v>19.2</v>
      </c>
      <c r="BH678">
        <v>19.100000000000001</v>
      </c>
      <c r="BI678">
        <v>19</v>
      </c>
      <c r="BJ678">
        <v>19</v>
      </c>
      <c r="BK678">
        <v>18.899999999999999</v>
      </c>
      <c r="BL678">
        <v>18.899999999999999</v>
      </c>
    </row>
    <row r="679" spans="1:65" x14ac:dyDescent="0.3">
      <c r="A679" t="s">
        <v>3192</v>
      </c>
      <c r="B679" t="s">
        <v>1118</v>
      </c>
      <c r="C679" t="s">
        <v>173</v>
      </c>
      <c r="D679" t="s">
        <v>74</v>
      </c>
      <c r="AP679">
        <v>4.5999999999999996</v>
      </c>
      <c r="AQ679">
        <v>4.5999999999999996</v>
      </c>
      <c r="AR679">
        <v>4.5999999999999996</v>
      </c>
      <c r="AS679">
        <v>7.2916666666666696</v>
      </c>
      <c r="AT679">
        <v>7.2916666666666696</v>
      </c>
      <c r="AU679">
        <v>7.2916666666666696</v>
      </c>
      <c r="AV679">
        <v>7.0833333333333304</v>
      </c>
      <c r="AW679">
        <v>7.0833333333333304</v>
      </c>
      <c r="AX679">
        <v>8.9583333333333304</v>
      </c>
      <c r="AY679">
        <v>9.375</v>
      </c>
      <c r="AZ679">
        <v>9.375</v>
      </c>
      <c r="BA679">
        <v>9.375</v>
      </c>
      <c r="BB679">
        <v>11.25</v>
      </c>
      <c r="BC679">
        <v>11.25</v>
      </c>
      <c r="BD679">
        <v>10.8333333333333</v>
      </c>
      <c r="BE679">
        <v>7.9166666666666696</v>
      </c>
      <c r="BF679">
        <v>8.125</v>
      </c>
      <c r="BG679">
        <v>8.125</v>
      </c>
      <c r="BH679">
        <v>9.4736842105263204</v>
      </c>
      <c r="BI679">
        <v>9.4736842105263204</v>
      </c>
      <c r="BJ679">
        <v>10.1075268817204</v>
      </c>
      <c r="BK679">
        <v>10.1075268817204</v>
      </c>
      <c r="BL679">
        <v>10.1075268817204</v>
      </c>
      <c r="BM679">
        <v>9.89247311827957</v>
      </c>
    </row>
    <row r="680" spans="1:65" x14ac:dyDescent="0.3">
      <c r="A680" t="s">
        <v>3192</v>
      </c>
      <c r="B680" t="s">
        <v>1118</v>
      </c>
      <c r="C680" t="s">
        <v>2074</v>
      </c>
      <c r="D680" t="s">
        <v>3950</v>
      </c>
    </row>
    <row r="681" spans="1:65" x14ac:dyDescent="0.3">
      <c r="A681" t="s">
        <v>3192</v>
      </c>
      <c r="B681" t="s">
        <v>1118</v>
      </c>
      <c r="C681" t="s">
        <v>4015</v>
      </c>
      <c r="D681" t="s">
        <v>1487</v>
      </c>
    </row>
    <row r="682" spans="1:65" x14ac:dyDescent="0.3">
      <c r="A682" t="s">
        <v>3192</v>
      </c>
      <c r="B682" t="s">
        <v>1118</v>
      </c>
      <c r="C682" t="s">
        <v>3934</v>
      </c>
      <c r="D682" t="s">
        <v>252</v>
      </c>
      <c r="BF682">
        <v>99.998289999999997</v>
      </c>
      <c r="BH682">
        <v>99.945170000000005</v>
      </c>
      <c r="BI682">
        <v>100</v>
      </c>
    </row>
    <row r="683" spans="1:65" x14ac:dyDescent="0.3">
      <c r="A683" t="s">
        <v>3192</v>
      </c>
      <c r="B683" t="s">
        <v>1118</v>
      </c>
      <c r="C683" t="s">
        <v>2311</v>
      </c>
      <c r="D683" t="s">
        <v>1532</v>
      </c>
      <c r="BF683">
        <v>48.884770000000003</v>
      </c>
      <c r="BG683">
        <v>48.859639999999999</v>
      </c>
      <c r="BH683">
        <v>48.825119999999998</v>
      </c>
      <c r="BI683">
        <v>48.829149999999998</v>
      </c>
      <c r="BJ683">
        <v>48.805579999999999</v>
      </c>
    </row>
    <row r="684" spans="1:65" x14ac:dyDescent="0.3">
      <c r="A684" t="s">
        <v>3192</v>
      </c>
      <c r="B684" t="s">
        <v>1118</v>
      </c>
      <c r="C684" t="s">
        <v>1081</v>
      </c>
      <c r="D684" t="s">
        <v>250</v>
      </c>
    </row>
    <row r="685" spans="1:65" x14ac:dyDescent="0.3">
      <c r="A685" t="s">
        <v>3192</v>
      </c>
      <c r="B685" t="s">
        <v>1118</v>
      </c>
      <c r="C685" t="s">
        <v>194</v>
      </c>
      <c r="D685" t="s">
        <v>623</v>
      </c>
      <c r="BH685">
        <v>0</v>
      </c>
    </row>
    <row r="686" spans="1:65" x14ac:dyDescent="0.3">
      <c r="A686" t="s">
        <v>3192</v>
      </c>
      <c r="B686" t="s">
        <v>1118</v>
      </c>
      <c r="C686" t="s">
        <v>2619</v>
      </c>
      <c r="D686" t="s">
        <v>1328</v>
      </c>
    </row>
    <row r="687" spans="1:65" x14ac:dyDescent="0.3">
      <c r="A687" t="s">
        <v>3192</v>
      </c>
      <c r="B687" t="s">
        <v>1118</v>
      </c>
      <c r="C687" t="s">
        <v>1432</v>
      </c>
      <c r="D687" t="s">
        <v>2372</v>
      </c>
    </row>
    <row r="688" spans="1:65" x14ac:dyDescent="0.3">
      <c r="A688" t="s">
        <v>3192</v>
      </c>
      <c r="B688" t="s">
        <v>1118</v>
      </c>
      <c r="C688" t="s">
        <v>4209</v>
      </c>
      <c r="D688" t="s">
        <v>3186</v>
      </c>
    </row>
    <row r="689" spans="1:65" x14ac:dyDescent="0.3">
      <c r="A689" t="s">
        <v>3192</v>
      </c>
      <c r="B689" t="s">
        <v>1118</v>
      </c>
      <c r="C689" t="s">
        <v>3025</v>
      </c>
      <c r="D689" t="s">
        <v>1954</v>
      </c>
    </row>
    <row r="690" spans="1:65" x14ac:dyDescent="0.3">
      <c r="A690" t="s">
        <v>3192</v>
      </c>
      <c r="B690" t="s">
        <v>1118</v>
      </c>
      <c r="C690" t="s">
        <v>1368</v>
      </c>
      <c r="D690" t="s">
        <v>1073</v>
      </c>
    </row>
    <row r="691" spans="1:65" x14ac:dyDescent="0.3">
      <c r="A691" t="s">
        <v>3192</v>
      </c>
      <c r="B691" t="s">
        <v>1118</v>
      </c>
      <c r="C691" t="s">
        <v>322</v>
      </c>
      <c r="D691" t="s">
        <v>202</v>
      </c>
      <c r="O691">
        <v>-272603713.8888889</v>
      </c>
      <c r="P691">
        <v>-146513761.78182986</v>
      </c>
      <c r="Q691">
        <v>188032397.3975212</v>
      </c>
      <c r="R691">
        <v>331622967.39402068</v>
      </c>
      <c r="S691">
        <v>-340323398.35491687</v>
      </c>
      <c r="T691">
        <v>-63359545.129090674</v>
      </c>
      <c r="U691">
        <v>-65412205.25876531</v>
      </c>
      <c r="V691">
        <v>123254314.55066851</v>
      </c>
      <c r="W691">
        <v>838384417.15686584</v>
      </c>
      <c r="X691">
        <v>1935207798.6675186</v>
      </c>
      <c r="Y691">
        <v>794740073.24663222</v>
      </c>
      <c r="Z691">
        <v>-789440988.71929181</v>
      </c>
      <c r="AA691">
        <v>1679803851.5846727</v>
      </c>
      <c r="AB691">
        <v>2972906176.832552</v>
      </c>
      <c r="AC691">
        <v>4162553021.2927194</v>
      </c>
      <c r="AD691">
        <v>6778437450.4791317</v>
      </c>
      <c r="AE691">
        <v>9461796180.6268463</v>
      </c>
      <c r="AF691">
        <v>16770201365.482674</v>
      </c>
      <c r="AG691">
        <v>21448018247.124306</v>
      </c>
      <c r="AH691">
        <v>23943133156.089539</v>
      </c>
      <c r="AI691">
        <v>24024725037.553741</v>
      </c>
      <c r="AJ691">
        <v>25531766422.902496</v>
      </c>
      <c r="AK691">
        <v>33844105824.417118</v>
      </c>
      <c r="AL691">
        <v>39645568527.434898</v>
      </c>
      <c r="AM691">
        <v>41635765567.794235</v>
      </c>
      <c r="AN691">
        <v>47158397441.622116</v>
      </c>
      <c r="AO691">
        <v>56995323550.204041</v>
      </c>
      <c r="AP691">
        <v>56500943459.38414</v>
      </c>
      <c r="AQ691">
        <v>48839122632.926239</v>
      </c>
      <c r="AR691">
        <v>54865030006.988167</v>
      </c>
      <c r="AS691">
        <v>69818262802.102707</v>
      </c>
      <c r="AT691">
        <v>65590160036.007896</v>
      </c>
      <c r="AU691">
        <v>58325358088.493317</v>
      </c>
      <c r="AV691">
        <v>70204901948.099564</v>
      </c>
      <c r="AW691">
        <v>90480899873.374435</v>
      </c>
      <c r="AX691">
        <v>103089144986.94408</v>
      </c>
      <c r="AY691">
        <v>118650757141.27255</v>
      </c>
      <c r="AZ691">
        <v>135558603353.61581</v>
      </c>
      <c r="BA691">
        <v>132004315036.3537</v>
      </c>
      <c r="BB691">
        <v>127870975877.97812</v>
      </c>
      <c r="BC691">
        <v>147243317446.05469</v>
      </c>
      <c r="BD691">
        <v>174420746812.3692</v>
      </c>
      <c r="BE691">
        <v>166158971404.67026</v>
      </c>
      <c r="BF691">
        <v>173080445361.06519</v>
      </c>
      <c r="BG691">
        <v>174559801997.80301</v>
      </c>
      <c r="BH691">
        <v>168614682836.80835</v>
      </c>
      <c r="BI691">
        <v>165647758192.32736</v>
      </c>
      <c r="BJ691">
        <v>173483725233.95197</v>
      </c>
      <c r="BK691">
        <v>180672211387.61032</v>
      </c>
    </row>
    <row r="692" spans="1:65" x14ac:dyDescent="0.3">
      <c r="A692" t="s">
        <v>3192</v>
      </c>
      <c r="B692" t="s">
        <v>1118</v>
      </c>
      <c r="C692" t="s">
        <v>3033</v>
      </c>
      <c r="D692" t="s">
        <v>2374</v>
      </c>
      <c r="O692">
        <v>1948310895892.6553</v>
      </c>
      <c r="P692">
        <v>2041388891540.3499</v>
      </c>
      <c r="Q692">
        <v>2216164670332.4766</v>
      </c>
      <c r="R692">
        <v>2394632323747.7231</v>
      </c>
      <c r="S692">
        <v>2361418462075.4009</v>
      </c>
      <c r="T692">
        <v>2435996107554.9331</v>
      </c>
      <c r="U692">
        <v>2532853273737.7988</v>
      </c>
      <c r="V692">
        <v>2644879722704.2866</v>
      </c>
      <c r="W692">
        <v>2786358031918.4756</v>
      </c>
      <c r="X692">
        <v>2942340349696.0146</v>
      </c>
      <c r="Y692">
        <v>3021515284552.6553</v>
      </c>
      <c r="Z692">
        <v>3144106975279.001</v>
      </c>
      <c r="AA692">
        <v>3255603935816.9785</v>
      </c>
      <c r="AB692">
        <v>3373441527903.4077</v>
      </c>
      <c r="AC692">
        <v>3528035001001.0859</v>
      </c>
      <c r="AD692">
        <v>3719224657209.646</v>
      </c>
      <c r="AE692">
        <v>3841943872413.498</v>
      </c>
      <c r="AF692">
        <v>4032151874851.8105</v>
      </c>
      <c r="AG692">
        <v>4307332433344.1265</v>
      </c>
      <c r="AH692">
        <v>4520650787874.2383</v>
      </c>
      <c r="AI692">
        <v>4740924157540.4639</v>
      </c>
      <c r="AJ692">
        <v>4900285105340.7227</v>
      </c>
      <c r="AK692">
        <v>4949835016603.3965</v>
      </c>
      <c r="AL692">
        <v>4925774880608.6367</v>
      </c>
      <c r="AM692">
        <v>4972556137282.3887</v>
      </c>
      <c r="AN692">
        <v>5109778194047.5977</v>
      </c>
      <c r="AO692">
        <v>5285184431509.4287</v>
      </c>
      <c r="AP692">
        <v>5347376853706.4502</v>
      </c>
      <c r="AQ692">
        <v>5283540841968.5859</v>
      </c>
      <c r="AR692">
        <v>5269660109738.9434</v>
      </c>
      <c r="AS692">
        <v>5428356942754.0098</v>
      </c>
      <c r="AT692">
        <v>5455799613839.041</v>
      </c>
      <c r="AU692">
        <v>5456193060885.2637</v>
      </c>
      <c r="AV692">
        <v>5548470935741.9121</v>
      </c>
      <c r="AW692">
        <v>5687661490265.3076</v>
      </c>
      <c r="AX692">
        <v>5798222874867.957</v>
      </c>
      <c r="AY692">
        <v>5905749068812.4648</v>
      </c>
      <c r="AZ692">
        <v>6025230308249.7734</v>
      </c>
      <c r="BA692">
        <v>5934482475576.8408</v>
      </c>
      <c r="BB692">
        <v>5605547542885.0859</v>
      </c>
      <c r="BC692">
        <v>5847341432190.4648</v>
      </c>
      <c r="BD692">
        <v>5852939459656.0098</v>
      </c>
      <c r="BE692">
        <v>5931373363186.3252</v>
      </c>
      <c r="BF692">
        <v>6088808420135.2246</v>
      </c>
      <c r="BG692">
        <v>6125459127286.9033</v>
      </c>
      <c r="BH692">
        <v>6218389631868.8203</v>
      </c>
      <c r="BI692">
        <v>6224011285085.0889</v>
      </c>
      <c r="BJ692">
        <v>6369787279061.3926</v>
      </c>
      <c r="BK692">
        <v>6394191349308.3232</v>
      </c>
    </row>
    <row r="693" spans="1:65" x14ac:dyDescent="0.3">
      <c r="A693" t="s">
        <v>3192</v>
      </c>
      <c r="B693" t="s">
        <v>1118</v>
      </c>
      <c r="C693" t="s">
        <v>1285</v>
      </c>
      <c r="D693" t="s">
        <v>2177</v>
      </c>
      <c r="E693">
        <v>171114.8672131823</v>
      </c>
      <c r="F693">
        <v>204806.78737096381</v>
      </c>
      <c r="G693">
        <v>230270.68275672317</v>
      </c>
      <c r="H693">
        <v>260889.75440083421</v>
      </c>
      <c r="I693">
        <v>303702.07627569837</v>
      </c>
      <c r="J693">
        <v>334266.78549493628</v>
      </c>
      <c r="K693">
        <v>384681.03836602566</v>
      </c>
      <c r="L693">
        <v>446154.61586856097</v>
      </c>
      <c r="M693">
        <v>522481.57296516222</v>
      </c>
      <c r="N693">
        <v>606477.3849589607</v>
      </c>
      <c r="O693">
        <v>740203.93654922966</v>
      </c>
      <c r="P693">
        <v>796767.01790022419</v>
      </c>
      <c r="Q693">
        <v>899525.53960331378</v>
      </c>
      <c r="R693">
        <v>1079945.1378660067</v>
      </c>
      <c r="S693">
        <v>1271675.9022167353</v>
      </c>
      <c r="T693">
        <v>1387316.9882498453</v>
      </c>
      <c r="U693">
        <v>1541367.8979472402</v>
      </c>
      <c r="V693">
        <v>1701087.8776433188</v>
      </c>
      <c r="W693">
        <v>1856241.4081609566</v>
      </c>
      <c r="X693">
        <v>1994955.1805418932</v>
      </c>
      <c r="Y693">
        <v>2145728.4238102171</v>
      </c>
      <c r="Z693">
        <v>2284790.2023610203</v>
      </c>
      <c r="AA693">
        <v>2385060.769750169</v>
      </c>
      <c r="AB693">
        <v>2475159.8816498611</v>
      </c>
      <c r="AC693">
        <v>2607740.4795016781</v>
      </c>
      <c r="AD693">
        <v>2761455.5144533543</v>
      </c>
      <c r="AE693">
        <v>2883923.5442287745</v>
      </c>
      <c r="AF693">
        <v>3001082.1748355436</v>
      </c>
      <c r="AG693">
        <v>3211354.4029107997</v>
      </c>
      <c r="AH693">
        <v>3424659.3374448479</v>
      </c>
      <c r="AI693">
        <v>3673597.7259106888</v>
      </c>
      <c r="AJ693">
        <v>3895045.3357426352</v>
      </c>
      <c r="AK693">
        <v>3978748.6437613019</v>
      </c>
      <c r="AL693">
        <v>3967755.8900575987</v>
      </c>
      <c r="AM693">
        <v>4006596.2070012302</v>
      </c>
      <c r="AN693">
        <v>4084908.9836776331</v>
      </c>
      <c r="AO693">
        <v>4181134.2509760889</v>
      </c>
      <c r="AP693">
        <v>4237309.3124538902</v>
      </c>
      <c r="AQ693">
        <v>4176241.2974683545</v>
      </c>
      <c r="AR693">
        <v>4103669.7175257243</v>
      </c>
      <c r="AS693">
        <v>4152424.6509464458</v>
      </c>
      <c r="AT693">
        <v>4113323.7382912962</v>
      </c>
      <c r="AU693">
        <v>4048697.085017066</v>
      </c>
      <c r="AV693">
        <v>4035458.5884526847</v>
      </c>
      <c r="AW693">
        <v>4077655.9356924258</v>
      </c>
      <c r="AX693">
        <v>4102062.2510232991</v>
      </c>
      <c r="AY693">
        <v>4120948.1126910383</v>
      </c>
      <c r="AZ693">
        <v>4153781.6110811634</v>
      </c>
      <c r="BA693">
        <v>4066090.1275153635</v>
      </c>
      <c r="BB693">
        <v>3822822.8697275221</v>
      </c>
      <c r="BC693">
        <v>3906878.2696962599</v>
      </c>
      <c r="BD693">
        <v>3844144.3132837373</v>
      </c>
      <c r="BE693">
        <v>3878093.5367353815</v>
      </c>
      <c r="BF693">
        <v>3948178.429910942</v>
      </c>
      <c r="BG693">
        <v>4037493.3216003017</v>
      </c>
      <c r="BH693">
        <v>4178980.8165737251</v>
      </c>
      <c r="BI693">
        <v>4217010.6076474441</v>
      </c>
      <c r="BJ693">
        <v>4305666.8248100374</v>
      </c>
      <c r="BK693">
        <v>4324108.0510333199</v>
      </c>
      <c r="BL693">
        <v>4372711.3746254686</v>
      </c>
    </row>
    <row r="694" spans="1:65" x14ac:dyDescent="0.3">
      <c r="A694" t="s">
        <v>3192</v>
      </c>
      <c r="B694" t="s">
        <v>1118</v>
      </c>
      <c r="C694" t="s">
        <v>3580</v>
      </c>
      <c r="D694" t="s">
        <v>1543</v>
      </c>
      <c r="O694">
        <v>210726738519.44446</v>
      </c>
      <c r="P694">
        <v>238042643293.2576</v>
      </c>
      <c r="Q694">
        <v>317602499537.39209</v>
      </c>
      <c r="R694">
        <v>435235877456.78436</v>
      </c>
      <c r="S694">
        <v>480176845079.72919</v>
      </c>
      <c r="T694">
        <v>520257600505.41211</v>
      </c>
      <c r="U694">
        <v>585879766328.05322</v>
      </c>
      <c r="V694">
        <v>716657443942.49756</v>
      </c>
      <c r="W694">
        <v>1006821813229.0321</v>
      </c>
      <c r="X694">
        <v>1051545149269.8732</v>
      </c>
      <c r="Y694">
        <v>1099871041497.6042</v>
      </c>
      <c r="Z694">
        <v>1208666832573.2148</v>
      </c>
      <c r="AA694">
        <v>1125881412195.5205</v>
      </c>
      <c r="AB694">
        <v>1229829023349.1655</v>
      </c>
      <c r="AC694">
        <v>1305945111823.0903</v>
      </c>
      <c r="AD694">
        <v>1387767575189.9714</v>
      </c>
      <c r="AE694">
        <v>2051855955323.9441</v>
      </c>
      <c r="AF694">
        <v>2511944633742.9785</v>
      </c>
      <c r="AG694">
        <v>3038886426180.8467</v>
      </c>
      <c r="AH694">
        <v>3028444446002.0117</v>
      </c>
      <c r="AI694">
        <v>3112761994882.332</v>
      </c>
      <c r="AJ694">
        <v>3562464126780.6274</v>
      </c>
      <c r="AK694">
        <v>3890034794471.1187</v>
      </c>
      <c r="AL694">
        <v>4459258296737.8848</v>
      </c>
      <c r="AM694">
        <v>4891223566107.4785</v>
      </c>
      <c r="AN694">
        <v>5410740636787.7383</v>
      </c>
      <c r="AO694">
        <v>4807900598552.4795</v>
      </c>
      <c r="AP694">
        <v>4408989436395.6299</v>
      </c>
      <c r="AQ694">
        <v>4036547794474.3257</v>
      </c>
      <c r="AR694">
        <v>4579875828308.7578</v>
      </c>
      <c r="AS694">
        <v>4895136198505.0869</v>
      </c>
      <c r="AT694">
        <v>4284050954135.1895</v>
      </c>
      <c r="AU694">
        <v>4114947203879.1587</v>
      </c>
      <c r="AV694">
        <v>4449316202823.1699</v>
      </c>
      <c r="AW694">
        <v>4817440130137.8096</v>
      </c>
      <c r="AX694">
        <v>4769184218214.415</v>
      </c>
      <c r="AY694">
        <v>4531690216536.127</v>
      </c>
      <c r="AZ694">
        <v>4516581672731.5957</v>
      </c>
      <c r="BA694">
        <v>5029331604738.7998</v>
      </c>
      <c r="BB694">
        <v>5225544271086.5977</v>
      </c>
      <c r="BC694">
        <v>5686225914539.0674</v>
      </c>
      <c r="BD694">
        <v>6126753022831.0156</v>
      </c>
      <c r="BE694">
        <v>6170675395030.499</v>
      </c>
      <c r="BF694">
        <v>5124211556392.4121</v>
      </c>
      <c r="BG694">
        <v>4813140345594.1162</v>
      </c>
      <c r="BH694">
        <v>4364432668317.8291</v>
      </c>
      <c r="BI694">
        <v>4903350308433.3301</v>
      </c>
      <c r="BJ694">
        <v>4835495763415.0322</v>
      </c>
      <c r="BK694">
        <v>4936223565130.7559</v>
      </c>
    </row>
    <row r="695" spans="1:65" x14ac:dyDescent="0.3">
      <c r="A695" t="s">
        <v>3192</v>
      </c>
      <c r="B695" t="s">
        <v>1118</v>
      </c>
      <c r="C695" t="s">
        <v>1918</v>
      </c>
      <c r="D695" t="s">
        <v>1133</v>
      </c>
      <c r="P695">
        <v>5.5468540754260118</v>
      </c>
      <c r="Q695">
        <v>7.9382238722196803</v>
      </c>
      <c r="R695">
        <v>7.0061651128634423</v>
      </c>
      <c r="S695">
        <v>-2.9685083079851324</v>
      </c>
      <c r="T695">
        <v>4.1737473742006443</v>
      </c>
      <c r="U695">
        <v>4.7008469261005388</v>
      </c>
      <c r="V695">
        <v>4.8666960792542966</v>
      </c>
      <c r="W695">
        <v>7.1512150996599644</v>
      </c>
      <c r="X695">
        <v>2.7686880805565437</v>
      </c>
      <c r="Y695">
        <v>0.24497529811939955</v>
      </c>
      <c r="Z695">
        <v>2.6994108724161237</v>
      </c>
      <c r="AA695">
        <v>3.0101200842740212</v>
      </c>
      <c r="AB695">
        <v>1.9329636482803068</v>
      </c>
      <c r="AC695">
        <v>3.0858780221328317</v>
      </c>
      <c r="AD695">
        <v>6.5537889874267137</v>
      </c>
      <c r="AE695">
        <v>3.6183930938282316</v>
      </c>
      <c r="AF695">
        <v>3.5430239526636882</v>
      </c>
      <c r="AG695">
        <v>6.6092733485364903</v>
      </c>
      <c r="AH695">
        <v>4.6270503692836655</v>
      </c>
      <c r="AI695">
        <v>4.4506101066355939</v>
      </c>
      <c r="AJ695">
        <v>2.6751928524034696</v>
      </c>
      <c r="AK695">
        <v>0.2381134528223896</v>
      </c>
      <c r="AL695">
        <v>-0.48954801213126586</v>
      </c>
      <c r="AM695">
        <v>0.56540868033678748</v>
      </c>
      <c r="AN695">
        <v>3.4450586057985078</v>
      </c>
      <c r="AO695">
        <v>3.2559305626688797</v>
      </c>
      <c r="AP695">
        <v>0.27455979781679218</v>
      </c>
      <c r="AQ695">
        <v>-1.5447709383421113</v>
      </c>
      <c r="AR695">
        <v>-0.51998845076241196</v>
      </c>
      <c r="AS695">
        <v>2.5943329424372763</v>
      </c>
      <c r="AT695">
        <v>0.48757191694308233</v>
      </c>
      <c r="AU695">
        <v>-0.4401246467358817</v>
      </c>
      <c r="AV695">
        <v>1.8577635832005512</v>
      </c>
      <c r="AW695">
        <v>2.388464941478702</v>
      </c>
      <c r="AX695">
        <v>1.0974382924363653</v>
      </c>
      <c r="AY695">
        <v>0.54169755459965074</v>
      </c>
      <c r="AZ695">
        <v>1.2645531291136933</v>
      </c>
      <c r="BA695">
        <v>-4.4468079262984901</v>
      </c>
      <c r="BB695">
        <v>-5.3113840280311848</v>
      </c>
      <c r="BC695">
        <v>5.0262092718426459</v>
      </c>
      <c r="BD695">
        <v>-0.98847576498202727</v>
      </c>
      <c r="BE695">
        <v>1.792564412011302</v>
      </c>
      <c r="BF695">
        <v>2.7561681613669009</v>
      </c>
      <c r="BG695">
        <v>0.3756457803543185</v>
      </c>
      <c r="BH695">
        <v>3.9774914239266081</v>
      </c>
      <c r="BI695">
        <v>1.1195242445379421</v>
      </c>
      <c r="BJ695">
        <v>1.8373751449865239</v>
      </c>
      <c r="BK695">
        <v>-0.43945320209459737</v>
      </c>
      <c r="BL695">
        <v>0.17247369469220075</v>
      </c>
    </row>
    <row r="696" spans="1:65" x14ac:dyDescent="0.3">
      <c r="A696" t="s">
        <v>3192</v>
      </c>
      <c r="B696" t="s">
        <v>1118</v>
      </c>
      <c r="C696" t="s">
        <v>3823</v>
      </c>
      <c r="D696" t="s">
        <v>2965</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c r="AK696">
        <v>0</v>
      </c>
      <c r="AL696">
        <v>0</v>
      </c>
      <c r="AM696">
        <v>0</v>
      </c>
      <c r="AN696">
        <v>0</v>
      </c>
      <c r="AO696">
        <v>0</v>
      </c>
      <c r="AP696">
        <v>0</v>
      </c>
      <c r="AQ696">
        <v>0</v>
      </c>
      <c r="AR696">
        <v>0</v>
      </c>
      <c r="AS696">
        <v>0</v>
      </c>
      <c r="AT696">
        <v>0</v>
      </c>
      <c r="AU696">
        <v>0</v>
      </c>
      <c r="AV696">
        <v>0</v>
      </c>
      <c r="AW696">
        <v>0</v>
      </c>
      <c r="AX696">
        <v>0</v>
      </c>
      <c r="AY696">
        <v>0</v>
      </c>
      <c r="AZ696">
        <v>0</v>
      </c>
      <c r="BA696">
        <v>0</v>
      </c>
      <c r="BB696">
        <v>0</v>
      </c>
      <c r="BC696">
        <v>0</v>
      </c>
      <c r="BD696">
        <v>0</v>
      </c>
      <c r="BE696">
        <v>0</v>
      </c>
      <c r="BF696">
        <v>0</v>
      </c>
      <c r="BG696">
        <v>0</v>
      </c>
      <c r="BH696">
        <v>0</v>
      </c>
      <c r="BI696">
        <v>0</v>
      </c>
      <c r="BJ696">
        <v>0</v>
      </c>
      <c r="BK696">
        <v>0</v>
      </c>
      <c r="BL696">
        <v>0</v>
      </c>
    </row>
    <row r="697" spans="1:65" x14ac:dyDescent="0.3">
      <c r="A697" t="s">
        <v>3192</v>
      </c>
      <c r="B697" t="s">
        <v>1118</v>
      </c>
      <c r="C697" t="s">
        <v>824</v>
      </c>
      <c r="D697" t="s">
        <v>2607</v>
      </c>
      <c r="H697">
        <v>9.8226324452887788</v>
      </c>
      <c r="I697">
        <v>8.9999115559447525</v>
      </c>
      <c r="J697">
        <v>9.7533942920476591</v>
      </c>
      <c r="K697">
        <v>9.7724307208683534</v>
      </c>
      <c r="L697">
        <v>8.9152057057316512</v>
      </c>
      <c r="M697">
        <v>8.4919041491269702</v>
      </c>
      <c r="N697">
        <v>8.0572760270692463</v>
      </c>
      <c r="O697">
        <v>7.8629210974412498</v>
      </c>
      <c r="P697">
        <v>8.6187565338140573</v>
      </c>
      <c r="Q697">
        <v>8.9355117126687524</v>
      </c>
      <c r="R697">
        <v>8.0823494889202134</v>
      </c>
      <c r="S697">
        <v>8.3584926700948117</v>
      </c>
      <c r="T697">
        <v>9.9926672978960394</v>
      </c>
      <c r="U697">
        <v>9.585244833973638</v>
      </c>
      <c r="V697">
        <v>10.01516824477431</v>
      </c>
      <c r="W697">
        <v>10.055668087649201</v>
      </c>
      <c r="X697">
        <v>9.3460228007878197</v>
      </c>
      <c r="Y697">
        <v>9.1606757956171769</v>
      </c>
      <c r="Z697">
        <v>9.2805320703299188</v>
      </c>
      <c r="AA697">
        <v>9.4666113055168992</v>
      </c>
      <c r="AB697">
        <v>9.6194662274659262</v>
      </c>
      <c r="AC697">
        <v>9.2662155284173409</v>
      </c>
      <c r="AD697">
        <v>9.2226547017754257</v>
      </c>
      <c r="AE697">
        <v>9.7729161749766558</v>
      </c>
      <c r="AF697">
        <v>9.9081390754642431</v>
      </c>
      <c r="AG697">
        <v>9.4681117334072553</v>
      </c>
      <c r="AH697">
        <v>9.0931009827233584</v>
      </c>
      <c r="AI697">
        <v>8.8567401372345529</v>
      </c>
      <c r="AJ697">
        <v>8.9122346246443431</v>
      </c>
      <c r="AK697">
        <v>9.6275368743754086</v>
      </c>
      <c r="AL697">
        <v>10.176858513189449</v>
      </c>
      <c r="AM697">
        <v>10.6974963495851</v>
      </c>
      <c r="AN697">
        <v>10.576758952650804</v>
      </c>
      <c r="AO697">
        <v>10.373767522972702</v>
      </c>
      <c r="AP697">
        <v>10.277207563544117</v>
      </c>
      <c r="AQ697">
        <v>11.076645722315014</v>
      </c>
      <c r="AR697">
        <v>11.697658242522605</v>
      </c>
      <c r="AS697">
        <v>11.429297328687573</v>
      </c>
      <c r="AT697">
        <v>12.008211404944273</v>
      </c>
      <c r="AU697">
        <v>12.486401050967835</v>
      </c>
      <c r="AV697">
        <v>11.969096310415802</v>
      </c>
      <c r="AW697">
        <v>11.584692992827303</v>
      </c>
      <c r="AX697">
        <v>10.981759863971867</v>
      </c>
      <c r="AY697">
        <v>10.710334761873774</v>
      </c>
      <c r="AZ697">
        <v>10.82767953308969</v>
      </c>
      <c r="BA697">
        <v>11.379421119908045</v>
      </c>
      <c r="BB697">
        <v>14.414759679033379</v>
      </c>
      <c r="BC697">
        <v>12.846919439876439</v>
      </c>
      <c r="BD697">
        <v>12.767328571116499</v>
      </c>
      <c r="BE697">
        <v>12.893496889372827</v>
      </c>
      <c r="BF697">
        <v>12.55024565282698</v>
      </c>
      <c r="BG697">
        <v>12.376692766636168</v>
      </c>
      <c r="BH697">
        <v>12.937600734581739</v>
      </c>
      <c r="BI697">
        <v>13.106333039235132</v>
      </c>
      <c r="BJ697">
        <v>13.106333039921825</v>
      </c>
      <c r="BK697">
        <v>13.10633303964204</v>
      </c>
    </row>
    <row r="698" spans="1:65" x14ac:dyDescent="0.3">
      <c r="A698" t="s">
        <v>3192</v>
      </c>
      <c r="B698" t="s">
        <v>1118</v>
      </c>
      <c r="C698" t="s">
        <v>3722</v>
      </c>
      <c r="D698" t="s">
        <v>1458</v>
      </c>
    </row>
    <row r="699" spans="1:65" x14ac:dyDescent="0.3">
      <c r="A699" t="s">
        <v>3192</v>
      </c>
      <c r="B699" t="s">
        <v>1118</v>
      </c>
      <c r="C699" t="s">
        <v>4219</v>
      </c>
      <c r="D699" t="s">
        <v>2907</v>
      </c>
      <c r="O699">
        <v>145770073177.08533</v>
      </c>
      <c r="P699">
        <v>156039909644.49139</v>
      </c>
      <c r="Q699">
        <v>172425908120.23383</v>
      </c>
      <c r="R699">
        <v>214381934761.96439</v>
      </c>
      <c r="S699">
        <v>223345506545.63934</v>
      </c>
      <c r="T699">
        <v>200362253313.84332</v>
      </c>
      <c r="U699">
        <v>213737043838.54224</v>
      </c>
      <c r="V699">
        <v>222478097349.61777</v>
      </c>
      <c r="W699">
        <v>237854522164.99557</v>
      </c>
      <c r="X699">
        <v>268567194901.77216</v>
      </c>
      <c r="Y699">
        <v>247723619703.08994</v>
      </c>
      <c r="Z699">
        <v>253728877573.3678</v>
      </c>
      <c r="AA699">
        <v>252269303684.92291</v>
      </c>
      <c r="AB699">
        <v>244121542156.70035</v>
      </c>
      <c r="AC699">
        <v>270035172407.8826</v>
      </c>
      <c r="AD699">
        <v>263073381986.74634</v>
      </c>
      <c r="AE699">
        <v>274290018797.95294</v>
      </c>
      <c r="AF699">
        <v>300001139917.7829</v>
      </c>
      <c r="AG699">
        <v>356998846677.48578</v>
      </c>
      <c r="AH699">
        <v>420547939696.43634</v>
      </c>
      <c r="AI699">
        <v>454884011451.24536</v>
      </c>
      <c r="AJ699">
        <v>449718951093.091</v>
      </c>
      <c r="AK699">
        <v>446632840989.55371</v>
      </c>
      <c r="AL699">
        <v>441270657368.78345</v>
      </c>
      <c r="AM699">
        <v>477774007838.61987</v>
      </c>
      <c r="AN699">
        <v>539506981616.39148</v>
      </c>
      <c r="AO699">
        <v>599006968928.31335</v>
      </c>
      <c r="AP699">
        <v>601091305071.96521</v>
      </c>
      <c r="AQ699">
        <v>560767210257.28247</v>
      </c>
      <c r="AR699">
        <v>580985809418.29578</v>
      </c>
      <c r="AS699">
        <v>634824158097.25891</v>
      </c>
      <c r="AT699">
        <v>641357232362.20593</v>
      </c>
      <c r="AU699">
        <v>645763960605.86499</v>
      </c>
      <c r="AV699">
        <v>667697424432.23193</v>
      </c>
      <c r="AW699">
        <v>721918170694.75903</v>
      </c>
      <c r="AX699">
        <v>765955292205.53149</v>
      </c>
      <c r="AY699">
        <v>802009460167.2345</v>
      </c>
      <c r="AZ699">
        <v>819529732687.16016</v>
      </c>
      <c r="BA699">
        <v>825239844260.53699</v>
      </c>
      <c r="BB699">
        <v>696086405831.05591</v>
      </c>
      <c r="BC699">
        <v>773859611898.51318</v>
      </c>
      <c r="BD699">
        <v>818773554930.30859</v>
      </c>
      <c r="BE699">
        <v>863065967228.13904</v>
      </c>
      <c r="BF699">
        <v>891319224410.03113</v>
      </c>
      <c r="BG699">
        <v>965013163834.49133</v>
      </c>
      <c r="BH699">
        <v>972263637510.04492</v>
      </c>
      <c r="BI699">
        <v>956513165648.5238</v>
      </c>
      <c r="BJ699">
        <v>988831686184.25049</v>
      </c>
      <c r="BK699">
        <v>1022171369868.209</v>
      </c>
      <c r="BL699">
        <v>1017993002996.8812</v>
      </c>
    </row>
    <row r="700" spans="1:65" x14ac:dyDescent="0.3">
      <c r="A700" t="s">
        <v>3192</v>
      </c>
      <c r="B700" t="s">
        <v>1118</v>
      </c>
      <c r="C700" t="s">
        <v>630</v>
      </c>
      <c r="D700" t="s">
        <v>2787</v>
      </c>
      <c r="O700">
        <v>28892873434000</v>
      </c>
      <c r="P700">
        <v>30661290535000</v>
      </c>
      <c r="Q700">
        <v>34972944377000</v>
      </c>
      <c r="R700">
        <v>45417921369000</v>
      </c>
      <c r="S700">
        <v>51804192512000</v>
      </c>
      <c r="T700">
        <v>53402757256000</v>
      </c>
      <c r="U700">
        <v>57629096621000</v>
      </c>
      <c r="V700">
        <v>62107607383000</v>
      </c>
      <c r="W700">
        <v>68946744185000</v>
      </c>
      <c r="X700">
        <v>77848849369000</v>
      </c>
      <c r="Y700">
        <v>84117300000000</v>
      </c>
      <c r="Z700">
        <v>87264000000000</v>
      </c>
      <c r="AA700">
        <v>88475600000000</v>
      </c>
      <c r="AB700">
        <v>88946300000000</v>
      </c>
      <c r="AC700">
        <v>93211600000000</v>
      </c>
      <c r="AD700">
        <v>98556000000000</v>
      </c>
      <c r="AE700">
        <v>103693100000000</v>
      </c>
      <c r="AF700">
        <v>113002300000000</v>
      </c>
      <c r="AG700">
        <v>128199600000000</v>
      </c>
      <c r="AH700">
        <v>140464200000000</v>
      </c>
      <c r="AI700">
        <v>154919000000000</v>
      </c>
      <c r="AJ700">
        <v>163037600000000</v>
      </c>
      <c r="AK700">
        <v>160334400000000</v>
      </c>
      <c r="AL700">
        <v>152090400000000</v>
      </c>
      <c r="AM700">
        <v>148009600000000</v>
      </c>
      <c r="AN700">
        <v>151420500000000</v>
      </c>
      <c r="AO700">
        <v>159846400000000</v>
      </c>
      <c r="AP700">
        <v>157087100000000</v>
      </c>
      <c r="AQ700">
        <v>148845800000000</v>
      </c>
      <c r="AR700">
        <v>144626900000000</v>
      </c>
      <c r="AS700">
        <v>144237200000000</v>
      </c>
      <c r="AT700">
        <v>138834100000000</v>
      </c>
      <c r="AU700">
        <v>129152200000000</v>
      </c>
      <c r="AV700">
        <v>126089700000000</v>
      </c>
      <c r="AW700">
        <v>125298000000000</v>
      </c>
      <c r="AX700">
        <v>128941800000000</v>
      </c>
      <c r="AY700">
        <v>130232200000000</v>
      </c>
      <c r="AZ700">
        <v>128231600000000</v>
      </c>
      <c r="BA700">
        <v>124775400000000</v>
      </c>
      <c r="BB700">
        <v>109459100000000</v>
      </c>
      <c r="BC700">
        <v>106724100000000</v>
      </c>
      <c r="BD700">
        <v>107637500000000</v>
      </c>
      <c r="BE700">
        <v>110965700000000</v>
      </c>
      <c r="BF700">
        <v>117381500000000</v>
      </c>
      <c r="BG700">
        <v>123145800000000</v>
      </c>
      <c r="BH700">
        <v>126403000000000</v>
      </c>
      <c r="BI700">
        <v>124952800000000</v>
      </c>
      <c r="BJ700">
        <v>129891800000000</v>
      </c>
      <c r="BK700">
        <v>131971200000000</v>
      </c>
      <c r="BL700">
        <v>134171300000000</v>
      </c>
    </row>
    <row r="701" spans="1:65" x14ac:dyDescent="0.3">
      <c r="A701" t="s">
        <v>3192</v>
      </c>
      <c r="B701" t="s">
        <v>1118</v>
      </c>
      <c r="C701" t="s">
        <v>3609</v>
      </c>
      <c r="D701" t="s">
        <v>1644</v>
      </c>
      <c r="O701">
        <v>57.797212941502266</v>
      </c>
      <c r="P701">
        <v>59.686032699961814</v>
      </c>
      <c r="Q701">
        <v>60.356972259599942</v>
      </c>
      <c r="R701">
        <v>60.178302093697155</v>
      </c>
      <c r="S701">
        <v>61.931503751369377</v>
      </c>
      <c r="T701">
        <v>65.75907364784392</v>
      </c>
      <c r="U701">
        <v>65.836395344227356</v>
      </c>
      <c r="V701">
        <v>65.972628141272622</v>
      </c>
      <c r="W701">
        <v>65.753235628570323</v>
      </c>
      <c r="X701">
        <v>66.737854456192906</v>
      </c>
      <c r="Y701">
        <v>67.015844884276447</v>
      </c>
      <c r="Z701">
        <v>66.627286243721414</v>
      </c>
      <c r="AA701">
        <v>67.855206630287839</v>
      </c>
      <c r="AB701">
        <v>68.342409294289709</v>
      </c>
      <c r="AC701">
        <v>67.493428769328489</v>
      </c>
      <c r="AD701">
        <v>66.798007707845102</v>
      </c>
      <c r="AE701">
        <v>66.355715854780769</v>
      </c>
      <c r="AF701">
        <v>66.288337772298945</v>
      </c>
      <c r="AG701">
        <v>64.987981447073409</v>
      </c>
      <c r="AH701">
        <v>64.788072396240395</v>
      </c>
      <c r="AI701">
        <v>64.712632148648012</v>
      </c>
      <c r="AJ701">
        <v>64.276805785040096</v>
      </c>
      <c r="AK701">
        <v>65.456298057713909</v>
      </c>
      <c r="AL701">
        <v>67.179112885152364</v>
      </c>
      <c r="AM701">
        <v>68.552294274189165</v>
      </c>
      <c r="AN701">
        <v>68.85305137123477</v>
      </c>
      <c r="AO701">
        <v>68.70120951246551</v>
      </c>
      <c r="AP701">
        <v>68.992038641373782</v>
      </c>
      <c r="AQ701">
        <v>69.667871429873145</v>
      </c>
      <c r="AR701">
        <v>71.326607547592445</v>
      </c>
      <c r="AS701">
        <v>71.263551203137993</v>
      </c>
      <c r="AT701">
        <v>72.779399814533321</v>
      </c>
      <c r="AU701">
        <v>73.993684327216499</v>
      </c>
      <c r="AV701">
        <v>73.90731134047742</v>
      </c>
      <c r="AW701">
        <v>73.629688267205466</v>
      </c>
      <c r="AX701">
        <v>73.741139650103946</v>
      </c>
      <c r="AY701">
        <v>73.837348449750479</v>
      </c>
      <c r="AZ701">
        <v>73.623826897042292</v>
      </c>
      <c r="BA701">
        <v>75.003115903745552</v>
      </c>
      <c r="BB701">
        <v>78.125376659087522</v>
      </c>
      <c r="BC701">
        <v>77.242008106662112</v>
      </c>
      <c r="BD701">
        <v>78.439709528833959</v>
      </c>
      <c r="BE701">
        <v>78.892195123133874</v>
      </c>
      <c r="BF701">
        <v>79.125816116679744</v>
      </c>
      <c r="BG701">
        <v>78.549066311717226</v>
      </c>
      <c r="BH701">
        <v>76.396418879928802</v>
      </c>
      <c r="BI701">
        <v>75.590491192768681</v>
      </c>
      <c r="BJ701">
        <v>75.05969070378427</v>
      </c>
      <c r="BK701">
        <v>75.442124338931379</v>
      </c>
      <c r="BL701">
        <v>75.292277893885768</v>
      </c>
    </row>
    <row r="702" spans="1:65" x14ac:dyDescent="0.3">
      <c r="A702" t="s">
        <v>3192</v>
      </c>
      <c r="B702" t="s">
        <v>1118</v>
      </c>
      <c r="C702" t="s">
        <v>1055</v>
      </c>
      <c r="D702" t="s">
        <v>2225</v>
      </c>
      <c r="O702">
        <v>98867885441.666672</v>
      </c>
      <c r="P702">
        <v>114450705071.92216</v>
      </c>
      <c r="Q702">
        <v>152805337291.47598</v>
      </c>
      <c r="R702">
        <v>206042490429.76175</v>
      </c>
      <c r="S702">
        <v>231726060441.82724</v>
      </c>
      <c r="T702">
        <v>265092083446.91064</v>
      </c>
      <c r="U702">
        <v>299793477913.69147</v>
      </c>
      <c r="V702">
        <v>370188572872.51874</v>
      </c>
      <c r="W702">
        <v>520165084871.487</v>
      </c>
      <c r="X702">
        <v>551047456781.05322</v>
      </c>
      <c r="Y702">
        <v>578684118605.91479</v>
      </c>
      <c r="Z702">
        <v>633180644593.75757</v>
      </c>
      <c r="AA702">
        <v>601929445829.33691</v>
      </c>
      <c r="AB702">
        <v>665068710299.32422</v>
      </c>
      <c r="AC702">
        <v>697249734235.70398</v>
      </c>
      <c r="AD702">
        <v>734699780913.38916</v>
      </c>
      <c r="AE702">
        <v>1084394830755.7925</v>
      </c>
      <c r="AF702">
        <v>1321337135943.3066</v>
      </c>
      <c r="AG702">
        <v>1575232322318.0027</v>
      </c>
      <c r="AH702">
        <v>1564542737111.8926</v>
      </c>
      <c r="AI702">
        <v>1602964932575.9277</v>
      </c>
      <c r="AJ702">
        <v>1816487969789.179</v>
      </c>
      <c r="AK702">
        <v>2011458232169.7446</v>
      </c>
      <c r="AL702">
        <v>2341122756025.7485</v>
      </c>
      <c r="AM702">
        <v>2626429685405.6147</v>
      </c>
      <c r="AN702">
        <v>2914800828410.9224</v>
      </c>
      <c r="AO702">
        <v>2574094656050.6567</v>
      </c>
      <c r="AP702">
        <v>2357135949893.7524</v>
      </c>
      <c r="AQ702">
        <v>2165608267961.6484</v>
      </c>
      <c r="AR702">
        <v>2500233524249.6494</v>
      </c>
      <c r="AS702">
        <v>2659373361604.5952</v>
      </c>
      <c r="AT702">
        <v>2377480582807.8755</v>
      </c>
      <c r="AU702">
        <v>2298973585989.0898</v>
      </c>
      <c r="AV702">
        <v>2476851815911.708</v>
      </c>
      <c r="AW702">
        <v>2673696080153.0601</v>
      </c>
      <c r="AX702">
        <v>2645145720035.3481</v>
      </c>
      <c r="AY702">
        <v>2531776201576.4497</v>
      </c>
      <c r="AZ702">
        <v>2514018691588.7852</v>
      </c>
      <c r="BA702">
        <v>2853656412811.5947</v>
      </c>
      <c r="BB702">
        <v>3059873827216.1729</v>
      </c>
      <c r="BC702">
        <v>3291829704701.6753</v>
      </c>
      <c r="BD702">
        <v>3586838608958.3379</v>
      </c>
      <c r="BE702">
        <v>3637549108889.2573</v>
      </c>
      <c r="BF702">
        <v>3039813504367.4863</v>
      </c>
      <c r="BG702">
        <v>2832449102930.5723</v>
      </c>
      <c r="BH702">
        <v>2483493904810.7729</v>
      </c>
      <c r="BI702">
        <v>2741359039713.1724</v>
      </c>
      <c r="BJ702">
        <v>2698158259533.0537</v>
      </c>
      <c r="BK702">
        <v>2756919351685.438</v>
      </c>
      <c r="BL702">
        <v>2798034444738.0356</v>
      </c>
    </row>
    <row r="703" spans="1:65" x14ac:dyDescent="0.3">
      <c r="A703" t="s">
        <v>3192</v>
      </c>
      <c r="B703" t="s">
        <v>1118</v>
      </c>
      <c r="C703" t="s">
        <v>634</v>
      </c>
      <c r="D703" t="s">
        <v>3533</v>
      </c>
      <c r="AZ703">
        <v>4.34</v>
      </c>
      <c r="BC703">
        <v>4.26</v>
      </c>
      <c r="BE703">
        <v>4.21</v>
      </c>
      <c r="BG703">
        <v>4.2394800000000004</v>
      </c>
      <c r="BI703">
        <v>4.2066160000000004</v>
      </c>
      <c r="BK703">
        <v>4.25</v>
      </c>
    </row>
    <row r="704" spans="1:65" x14ac:dyDescent="0.3">
      <c r="A704" t="s">
        <v>3192</v>
      </c>
      <c r="B704" t="s">
        <v>1118</v>
      </c>
      <c r="C704" t="s">
        <v>3731</v>
      </c>
      <c r="D704" t="s">
        <v>71</v>
      </c>
      <c r="E704">
        <v>0</v>
      </c>
      <c r="J704">
        <v>0</v>
      </c>
      <c r="O704">
        <v>0</v>
      </c>
      <c r="T704">
        <v>0</v>
      </c>
      <c r="U704">
        <v>0</v>
      </c>
      <c r="V704">
        <v>0</v>
      </c>
      <c r="W704">
        <v>0</v>
      </c>
      <c r="X704">
        <v>0</v>
      </c>
      <c r="Y704">
        <v>0</v>
      </c>
      <c r="Z704">
        <v>13275</v>
      </c>
      <c r="AA704">
        <v>19804</v>
      </c>
      <c r="AB704">
        <v>27198</v>
      </c>
      <c r="AC704">
        <v>40392</v>
      </c>
      <c r="AD704">
        <v>61800</v>
      </c>
      <c r="AE704">
        <v>95131</v>
      </c>
      <c r="AF704">
        <v>150773</v>
      </c>
      <c r="AG704">
        <v>242888</v>
      </c>
      <c r="AH704">
        <v>489558</v>
      </c>
      <c r="AI704">
        <v>868078</v>
      </c>
      <c r="AJ704">
        <v>1378108</v>
      </c>
      <c r="AK704">
        <v>1712545</v>
      </c>
      <c r="AL704">
        <v>2131367</v>
      </c>
      <c r="AM704">
        <v>4331369</v>
      </c>
      <c r="AN704">
        <v>11712137</v>
      </c>
      <c r="AO704">
        <v>26906511</v>
      </c>
      <c r="AP704">
        <v>38253893</v>
      </c>
      <c r="AQ704">
        <v>47307592</v>
      </c>
      <c r="AR704">
        <v>56845594</v>
      </c>
      <c r="AS704">
        <v>66784374</v>
      </c>
      <c r="AT704">
        <v>74819158</v>
      </c>
      <c r="AU704">
        <v>81118324</v>
      </c>
      <c r="AV704">
        <v>86655000</v>
      </c>
      <c r="AW704">
        <v>91474000</v>
      </c>
      <c r="AX704">
        <v>96484000</v>
      </c>
      <c r="AY704">
        <v>99826000</v>
      </c>
      <c r="AZ704">
        <v>107339000</v>
      </c>
      <c r="BA704">
        <v>110394996</v>
      </c>
      <c r="BB704">
        <v>116295378</v>
      </c>
      <c r="BC704">
        <v>123287125</v>
      </c>
      <c r="BD704">
        <v>132761125</v>
      </c>
      <c r="BE704">
        <v>141129280</v>
      </c>
      <c r="BF704">
        <v>147887593</v>
      </c>
      <c r="BG704">
        <v>157856591</v>
      </c>
      <c r="BH704">
        <v>160559734</v>
      </c>
      <c r="BI704">
        <v>166852753</v>
      </c>
      <c r="BJ704">
        <v>172789990</v>
      </c>
      <c r="BK704">
        <v>179872794</v>
      </c>
      <c r="BL704">
        <v>186514109</v>
      </c>
      <c r="BM704">
        <v>192284308</v>
      </c>
    </row>
    <row r="705" spans="1:65" x14ac:dyDescent="0.3">
      <c r="A705" t="s">
        <v>3192</v>
      </c>
      <c r="B705" t="s">
        <v>1118</v>
      </c>
      <c r="C705" t="s">
        <v>2029</v>
      </c>
      <c r="D705" t="s">
        <v>4213</v>
      </c>
    </row>
    <row r="706" spans="1:65" x14ac:dyDescent="0.3">
      <c r="A706" t="s">
        <v>3192</v>
      </c>
      <c r="B706" t="s">
        <v>1118</v>
      </c>
      <c r="C706" t="s">
        <v>363</v>
      </c>
      <c r="D706" t="s">
        <v>2146</v>
      </c>
    </row>
    <row r="707" spans="1:65" x14ac:dyDescent="0.3">
      <c r="A707" t="s">
        <v>3192</v>
      </c>
      <c r="B707" t="s">
        <v>1118</v>
      </c>
      <c r="C707" t="s">
        <v>761</v>
      </c>
      <c r="D707" t="s">
        <v>3138</v>
      </c>
      <c r="Y707">
        <v>54574</v>
      </c>
      <c r="Z707">
        <v>58281</v>
      </c>
      <c r="AA707">
        <v>58319</v>
      </c>
      <c r="AB707">
        <v>56315</v>
      </c>
      <c r="AC707">
        <v>53272</v>
      </c>
      <c r="AD707">
        <v>53793</v>
      </c>
      <c r="AE707">
        <v>51241</v>
      </c>
      <c r="AF707">
        <v>52394</v>
      </c>
      <c r="AG707">
        <v>50141</v>
      </c>
      <c r="AH707">
        <v>46612</v>
      </c>
      <c r="AI707">
        <v>42328</v>
      </c>
      <c r="AJ707">
        <v>38486</v>
      </c>
      <c r="AK707">
        <v>37678</v>
      </c>
      <c r="AL707">
        <v>39188</v>
      </c>
      <c r="AM707">
        <v>38719</v>
      </c>
      <c r="AN707">
        <v>38257</v>
      </c>
      <c r="AO707">
        <v>38456</v>
      </c>
      <c r="AP707">
        <v>37766</v>
      </c>
      <c r="AQ707">
        <v>37340</v>
      </c>
      <c r="AR707">
        <v>35235</v>
      </c>
      <c r="AS707">
        <v>36070</v>
      </c>
      <c r="AT707">
        <v>37176</v>
      </c>
      <c r="AU707">
        <v>34881</v>
      </c>
      <c r="AV707">
        <v>36574</v>
      </c>
      <c r="AW707">
        <v>37565</v>
      </c>
      <c r="AX707">
        <v>35746</v>
      </c>
      <c r="AY707">
        <v>33094</v>
      </c>
      <c r="AZ707">
        <v>32202</v>
      </c>
      <c r="BA707">
        <v>29621</v>
      </c>
      <c r="BB707">
        <v>27674</v>
      </c>
      <c r="BC707">
        <v>28083</v>
      </c>
      <c r="BD707">
        <v>26658</v>
      </c>
      <c r="BE707">
        <v>27933</v>
      </c>
      <c r="BF707">
        <v>26407</v>
      </c>
      <c r="BG707">
        <v>24868</v>
      </c>
      <c r="BH707">
        <v>24829</v>
      </c>
      <c r="BI707">
        <v>24552</v>
      </c>
      <c r="BJ707">
        <v>24435</v>
      </c>
      <c r="BK707">
        <v>23460</v>
      </c>
      <c r="BL707">
        <v>22920</v>
      </c>
    </row>
    <row r="708" spans="1:65" x14ac:dyDescent="0.3">
      <c r="A708" t="s">
        <v>3192</v>
      </c>
      <c r="B708" t="s">
        <v>1118</v>
      </c>
      <c r="C708" t="s">
        <v>3342</v>
      </c>
      <c r="D708" t="s">
        <v>1493</v>
      </c>
    </row>
    <row r="709" spans="1:65" x14ac:dyDescent="0.3">
      <c r="A709" t="s">
        <v>3192</v>
      </c>
      <c r="B709" t="s">
        <v>1118</v>
      </c>
      <c r="C709" t="s">
        <v>347</v>
      </c>
      <c r="D709" t="s">
        <v>1261</v>
      </c>
      <c r="BF709">
        <v>5</v>
      </c>
      <c r="BG709">
        <v>5</v>
      </c>
      <c r="BH709">
        <v>5</v>
      </c>
      <c r="BI709">
        <v>5</v>
      </c>
      <c r="BJ709">
        <v>5</v>
      </c>
      <c r="BK709">
        <v>5</v>
      </c>
      <c r="BL709">
        <v>5</v>
      </c>
    </row>
    <row r="710" spans="1:65" x14ac:dyDescent="0.3">
      <c r="A710" t="s">
        <v>3192</v>
      </c>
      <c r="B710" t="s">
        <v>1118</v>
      </c>
      <c r="C710" t="s">
        <v>811</v>
      </c>
      <c r="D710" t="s">
        <v>2720</v>
      </c>
    </row>
    <row r="711" spans="1:65" x14ac:dyDescent="0.3">
      <c r="A711" t="s">
        <v>3192</v>
      </c>
      <c r="B711" t="s">
        <v>1118</v>
      </c>
      <c r="C711" t="s">
        <v>2351</v>
      </c>
      <c r="D711" t="s">
        <v>3263</v>
      </c>
      <c r="BF711">
        <v>0</v>
      </c>
      <c r="BG711">
        <v>0</v>
      </c>
      <c r="BH711">
        <v>0</v>
      </c>
      <c r="BI711">
        <v>0</v>
      </c>
      <c r="BJ711">
        <v>0</v>
      </c>
      <c r="BK711">
        <v>0</v>
      </c>
      <c r="BL711">
        <v>0</v>
      </c>
    </row>
    <row r="712" spans="1:65" x14ac:dyDescent="0.3">
      <c r="A712" t="s">
        <v>3192</v>
      </c>
      <c r="B712" t="s">
        <v>1118</v>
      </c>
      <c r="C712" t="s">
        <v>2620</v>
      </c>
      <c r="D712" t="s">
        <v>2325</v>
      </c>
      <c r="BC712">
        <v>0.81618750095367398</v>
      </c>
      <c r="BJ712">
        <v>0.84399999999999997</v>
      </c>
      <c r="BK712">
        <v>0.840709209442139</v>
      </c>
      <c r="BM712">
        <v>0.80471426248550404</v>
      </c>
    </row>
    <row r="713" spans="1:65" x14ac:dyDescent="0.3">
      <c r="A713" t="s">
        <v>3192</v>
      </c>
      <c r="B713" t="s">
        <v>1118</v>
      </c>
      <c r="C713" t="s">
        <v>3330</v>
      </c>
      <c r="D713" t="s">
        <v>2857</v>
      </c>
      <c r="AJ713">
        <v>40.839887168182919</v>
      </c>
      <c r="AK713">
        <v>36.396114988530428</v>
      </c>
      <c r="AL713">
        <v>35.016531409678386</v>
      </c>
    </row>
    <row r="714" spans="1:65" x14ac:dyDescent="0.3">
      <c r="A714" t="s">
        <v>3192</v>
      </c>
      <c r="B714" t="s">
        <v>1118</v>
      </c>
      <c r="C714" t="s">
        <v>1339</v>
      </c>
      <c r="D714" t="s">
        <v>4210</v>
      </c>
      <c r="AJ714">
        <v>104179000000000</v>
      </c>
      <c r="AK714">
        <v>99167000000000</v>
      </c>
      <c r="AL714">
        <v>99639000000000</v>
      </c>
    </row>
    <row r="715" spans="1:65" x14ac:dyDescent="0.3">
      <c r="A715" t="s">
        <v>3192</v>
      </c>
      <c r="B715" t="s">
        <v>1118</v>
      </c>
      <c r="C715" t="s">
        <v>3134</v>
      </c>
      <c r="D715" t="s">
        <v>2450</v>
      </c>
      <c r="BD715">
        <v>96.422042846679702</v>
      </c>
      <c r="BG715">
        <v>96.645584106445298</v>
      </c>
      <c r="BJ715">
        <v>98.243392944335895</v>
      </c>
    </row>
    <row r="716" spans="1:65" x14ac:dyDescent="0.3">
      <c r="A716" t="s">
        <v>3192</v>
      </c>
      <c r="B716" t="s">
        <v>1118</v>
      </c>
      <c r="C716" t="s">
        <v>1140</v>
      </c>
      <c r="D716" t="s">
        <v>1606</v>
      </c>
      <c r="AL716">
        <v>4.8635555555555596</v>
      </c>
      <c r="AM716">
        <v>4.1334166666666698</v>
      </c>
      <c r="AN716">
        <v>3.5058333333333298</v>
      </c>
      <c r="AO716">
        <v>2.6575833333333301</v>
      </c>
      <c r="AP716">
        <v>2.4488333333333299</v>
      </c>
      <c r="AQ716">
        <v>2.3209166666666698</v>
      </c>
      <c r="AR716">
        <v>2.1608333333333301</v>
      </c>
      <c r="AS716">
        <v>2.0671666666666701</v>
      </c>
      <c r="AT716">
        <v>1.9694166666666699</v>
      </c>
      <c r="AU716">
        <v>1.8649166666666701</v>
      </c>
      <c r="AV716">
        <v>1.8220833333333299</v>
      </c>
      <c r="AW716">
        <v>1.7665833333333301</v>
      </c>
      <c r="AX716">
        <v>1.6769166666666699</v>
      </c>
      <c r="AY716">
        <v>1.6648333333333301</v>
      </c>
      <c r="AZ716">
        <v>1.8832500000000001</v>
      </c>
      <c r="BA716">
        <v>1.9095</v>
      </c>
      <c r="BB716">
        <v>1.7233333333333301</v>
      </c>
      <c r="BC716">
        <v>1.5983333333333301</v>
      </c>
      <c r="BD716">
        <v>1.50091666666667</v>
      </c>
      <c r="BE716">
        <v>1.4075</v>
      </c>
      <c r="BF716">
        <v>1.30375</v>
      </c>
      <c r="BG716">
        <v>1.2191666666666701</v>
      </c>
      <c r="BH716">
        <v>1.14283333333333</v>
      </c>
      <c r="BI716">
        <v>1.0447500000000001</v>
      </c>
      <c r="BJ716">
        <v>0.99399999999999999</v>
      </c>
    </row>
    <row r="717" spans="1:65" x14ac:dyDescent="0.3">
      <c r="A717" t="s">
        <v>3192</v>
      </c>
      <c r="B717" t="s">
        <v>1118</v>
      </c>
      <c r="C717" t="s">
        <v>1446</v>
      </c>
      <c r="D717" t="s">
        <v>2636</v>
      </c>
      <c r="AO717">
        <v>5.4119418401407762</v>
      </c>
      <c r="AP717">
        <v>5.6792801160008715</v>
      </c>
      <c r="AQ717">
        <v>6.608152873119348</v>
      </c>
      <c r="AR717">
        <v>8.247849818430911</v>
      </c>
      <c r="AS717">
        <v>8.795205311446475</v>
      </c>
      <c r="AT717">
        <v>10.694240054348034</v>
      </c>
      <c r="AU717">
        <v>13.073826410809206</v>
      </c>
      <c r="AV717">
        <v>17.064928253565885</v>
      </c>
      <c r="AW717">
        <v>17.9567856611529</v>
      </c>
      <c r="AX717">
        <v>15.835170191059387</v>
      </c>
      <c r="AY717">
        <v>15.018126103433898</v>
      </c>
      <c r="AZ717">
        <v>15.005023322116568</v>
      </c>
      <c r="BA717">
        <v>13.331052411007553</v>
      </c>
      <c r="BB717">
        <v>18.384731626649906</v>
      </c>
      <c r="BC717">
        <v>15.807013452048421</v>
      </c>
      <c r="BD717">
        <v>15.233315561171027</v>
      </c>
      <c r="BE717">
        <v>14.234734326361192</v>
      </c>
      <c r="BF717">
        <v>14.97187703538701</v>
      </c>
      <c r="BG717">
        <v>14.212423200368445</v>
      </c>
      <c r="BH717">
        <v>16.802821590660319</v>
      </c>
      <c r="BI717">
        <v>16.968973864069081</v>
      </c>
      <c r="BJ717">
        <v>16.273309373505022</v>
      </c>
      <c r="BK717">
        <v>14.68913071945498</v>
      </c>
      <c r="BL717">
        <v>15.423767119810918</v>
      </c>
      <c r="BM717">
        <v>18.533585494969362</v>
      </c>
    </row>
    <row r="718" spans="1:65" x14ac:dyDescent="0.3">
      <c r="A718" t="s">
        <v>3192</v>
      </c>
      <c r="B718" t="s">
        <v>1118</v>
      </c>
      <c r="C718" t="s">
        <v>3424</v>
      </c>
      <c r="D718" t="s">
        <v>130</v>
      </c>
      <c r="AA718">
        <v>20.641705426348839</v>
      </c>
      <c r="AF718">
        <v>20.966899224813954</v>
      </c>
      <c r="AK718">
        <v>21.255813953488374</v>
      </c>
      <c r="AP718">
        <v>20.741860465116279</v>
      </c>
      <c r="AU718">
        <v>19.63953488372093</v>
      </c>
      <c r="AZ718">
        <v>19.244186046511626</v>
      </c>
      <c r="BE718">
        <v>18.888837209302327</v>
      </c>
      <c r="BJ718">
        <v>18.888837209302327</v>
      </c>
    </row>
    <row r="719" spans="1:65" x14ac:dyDescent="0.3">
      <c r="A719" t="s">
        <v>3192</v>
      </c>
      <c r="B719" t="s">
        <v>1118</v>
      </c>
      <c r="C719" t="s">
        <v>1969</v>
      </c>
      <c r="D719" t="s">
        <v>3528</v>
      </c>
    </row>
    <row r="720" spans="1:65" x14ac:dyDescent="0.3">
      <c r="A720" t="s">
        <v>3192</v>
      </c>
      <c r="B720" t="s">
        <v>1118</v>
      </c>
      <c r="C720" t="s">
        <v>584</v>
      </c>
      <c r="D720" t="s">
        <v>2832</v>
      </c>
      <c r="BK720">
        <v>49</v>
      </c>
    </row>
    <row r="721" spans="1:65" x14ac:dyDescent="0.3">
      <c r="A721" t="s">
        <v>3192</v>
      </c>
      <c r="B721" t="s">
        <v>1118</v>
      </c>
      <c r="C721" t="s">
        <v>2245</v>
      </c>
      <c r="D721" t="s">
        <v>3905</v>
      </c>
      <c r="O721">
        <v>24.060580195870646</v>
      </c>
      <c r="P721">
        <v>21.671446129196401</v>
      </c>
      <c r="Q721">
        <v>19.644500183513919</v>
      </c>
      <c r="R721">
        <v>18.723347253237236</v>
      </c>
      <c r="S721">
        <v>16.67930699149586</v>
      </c>
      <c r="T721">
        <v>15.137061643729849</v>
      </c>
      <c r="U721">
        <v>15.495805307801577</v>
      </c>
      <c r="V721">
        <v>15.587489466635304</v>
      </c>
      <c r="W721">
        <v>13.837497923037088</v>
      </c>
      <c r="X721">
        <v>13.617023649897522</v>
      </c>
      <c r="Y721">
        <v>14.115238544458522</v>
      </c>
      <c r="Z721">
        <v>14.617032918414791</v>
      </c>
      <c r="AA721">
        <v>14.515660629095843</v>
      </c>
      <c r="AB721">
        <v>13.862266256857856</v>
      </c>
      <c r="AC721">
        <v>13.816704193334164</v>
      </c>
      <c r="AD721">
        <v>13.594507386470973</v>
      </c>
      <c r="AE721">
        <v>13.427477628030902</v>
      </c>
      <c r="AF721">
        <v>12.179037616225555</v>
      </c>
      <c r="AG721">
        <v>11.475673312394749</v>
      </c>
      <c r="AH721">
        <v>10.997172728530842</v>
      </c>
      <c r="AI721">
        <v>16.723910171730516</v>
      </c>
      <c r="AJ721">
        <v>15.653577192038732</v>
      </c>
      <c r="AK721">
        <v>14.405179390342596</v>
      </c>
      <c r="AL721">
        <v>12.945693911135493</v>
      </c>
      <c r="AM721">
        <v>11.863938053097344</v>
      </c>
      <c r="AN721">
        <v>11.524163568773234</v>
      </c>
      <c r="AO721">
        <v>11.077933711555689</v>
      </c>
      <c r="AP721">
        <v>10.748091603053435</v>
      </c>
      <c r="AQ721">
        <v>10.485933503836318</v>
      </c>
      <c r="AR721">
        <v>10.507482108002602</v>
      </c>
      <c r="AS721">
        <v>10.391766268260293</v>
      </c>
      <c r="AT721">
        <v>9.802563214409421</v>
      </c>
      <c r="AU721">
        <v>8.5531004989308634</v>
      </c>
      <c r="AV721">
        <v>8.7051142546245917</v>
      </c>
      <c r="AW721">
        <v>9.2464506734619594</v>
      </c>
      <c r="AX721">
        <v>9.7345132743362832</v>
      </c>
      <c r="AY721">
        <v>10.172026925953627</v>
      </c>
      <c r="AZ721">
        <v>10.538286580742987</v>
      </c>
      <c r="BA721">
        <v>10.571317528177225</v>
      </c>
    </row>
    <row r="722" spans="1:65" x14ac:dyDescent="0.3">
      <c r="A722" t="s">
        <v>3192</v>
      </c>
      <c r="B722" t="s">
        <v>1118</v>
      </c>
      <c r="C722" t="s">
        <v>932</v>
      </c>
      <c r="D722" t="s">
        <v>335</v>
      </c>
      <c r="E722">
        <v>232781.16</v>
      </c>
      <c r="F722">
        <v>283118.06900000002</v>
      </c>
      <c r="G722">
        <v>293220.65399999998</v>
      </c>
      <c r="H722">
        <v>325222.56300000002</v>
      </c>
      <c r="I722">
        <v>359318.32900000003</v>
      </c>
      <c r="J722">
        <v>386919.83799999999</v>
      </c>
      <c r="K722">
        <v>419743.15500000003</v>
      </c>
      <c r="L722">
        <v>489881.864</v>
      </c>
      <c r="M722">
        <v>562565.47100000002</v>
      </c>
      <c r="N722">
        <v>653958.11199999996</v>
      </c>
      <c r="O722">
        <v>768823.22</v>
      </c>
      <c r="P722">
        <v>797543.16399999999</v>
      </c>
      <c r="Q722">
        <v>853373.23899999994</v>
      </c>
      <c r="R722">
        <v>915748.90899999999</v>
      </c>
      <c r="S722">
        <v>915873.58700000006</v>
      </c>
      <c r="T722">
        <v>870072.75699999998</v>
      </c>
      <c r="U722">
        <v>908902.62</v>
      </c>
      <c r="V722">
        <v>935213.34499999997</v>
      </c>
      <c r="W722">
        <v>903886.16399999999</v>
      </c>
      <c r="X722">
        <v>955620.2</v>
      </c>
      <c r="Y722">
        <v>947571.13500000001</v>
      </c>
      <c r="Z722">
        <v>929606.50199999998</v>
      </c>
      <c r="AA722">
        <v>900200.82900000003</v>
      </c>
      <c r="AB722">
        <v>883838.67500000005</v>
      </c>
      <c r="AC722">
        <v>940130.79200000002</v>
      </c>
      <c r="AD722">
        <v>915396.87699999998</v>
      </c>
      <c r="AE722">
        <v>915334.53799999994</v>
      </c>
      <c r="AF722">
        <v>905734.33200000005</v>
      </c>
      <c r="AG722">
        <v>989081.57499999995</v>
      </c>
      <c r="AH722">
        <v>1025549.89</v>
      </c>
      <c r="AI722">
        <v>1092560</v>
      </c>
      <c r="AJ722">
        <v>1105660</v>
      </c>
      <c r="AK722">
        <v>1117470</v>
      </c>
      <c r="AL722">
        <v>1109660</v>
      </c>
      <c r="AM722">
        <v>1162940</v>
      </c>
      <c r="AN722">
        <v>1172790</v>
      </c>
      <c r="AO722">
        <v>1186230</v>
      </c>
      <c r="AP722">
        <v>1173990</v>
      </c>
      <c r="AQ722">
        <v>1131250</v>
      </c>
      <c r="AR722">
        <v>1165890</v>
      </c>
      <c r="AS722">
        <v>1182950</v>
      </c>
      <c r="AT722">
        <v>1170620</v>
      </c>
      <c r="AU722">
        <v>1206970</v>
      </c>
      <c r="AV722">
        <v>1215780</v>
      </c>
      <c r="AW722">
        <v>1211090</v>
      </c>
      <c r="AX722">
        <v>1213820</v>
      </c>
      <c r="AY722">
        <v>1190260</v>
      </c>
      <c r="AZ722">
        <v>1226360</v>
      </c>
      <c r="BA722">
        <v>1159620</v>
      </c>
      <c r="BB722">
        <v>1101210</v>
      </c>
      <c r="BC722">
        <v>1156080</v>
      </c>
      <c r="BD722">
        <v>1212170</v>
      </c>
      <c r="BE722">
        <v>1252220</v>
      </c>
      <c r="BF722">
        <v>1260900</v>
      </c>
      <c r="BG722">
        <v>1219820</v>
      </c>
      <c r="BH722">
        <v>1181500</v>
      </c>
      <c r="BI722">
        <v>1171390</v>
      </c>
      <c r="BJ722">
        <v>1151930</v>
      </c>
      <c r="BK722">
        <v>1106150</v>
      </c>
    </row>
    <row r="723" spans="1:65" x14ac:dyDescent="0.3">
      <c r="A723" t="s">
        <v>3192</v>
      </c>
      <c r="B723" t="s">
        <v>1118</v>
      </c>
      <c r="C723" t="s">
        <v>2383</v>
      </c>
      <c r="D723" t="s">
        <v>3201</v>
      </c>
      <c r="E723">
        <v>0</v>
      </c>
      <c r="F723">
        <v>0</v>
      </c>
      <c r="G723">
        <v>0</v>
      </c>
      <c r="H723">
        <v>0</v>
      </c>
      <c r="I723">
        <v>0</v>
      </c>
      <c r="J723">
        <v>0</v>
      </c>
      <c r="K723">
        <v>0</v>
      </c>
      <c r="L723">
        <v>0</v>
      </c>
      <c r="M723">
        <v>0</v>
      </c>
      <c r="N723">
        <v>0</v>
      </c>
      <c r="O723">
        <v>0</v>
      </c>
      <c r="P723">
        <v>0</v>
      </c>
      <c r="Q723">
        <v>0</v>
      </c>
      <c r="R723">
        <v>269000000</v>
      </c>
      <c r="S723">
        <v>100000000</v>
      </c>
      <c r="T723">
        <v>100000000</v>
      </c>
      <c r="U723">
        <v>200000000</v>
      </c>
      <c r="V723">
        <v>300000000</v>
      </c>
      <c r="W723">
        <v>600000000</v>
      </c>
      <c r="X723">
        <v>900000000</v>
      </c>
      <c r="Y723">
        <v>900000000</v>
      </c>
      <c r="Z723">
        <v>896000000</v>
      </c>
      <c r="AA723">
        <v>9892000000</v>
      </c>
      <c r="AB723">
        <v>11031000000</v>
      </c>
      <c r="AC723">
        <v>12094000000</v>
      </c>
      <c r="AD723">
        <v>12700000000</v>
      </c>
      <c r="AE723">
        <v>13804000000</v>
      </c>
      <c r="AF723">
        <v>14811000000</v>
      </c>
      <c r="AG723">
        <v>15987000000</v>
      </c>
      <c r="AH723">
        <v>17048000000</v>
      </c>
      <c r="AI723">
        <v>11312000000</v>
      </c>
      <c r="AJ723">
        <v>11598000000</v>
      </c>
      <c r="AK723">
        <v>11627000000</v>
      </c>
      <c r="AL723">
        <v>11369000000</v>
      </c>
      <c r="AM723">
        <v>12215000000</v>
      </c>
      <c r="AN723">
        <v>13993000000</v>
      </c>
      <c r="AO723">
        <v>14563000000</v>
      </c>
      <c r="AP723">
        <v>15040000000</v>
      </c>
      <c r="AQ723">
        <v>13757000000</v>
      </c>
      <c r="AR723">
        <v>14137000000</v>
      </c>
      <c r="AS723">
        <v>13953000000</v>
      </c>
      <c r="AT723">
        <v>13811000000</v>
      </c>
      <c r="AU723">
        <v>14537000000</v>
      </c>
      <c r="AV723">
        <v>15815000000</v>
      </c>
      <c r="AW723">
        <v>16832000000</v>
      </c>
      <c r="AX723">
        <v>18477000000</v>
      </c>
      <c r="AY723">
        <v>19287000000</v>
      </c>
      <c r="AZ723">
        <v>20590000000</v>
      </c>
      <c r="BA723">
        <v>20334000000</v>
      </c>
      <c r="BB723">
        <v>20814000000</v>
      </c>
      <c r="BC723">
        <v>37857000000</v>
      </c>
      <c r="BD723">
        <v>39959000000</v>
      </c>
      <c r="BE723">
        <v>42796000000</v>
      </c>
      <c r="BF723">
        <v>51223000000</v>
      </c>
      <c r="BG723">
        <v>66421000000</v>
      </c>
      <c r="BH723">
        <v>80292000000</v>
      </c>
    </row>
    <row r="724" spans="1:65" x14ac:dyDescent="0.3">
      <c r="A724" t="s">
        <v>3192</v>
      </c>
      <c r="B724" t="s">
        <v>1118</v>
      </c>
      <c r="C724" t="s">
        <v>1101</v>
      </c>
      <c r="D724" t="s">
        <v>1911</v>
      </c>
    </row>
    <row r="725" spans="1:65" x14ac:dyDescent="0.3">
      <c r="A725" t="s">
        <v>3192</v>
      </c>
      <c r="B725" t="s">
        <v>1118</v>
      </c>
      <c r="C725" t="s">
        <v>1573</v>
      </c>
      <c r="D725" t="s">
        <v>1091</v>
      </c>
    </row>
    <row r="726" spans="1:65" x14ac:dyDescent="0.3">
      <c r="A726" t="s">
        <v>3192</v>
      </c>
      <c r="B726" t="s">
        <v>1118</v>
      </c>
      <c r="C726" t="s">
        <v>3372</v>
      </c>
      <c r="D726" t="s">
        <v>1072</v>
      </c>
    </row>
    <row r="727" spans="1:65" x14ac:dyDescent="0.3">
      <c r="A727" t="s">
        <v>3192</v>
      </c>
      <c r="B727" t="s">
        <v>1118</v>
      </c>
      <c r="C727" t="s">
        <v>393</v>
      </c>
      <c r="D727" t="s">
        <v>1411</v>
      </c>
    </row>
    <row r="728" spans="1:65" x14ac:dyDescent="0.3">
      <c r="A728" t="s">
        <v>3192</v>
      </c>
      <c r="B728" t="s">
        <v>1118</v>
      </c>
      <c r="C728" t="s">
        <v>2209</v>
      </c>
      <c r="D728" t="s">
        <v>3108</v>
      </c>
    </row>
    <row r="729" spans="1:65" x14ac:dyDescent="0.3">
      <c r="A729" t="s">
        <v>3192</v>
      </c>
      <c r="B729" t="s">
        <v>1118</v>
      </c>
      <c r="C729" t="s">
        <v>3837</v>
      </c>
      <c r="D729" t="s">
        <v>2766</v>
      </c>
    </row>
    <row r="730" spans="1:65" x14ac:dyDescent="0.3">
      <c r="A730" t="s">
        <v>3192</v>
      </c>
      <c r="B730" t="s">
        <v>1118</v>
      </c>
      <c r="C730" t="s">
        <v>2906</v>
      </c>
      <c r="D730" t="s">
        <v>972</v>
      </c>
    </row>
    <row r="731" spans="1:65" x14ac:dyDescent="0.3">
      <c r="A731" t="s">
        <v>3192</v>
      </c>
      <c r="B731" t="s">
        <v>1118</v>
      </c>
      <c r="C731" t="s">
        <v>1359</v>
      </c>
      <c r="D731" t="s">
        <v>896</v>
      </c>
      <c r="T731">
        <v>1398</v>
      </c>
      <c r="U731">
        <v>1401</v>
      </c>
      <c r="V731">
        <v>1407</v>
      </c>
      <c r="W731">
        <v>1389</v>
      </c>
      <c r="X731">
        <v>1398</v>
      </c>
      <c r="Y731">
        <v>1402</v>
      </c>
      <c r="Z731">
        <v>1412</v>
      </c>
      <c r="AA731">
        <v>1427</v>
      </c>
      <c r="AB731">
        <v>1441</v>
      </c>
      <c r="AC731">
        <v>1444</v>
      </c>
      <c r="AD731">
        <v>1476</v>
      </c>
      <c r="AE731">
        <v>1499</v>
      </c>
      <c r="AF731">
        <v>1532</v>
      </c>
      <c r="AG731">
        <v>1571</v>
      </c>
      <c r="AH731">
        <v>1597</v>
      </c>
      <c r="AI731">
        <v>1627</v>
      </c>
      <c r="AJ731">
        <v>1641</v>
      </c>
      <c r="AK731">
        <v>1651</v>
      </c>
      <c r="AL731">
        <v>1667</v>
      </c>
      <c r="AM731">
        <v>1689</v>
      </c>
      <c r="AN731">
        <v>1714</v>
      </c>
      <c r="AO731">
        <v>1766</v>
      </c>
      <c r="AP731">
        <v>1805</v>
      </c>
      <c r="AQ731">
        <v>1818</v>
      </c>
      <c r="AR731">
        <v>1889</v>
      </c>
      <c r="AS731">
        <v>2055</v>
      </c>
      <c r="AT731">
        <v>2103</v>
      </c>
      <c r="AU731">
        <v>2119</v>
      </c>
      <c r="AV731">
        <v>2174</v>
      </c>
      <c r="AW731">
        <v>2276</v>
      </c>
      <c r="AX731">
        <v>2323</v>
      </c>
      <c r="AY731">
        <v>2391</v>
      </c>
      <c r="AZ731">
        <v>2389</v>
      </c>
      <c r="BA731">
        <v>2374</v>
      </c>
      <c r="BB731">
        <v>2320</v>
      </c>
      <c r="BC731">
        <v>2281</v>
      </c>
      <c r="BD731">
        <v>2280</v>
      </c>
      <c r="BE731">
        <v>2294</v>
      </c>
      <c r="BF731">
        <v>3408</v>
      </c>
      <c r="BG731">
        <v>3458</v>
      </c>
      <c r="BH731">
        <v>3504</v>
      </c>
      <c r="BI731">
        <v>3535</v>
      </c>
      <c r="BJ731">
        <v>3598</v>
      </c>
      <c r="BK731">
        <v>3652</v>
      </c>
      <c r="BL731">
        <v>3704</v>
      </c>
      <c r="BM731">
        <v>3754</v>
      </c>
    </row>
    <row r="732" spans="1:65" x14ac:dyDescent="0.3">
      <c r="A732" t="s">
        <v>3192</v>
      </c>
      <c r="B732" t="s">
        <v>1118</v>
      </c>
      <c r="C732" t="s">
        <v>3965</v>
      </c>
      <c r="D732" t="s">
        <v>4245</v>
      </c>
      <c r="AO732">
        <v>395239572032.383</v>
      </c>
      <c r="AP732">
        <v>403959291244.03003</v>
      </c>
      <c r="AQ732">
        <v>369623821298.41101</v>
      </c>
      <c r="AR732">
        <v>398925565406.23199</v>
      </c>
      <c r="AS732">
        <v>454300757252.703</v>
      </c>
      <c r="AT732">
        <v>379094247965.07397</v>
      </c>
      <c r="AU732">
        <v>390952973418.40997</v>
      </c>
      <c r="AV732">
        <v>443877324403.479</v>
      </c>
      <c r="AW732">
        <v>533531430593.29901</v>
      </c>
      <c r="AX732">
        <v>570981940349.276</v>
      </c>
      <c r="AY732">
        <v>619219372407.48999</v>
      </c>
      <c r="AZ732">
        <v>680623001131.03003</v>
      </c>
      <c r="BA732">
        <v>749117909760.21594</v>
      </c>
      <c r="BB732">
        <v>548145189337.79199</v>
      </c>
      <c r="BC732">
        <v>735436367446.34399</v>
      </c>
      <c r="BD732">
        <v>789951046111.78296</v>
      </c>
      <c r="BE732">
        <v>776640145114.95703</v>
      </c>
      <c r="BF732">
        <v>694939954454.16699</v>
      </c>
      <c r="BG732">
        <v>699180562262.24402</v>
      </c>
      <c r="BH732">
        <v>622037821678.56799</v>
      </c>
      <c r="BI732">
        <v>635820697748.12097</v>
      </c>
      <c r="BJ732">
        <v>688664982999.36804</v>
      </c>
      <c r="BK732">
        <v>735577790778.078</v>
      </c>
      <c r="BL732">
        <v>695179081587.00598</v>
      </c>
      <c r="BM732">
        <v>631478444566.95996</v>
      </c>
    </row>
    <row r="733" spans="1:65" x14ac:dyDescent="0.3">
      <c r="A733" t="s">
        <v>3192</v>
      </c>
      <c r="B733" t="s">
        <v>1118</v>
      </c>
      <c r="C733" t="s">
        <v>1274</v>
      </c>
      <c r="D733" t="s">
        <v>2789</v>
      </c>
      <c r="AO733">
        <v>21309371596.648899</v>
      </c>
      <c r="AP733">
        <v>47450014246.531403</v>
      </c>
      <c r="AQ733">
        <v>72968602319.862396</v>
      </c>
      <c r="AR733">
        <v>69164578262.696701</v>
      </c>
      <c r="AS733">
        <v>69091201723.888199</v>
      </c>
      <c r="AT733">
        <v>26480675041.236599</v>
      </c>
      <c r="AU733">
        <v>51601038995.840698</v>
      </c>
      <c r="AV733">
        <v>72487452621.770798</v>
      </c>
      <c r="AW733">
        <v>94230374346.551193</v>
      </c>
      <c r="AX733">
        <v>69911671152.185898</v>
      </c>
      <c r="AY733">
        <v>63045444315.060501</v>
      </c>
      <c r="AZ733">
        <v>83502740418.595001</v>
      </c>
      <c r="BA733">
        <v>17341178492.640701</v>
      </c>
      <c r="BB733">
        <v>23251948662.567402</v>
      </c>
      <c r="BC733">
        <v>78197081417.245499</v>
      </c>
      <c r="BD733">
        <v>-39544359231.228104</v>
      </c>
      <c r="BE733">
        <v>-101198487543.672</v>
      </c>
      <c r="BF733">
        <v>-125128284733.983</v>
      </c>
      <c r="BG733">
        <v>-128605076447.10201</v>
      </c>
      <c r="BH733">
        <v>-23275907631.1959</v>
      </c>
      <c r="BI733">
        <v>40443851155.243202</v>
      </c>
      <c r="BJ733">
        <v>37636176718.934196</v>
      </c>
      <c r="BK733">
        <v>1405006849.0524299</v>
      </c>
      <c r="BL733">
        <v>-8615189108.4621906</v>
      </c>
      <c r="BM733">
        <v>-6200074045.7771902</v>
      </c>
    </row>
    <row r="734" spans="1:65" x14ac:dyDescent="0.3">
      <c r="A734" t="s">
        <v>3192</v>
      </c>
      <c r="B734" t="s">
        <v>1118</v>
      </c>
      <c r="C734" t="s">
        <v>2416</v>
      </c>
      <c r="D734" t="s">
        <v>2758</v>
      </c>
      <c r="AO734">
        <v>442138914582.80902</v>
      </c>
      <c r="AP734">
        <v>426203390950.99103</v>
      </c>
      <c r="AQ734">
        <v>359326601912.89801</v>
      </c>
      <c r="AR734">
        <v>390916935995.72699</v>
      </c>
      <c r="AS734">
        <v>454631939272.42401</v>
      </c>
      <c r="AT734">
        <v>417328597372.86298</v>
      </c>
      <c r="AU734">
        <v>405295238086.67102</v>
      </c>
      <c r="AV734">
        <v>449223648193.64203</v>
      </c>
      <c r="AW734">
        <v>537110540360.61298</v>
      </c>
      <c r="AX734">
        <v>603030821880.19104</v>
      </c>
      <c r="AY734">
        <v>665519514454.974</v>
      </c>
      <c r="AZ734">
        <v>718699651771.12195</v>
      </c>
      <c r="BA734">
        <v>872816874723.22998</v>
      </c>
      <c r="BB734">
        <v>645807434517.80896</v>
      </c>
      <c r="BC734">
        <v>791792570423.91003</v>
      </c>
      <c r="BD734">
        <v>970204797771.20398</v>
      </c>
      <c r="BE734">
        <v>1014812620120.79</v>
      </c>
      <c r="BF734">
        <v>955466642252.26697</v>
      </c>
      <c r="BG734">
        <v>991578642132.17102</v>
      </c>
      <c r="BH734">
        <v>807986704431.96204</v>
      </c>
      <c r="BI734">
        <v>771080394387.21997</v>
      </c>
      <c r="BJ734">
        <v>837877374600.55798</v>
      </c>
      <c r="BK734">
        <v>928422545739.30005</v>
      </c>
      <c r="BL734">
        <v>913247592840.42297</v>
      </c>
      <c r="BM734">
        <v>799522917124.49597</v>
      </c>
    </row>
    <row r="735" spans="1:65" x14ac:dyDescent="0.3">
      <c r="A735" t="s">
        <v>3192</v>
      </c>
      <c r="B735" t="s">
        <v>1118</v>
      </c>
      <c r="C735" t="s">
        <v>3309</v>
      </c>
      <c r="D735" t="s">
        <v>3697</v>
      </c>
      <c r="AI735">
        <v>68.431157432803076</v>
      </c>
      <c r="AJ735">
        <v>68.410861217772904</v>
      </c>
      <c r="AK735">
        <v>68.390565002742733</v>
      </c>
      <c r="AL735">
        <v>68.370268787712561</v>
      </c>
      <c r="AM735">
        <v>68.34997257268239</v>
      </c>
      <c r="AN735">
        <v>68.329676357652218</v>
      </c>
      <c r="AO735">
        <v>68.328120713305893</v>
      </c>
      <c r="AP735">
        <v>68.307818930041151</v>
      </c>
      <c r="AQ735">
        <v>68.287517146776409</v>
      </c>
      <c r="AR735">
        <v>68.267215363511653</v>
      </c>
      <c r="AS735">
        <v>68.246913580246911</v>
      </c>
      <c r="AT735">
        <v>68.271604938271608</v>
      </c>
      <c r="AU735">
        <v>68.296296296296305</v>
      </c>
      <c r="AV735">
        <v>68.320987654320987</v>
      </c>
      <c r="AW735">
        <v>68.345679012345684</v>
      </c>
      <c r="AX735">
        <v>68.370370370370367</v>
      </c>
      <c r="AY735">
        <v>68.395061728395063</v>
      </c>
      <c r="AZ735">
        <v>68.41975308641976</v>
      </c>
      <c r="BA735">
        <v>68.444444444444443</v>
      </c>
      <c r="BB735">
        <v>68.46913580246914</v>
      </c>
      <c r="BC735">
        <v>68.493827160493822</v>
      </c>
      <c r="BD735">
        <v>68.481755829903975</v>
      </c>
      <c r="BE735">
        <v>68.469684499314127</v>
      </c>
      <c r="BF735">
        <v>68.457613168724279</v>
      </c>
      <c r="BG735">
        <v>68.445541838134432</v>
      </c>
      <c r="BH735">
        <v>68.433470507544584</v>
      </c>
      <c r="BI735">
        <v>68.422496570644725</v>
      </c>
      <c r="BJ735">
        <v>68.408779149519887</v>
      </c>
      <c r="BK735">
        <v>68.408779149519887</v>
      </c>
      <c r="BL735">
        <v>68.408779149519887</v>
      </c>
      <c r="BM735">
        <v>68.408779149519887</v>
      </c>
    </row>
    <row r="736" spans="1:65" x14ac:dyDescent="0.3">
      <c r="A736" t="s">
        <v>3192</v>
      </c>
      <c r="B736" t="s">
        <v>1118</v>
      </c>
      <c r="C736" t="s">
        <v>1012</v>
      </c>
      <c r="D736" t="s">
        <v>3635</v>
      </c>
      <c r="F736">
        <v>6978</v>
      </c>
      <c r="G736">
        <v>10746</v>
      </c>
      <c r="H736">
        <v>17157</v>
      </c>
      <c r="I736">
        <v>24846</v>
      </c>
      <c r="J736">
        <v>60000</v>
      </c>
      <c r="K736">
        <v>90000</v>
      </c>
      <c r="L736">
        <v>124300</v>
      </c>
      <c r="M736">
        <v>200000</v>
      </c>
      <c r="N736">
        <v>278000</v>
      </c>
      <c r="O736">
        <v>278000</v>
      </c>
      <c r="P736">
        <v>278170</v>
      </c>
      <c r="Q736">
        <v>290840</v>
      </c>
      <c r="R736">
        <v>341280</v>
      </c>
      <c r="S736">
        <v>550000</v>
      </c>
      <c r="T736">
        <v>721090</v>
      </c>
      <c r="U736">
        <v>832000</v>
      </c>
      <c r="V736">
        <v>952000</v>
      </c>
      <c r="W736">
        <v>1095860</v>
      </c>
      <c r="X736">
        <v>1095800</v>
      </c>
      <c r="Y736">
        <v>1471400</v>
      </c>
      <c r="Z736">
        <v>1412900</v>
      </c>
      <c r="AA736">
        <v>1526000</v>
      </c>
      <c r="AB736">
        <v>1584300</v>
      </c>
      <c r="AC736">
        <v>1650300</v>
      </c>
      <c r="AD736">
        <v>1853600</v>
      </c>
      <c r="AE736">
        <v>1833900</v>
      </c>
      <c r="AF736">
        <v>1904070</v>
      </c>
      <c r="AG736">
        <v>1984590</v>
      </c>
      <c r="AH736">
        <v>2049120</v>
      </c>
      <c r="AI736">
        <v>2142210</v>
      </c>
      <c r="AJ736">
        <v>1966000</v>
      </c>
      <c r="AK736">
        <v>2003000</v>
      </c>
      <c r="AL736">
        <v>2041000</v>
      </c>
      <c r="AM736">
        <v>2060000</v>
      </c>
      <c r="AN736">
        <v>2123000</v>
      </c>
      <c r="AO736">
        <v>2122000</v>
      </c>
      <c r="AP736">
        <v>2121000</v>
      </c>
      <c r="AQ736">
        <v>2120000</v>
      </c>
      <c r="AR736">
        <v>2120000</v>
      </c>
      <c r="AS736">
        <v>2027674</v>
      </c>
      <c r="AT736">
        <v>2004284</v>
      </c>
      <c r="AU736">
        <v>1980894</v>
      </c>
      <c r="AV736">
        <v>1957504</v>
      </c>
      <c r="AW736">
        <v>1934114</v>
      </c>
      <c r="AX736">
        <v>1910724</v>
      </c>
    </row>
    <row r="737" spans="1:65" x14ac:dyDescent="0.3">
      <c r="A737" t="s">
        <v>3192</v>
      </c>
      <c r="B737" t="s">
        <v>1118</v>
      </c>
      <c r="C737" t="s">
        <v>272</v>
      </c>
      <c r="D737" t="s">
        <v>1273</v>
      </c>
      <c r="Y737">
        <v>165730</v>
      </c>
      <c r="AB737">
        <v>227708</v>
      </c>
      <c r="AC737">
        <v>256195</v>
      </c>
      <c r="AD737">
        <v>274348</v>
      </c>
      <c r="AE737">
        <v>290132</v>
      </c>
      <c r="AF737">
        <v>310908</v>
      </c>
      <c r="AG737">
        <v>308775</v>
      </c>
      <c r="AH737">
        <v>317353</v>
      </c>
      <c r="AI737">
        <v>332952</v>
      </c>
      <c r="AJ737">
        <v>335564</v>
      </c>
      <c r="AK737">
        <v>337498</v>
      </c>
      <c r="AL737">
        <v>331774</v>
      </c>
      <c r="AM737">
        <v>319261</v>
      </c>
      <c r="AN737">
        <v>333770</v>
      </c>
      <c r="AO737">
        <v>339045</v>
      </c>
      <c r="AP737">
        <v>349211</v>
      </c>
      <c r="AQ737">
        <v>357379</v>
      </c>
      <c r="AR737">
        <v>357531</v>
      </c>
      <c r="AS737">
        <v>384201</v>
      </c>
      <c r="AT737">
        <v>382815</v>
      </c>
      <c r="AU737">
        <v>365204</v>
      </c>
      <c r="AV737">
        <v>358184</v>
      </c>
      <c r="AW737">
        <v>368416</v>
      </c>
      <c r="AX737">
        <v>367960</v>
      </c>
      <c r="AY737">
        <v>347060</v>
      </c>
      <c r="AZ737">
        <v>333498</v>
      </c>
      <c r="BA737">
        <v>330110</v>
      </c>
      <c r="BB737">
        <v>295315</v>
      </c>
      <c r="BC737">
        <v>290081</v>
      </c>
      <c r="BD737">
        <v>287580</v>
      </c>
      <c r="BE737">
        <v>287013</v>
      </c>
      <c r="BF737">
        <v>271731</v>
      </c>
      <c r="BG737">
        <v>265959</v>
      </c>
      <c r="BH737">
        <v>258839</v>
      </c>
      <c r="BI737">
        <v>260244</v>
      </c>
      <c r="BJ737">
        <v>260292</v>
      </c>
      <c r="BK737">
        <v>253630</v>
      </c>
      <c r="BL737">
        <v>245372</v>
      </c>
    </row>
    <row r="738" spans="1:65" x14ac:dyDescent="0.3">
      <c r="A738" t="s">
        <v>3192</v>
      </c>
      <c r="B738" t="s">
        <v>1118</v>
      </c>
      <c r="C738" t="s">
        <v>4180</v>
      </c>
      <c r="D738" t="s">
        <v>1381</v>
      </c>
      <c r="BF738">
        <v>26.6</v>
      </c>
      <c r="BG738">
        <v>28</v>
      </c>
      <c r="BH738">
        <v>28</v>
      </c>
      <c r="BI738">
        <v>26.3</v>
      </c>
      <c r="BJ738">
        <v>24.7</v>
      </c>
      <c r="BK738">
        <v>24</v>
      </c>
      <c r="BL738">
        <v>23.9</v>
      </c>
    </row>
    <row r="739" spans="1:65" x14ac:dyDescent="0.3">
      <c r="A739" t="s">
        <v>3192</v>
      </c>
      <c r="B739" t="s">
        <v>1118</v>
      </c>
      <c r="C739" t="s">
        <v>295</v>
      </c>
      <c r="D739" t="s">
        <v>733</v>
      </c>
      <c r="BF739">
        <v>6</v>
      </c>
      <c r="BG739">
        <v>6</v>
      </c>
      <c r="BH739">
        <v>6</v>
      </c>
      <c r="BI739">
        <v>6</v>
      </c>
      <c r="BJ739">
        <v>6</v>
      </c>
      <c r="BK739">
        <v>6</v>
      </c>
      <c r="BL739">
        <v>6</v>
      </c>
    </row>
    <row r="740" spans="1:65" x14ac:dyDescent="0.3">
      <c r="A740" t="s">
        <v>3192</v>
      </c>
      <c r="B740" t="s">
        <v>1118</v>
      </c>
      <c r="C740" t="s">
        <v>3829</v>
      </c>
      <c r="D740" t="s">
        <v>3096</v>
      </c>
    </row>
    <row r="741" spans="1:65" x14ac:dyDescent="0.3">
      <c r="A741" t="s">
        <v>3192</v>
      </c>
      <c r="B741" t="s">
        <v>1118</v>
      </c>
      <c r="C741" t="s">
        <v>602</v>
      </c>
      <c r="D741" t="s">
        <v>1867</v>
      </c>
    </row>
    <row r="742" spans="1:65" x14ac:dyDescent="0.3">
      <c r="A742" t="s">
        <v>3192</v>
      </c>
      <c r="B742" t="s">
        <v>1118</v>
      </c>
      <c r="C742" t="s">
        <v>898</v>
      </c>
      <c r="D742" t="s">
        <v>2235</v>
      </c>
    </row>
    <row r="743" spans="1:65" x14ac:dyDescent="0.3">
      <c r="A743" t="s">
        <v>3192</v>
      </c>
      <c r="B743" t="s">
        <v>1118</v>
      </c>
      <c r="C743" t="s">
        <v>1890</v>
      </c>
      <c r="D743" t="s">
        <v>1334</v>
      </c>
    </row>
    <row r="744" spans="1:65" x14ac:dyDescent="0.3">
      <c r="A744" t="s">
        <v>3192</v>
      </c>
      <c r="B744" t="s">
        <v>1118</v>
      </c>
      <c r="C744" t="s">
        <v>4188</v>
      </c>
      <c r="D744" t="s">
        <v>3919</v>
      </c>
      <c r="AJ744">
        <v>0</v>
      </c>
      <c r="AK744">
        <v>0</v>
      </c>
      <c r="AL744">
        <v>0</v>
      </c>
    </row>
    <row r="745" spans="1:65" x14ac:dyDescent="0.3">
      <c r="A745" t="s">
        <v>3192</v>
      </c>
      <c r="B745" t="s">
        <v>1118</v>
      </c>
      <c r="C745" t="s">
        <v>1524</v>
      </c>
      <c r="D745" t="s">
        <v>303</v>
      </c>
      <c r="AJ745">
        <v>0.43657866472373974</v>
      </c>
      <c r="AK745">
        <v>0.11614852305538083</v>
      </c>
      <c r="AL745">
        <v>-0.39835167608537209</v>
      </c>
    </row>
    <row r="746" spans="1:65" x14ac:dyDescent="0.3">
      <c r="A746" t="s">
        <v>3192</v>
      </c>
      <c r="B746" t="s">
        <v>1118</v>
      </c>
      <c r="C746" t="s">
        <v>839</v>
      </c>
      <c r="D746" t="s">
        <v>4163</v>
      </c>
      <c r="AL746">
        <v>2.6681388888888895</v>
      </c>
      <c r="AM746">
        <v>2.5044166666666698</v>
      </c>
      <c r="AN746">
        <v>2.6297499999999969</v>
      </c>
      <c r="AO746">
        <v>2.28358333333333</v>
      </c>
      <c r="AP746">
        <v>2.0748333333333298</v>
      </c>
      <c r="AQ746">
        <v>2.0132500000000029</v>
      </c>
      <c r="AR746">
        <v>2.0680833333333299</v>
      </c>
      <c r="AS746">
        <v>1.8371666666666702</v>
      </c>
      <c r="AT746">
        <v>1.9032500000000032</v>
      </c>
      <c r="AU746">
        <v>1.85941666666667</v>
      </c>
      <c r="AV746">
        <v>1.8111666666666633</v>
      </c>
      <c r="AW746">
        <v>1.7594999999999967</v>
      </c>
      <c r="AX746">
        <v>1.67566666666667</v>
      </c>
      <c r="AY746">
        <v>1.4127499999999971</v>
      </c>
      <c r="AZ746">
        <v>1.3070833333333329</v>
      </c>
      <c r="BA746">
        <v>1.3488333333333329</v>
      </c>
      <c r="BB746">
        <v>1.5388333333333302</v>
      </c>
      <c r="BC746">
        <v>1.4832499999999971</v>
      </c>
      <c r="BD746">
        <v>1.3986666666666701</v>
      </c>
      <c r="BE746">
        <v>1.3080833333333333</v>
      </c>
      <c r="BF746">
        <v>1.2301666666666666</v>
      </c>
      <c r="BG746">
        <v>1.19366666666667</v>
      </c>
      <c r="BH746">
        <v>1.155</v>
      </c>
      <c r="BI746">
        <v>1.2726666666666671</v>
      </c>
      <c r="BJ746">
        <v>1.2016666666666671</v>
      </c>
    </row>
    <row r="747" spans="1:65" x14ac:dyDescent="0.3">
      <c r="A747" t="s">
        <v>3192</v>
      </c>
      <c r="B747" t="s">
        <v>1118</v>
      </c>
      <c r="C747" t="s">
        <v>3278</v>
      </c>
      <c r="D747" t="s">
        <v>921</v>
      </c>
      <c r="AU747">
        <v>-5.3561470989595668</v>
      </c>
      <c r="AV747">
        <v>-3.7539143164401536</v>
      </c>
      <c r="AW747">
        <v>-1.8653195119438759</v>
      </c>
      <c r="AX747">
        <v>-0.3665008866324313</v>
      </c>
      <c r="AY747">
        <v>-2.0941266942228203</v>
      </c>
      <c r="AZ747">
        <v>-1.7484217660728119</v>
      </c>
      <c r="BA747">
        <v>-1.9624254664358531</v>
      </c>
      <c r="BB747">
        <v>-1.2620219360991893</v>
      </c>
      <c r="BC747">
        <v>-1.2647542515417678</v>
      </c>
      <c r="BD747">
        <v>-1.5088046272493574</v>
      </c>
      <c r="BE747">
        <v>2.0416934332619556</v>
      </c>
      <c r="BF747">
        <v>1.4847053688345702</v>
      </c>
      <c r="BG747">
        <v>1.7226644182124788</v>
      </c>
      <c r="BH747">
        <v>2.597344044593819</v>
      </c>
      <c r="BI747">
        <v>3.118607242339833</v>
      </c>
      <c r="BJ747">
        <v>4.038855698529412</v>
      </c>
      <c r="BK747">
        <v>1.5388412017167381</v>
      </c>
      <c r="BL747">
        <v>3.4580554148882299</v>
      </c>
      <c r="BM747">
        <v>5.4736965145933691</v>
      </c>
    </row>
    <row r="748" spans="1:65" x14ac:dyDescent="0.3">
      <c r="A748" t="s">
        <v>3192</v>
      </c>
      <c r="B748" t="s">
        <v>1118</v>
      </c>
      <c r="C748" t="s">
        <v>167</v>
      </c>
      <c r="D748" t="s">
        <v>604</v>
      </c>
      <c r="BI748">
        <v>19.36</v>
      </c>
      <c r="BJ748">
        <v>29.387538633014501</v>
      </c>
      <c r="BK748">
        <v>29.387538633014501</v>
      </c>
    </row>
    <row r="749" spans="1:65" x14ac:dyDescent="0.3">
      <c r="A749" t="s">
        <v>3192</v>
      </c>
      <c r="B749" t="s">
        <v>1118</v>
      </c>
      <c r="C749" t="s">
        <v>718</v>
      </c>
      <c r="D749" t="s">
        <v>3947</v>
      </c>
      <c r="E749">
        <v>37518937</v>
      </c>
      <c r="F749">
        <v>39235658</v>
      </c>
      <c r="G749">
        <v>41037596</v>
      </c>
      <c r="H749">
        <v>42926684</v>
      </c>
      <c r="I749">
        <v>44910183</v>
      </c>
      <c r="J749">
        <v>46984427</v>
      </c>
      <c r="K749">
        <v>48499905</v>
      </c>
      <c r="L749">
        <v>49838235</v>
      </c>
      <c r="M749">
        <v>51217548</v>
      </c>
      <c r="N749">
        <v>52633282</v>
      </c>
      <c r="O749">
        <v>54092451</v>
      </c>
      <c r="P749">
        <v>55403970</v>
      </c>
      <c r="Q749">
        <v>56687376</v>
      </c>
      <c r="R749">
        <v>58001069</v>
      </c>
      <c r="S749">
        <v>59351419</v>
      </c>
      <c r="T749">
        <v>60737685</v>
      </c>
      <c r="U749">
        <v>61620503</v>
      </c>
      <c r="V749">
        <v>62331760</v>
      </c>
      <c r="W749">
        <v>63053409</v>
      </c>
      <c r="X749">
        <v>63784613</v>
      </c>
      <c r="Y749">
        <v>64526547</v>
      </c>
      <c r="Z749">
        <v>65180452</v>
      </c>
      <c r="AA749">
        <v>65809946</v>
      </c>
      <c r="AB749">
        <v>66446060</v>
      </c>
      <c r="AC749">
        <v>67089751.000000007</v>
      </c>
      <c r="AD749">
        <v>67738431</v>
      </c>
      <c r="AE749">
        <v>68520665</v>
      </c>
      <c r="AF749">
        <v>69355369</v>
      </c>
      <c r="AG749">
        <v>70201908</v>
      </c>
      <c r="AH749">
        <v>71056904</v>
      </c>
      <c r="AI749">
        <v>71924017</v>
      </c>
      <c r="AJ749">
        <v>72497075</v>
      </c>
      <c r="AK749">
        <v>72972208</v>
      </c>
      <c r="AL749">
        <v>73449311</v>
      </c>
      <c r="AM749">
        <v>73930374</v>
      </c>
      <c r="AN749">
        <v>74414766</v>
      </c>
      <c r="AO749">
        <v>74642144</v>
      </c>
      <c r="AP749">
        <v>74783754</v>
      </c>
      <c r="AQ749">
        <v>74927889</v>
      </c>
      <c r="AR749">
        <v>75074403</v>
      </c>
      <c r="AS749">
        <v>75223543</v>
      </c>
      <c r="AT749">
        <v>75654660</v>
      </c>
      <c r="AU749">
        <v>76199890</v>
      </c>
      <c r="AV749">
        <v>76769018</v>
      </c>
      <c r="AW749">
        <v>77365630</v>
      </c>
      <c r="AX749">
        <v>77990298</v>
      </c>
      <c r="AY749">
        <v>78490479</v>
      </c>
      <c r="AZ749">
        <v>78947558</v>
      </c>
      <c r="BA749">
        <v>79412250</v>
      </c>
      <c r="BB749">
        <v>79882816</v>
      </c>
      <c r="BC749">
        <v>80361380</v>
      </c>
      <c r="BD749">
        <v>80605701</v>
      </c>
      <c r="BE749">
        <v>80770370</v>
      </c>
      <c r="BF749">
        <v>80935329</v>
      </c>
      <c r="BG749">
        <v>81101266</v>
      </c>
      <c r="BH749">
        <v>81267956</v>
      </c>
      <c r="BI749">
        <v>81435633</v>
      </c>
      <c r="BJ749">
        <v>81604072</v>
      </c>
      <c r="BK749">
        <v>81773280</v>
      </c>
      <c r="BL749">
        <v>81716514</v>
      </c>
      <c r="BM749">
        <v>81641873</v>
      </c>
    </row>
    <row r="750" spans="1:65" x14ac:dyDescent="0.3">
      <c r="A750" t="s">
        <v>3192</v>
      </c>
      <c r="B750" t="s">
        <v>1118</v>
      </c>
      <c r="C750" t="s">
        <v>3840</v>
      </c>
      <c r="D750" t="s">
        <v>2169</v>
      </c>
      <c r="BB750">
        <v>2.0951550145542071E-2</v>
      </c>
    </row>
    <row r="751" spans="1:65" x14ac:dyDescent="0.3">
      <c r="A751" t="s">
        <v>3192</v>
      </c>
      <c r="B751" t="s">
        <v>1118</v>
      </c>
      <c r="C751" t="s">
        <v>596</v>
      </c>
      <c r="D751" t="s">
        <v>967</v>
      </c>
      <c r="N751">
        <v>0</v>
      </c>
      <c r="O751">
        <v>8081.2644809999993</v>
      </c>
      <c r="P751">
        <v>8052.242002</v>
      </c>
      <c r="Q751">
        <v>8422.5134729999991</v>
      </c>
      <c r="R751">
        <v>9285.9251630000017</v>
      </c>
      <c r="S751">
        <v>8387.6416040000004</v>
      </c>
      <c r="T751">
        <v>8029.8756260000009</v>
      </c>
      <c r="U751">
        <v>8593.5815789999997</v>
      </c>
      <c r="V751">
        <v>8689.0606799999987</v>
      </c>
      <c r="W751">
        <v>8967.4238470000018</v>
      </c>
      <c r="X751">
        <v>9502.1131800000003</v>
      </c>
      <c r="Y751">
        <v>8742.087606000001</v>
      </c>
      <c r="Z751">
        <v>9027.9585699999989</v>
      </c>
      <c r="AA751">
        <v>9441.8656100000007</v>
      </c>
      <c r="AB751">
        <v>9637.3647849999998</v>
      </c>
      <c r="AC751">
        <v>9756.337669999999</v>
      </c>
      <c r="AD751">
        <v>9726.3571359999987</v>
      </c>
      <c r="AE751">
        <v>9928.300745999999</v>
      </c>
      <c r="AF751">
        <v>9843.0732829999979</v>
      </c>
      <c r="AG751">
        <v>9735.3225839999996</v>
      </c>
      <c r="AH751">
        <v>9799.563635999999</v>
      </c>
      <c r="AI751">
        <v>9890</v>
      </c>
      <c r="AJ751">
        <v>9600</v>
      </c>
      <c r="AK751">
        <v>9690</v>
      </c>
      <c r="AL751">
        <v>9720</v>
      </c>
      <c r="AM751">
        <v>9760</v>
      </c>
      <c r="AN751">
        <v>9250</v>
      </c>
      <c r="AO751">
        <v>9030</v>
      </c>
      <c r="AP751">
        <v>8870</v>
      </c>
      <c r="AQ751">
        <v>8630</v>
      </c>
      <c r="AR751">
        <v>8610</v>
      </c>
      <c r="AS751">
        <v>8640</v>
      </c>
      <c r="AT751">
        <v>8550</v>
      </c>
      <c r="AU751">
        <v>8830</v>
      </c>
      <c r="AV751">
        <v>8810</v>
      </c>
      <c r="AW751">
        <v>8930</v>
      </c>
      <c r="AX751">
        <v>8800</v>
      </c>
      <c r="AY751">
        <v>8650</v>
      </c>
      <c r="AZ751">
        <v>8610</v>
      </c>
      <c r="BA751">
        <v>8320</v>
      </c>
      <c r="BB751">
        <v>8060</v>
      </c>
      <c r="BC751">
        <v>8100</v>
      </c>
      <c r="BD751">
        <v>7570</v>
      </c>
      <c r="BE751">
        <v>7130</v>
      </c>
      <c r="BF751">
        <v>7490</v>
      </c>
      <c r="BG751">
        <v>7610</v>
      </c>
      <c r="BH751">
        <v>7300</v>
      </c>
      <c r="BI751">
        <v>7390</v>
      </c>
      <c r="BJ751">
        <v>7460</v>
      </c>
      <c r="BK751">
        <v>7480</v>
      </c>
    </row>
    <row r="752" spans="1:65" x14ac:dyDescent="0.3">
      <c r="A752" t="s">
        <v>3192</v>
      </c>
      <c r="B752" t="s">
        <v>1118</v>
      </c>
      <c r="C752" t="s">
        <v>1924</v>
      </c>
      <c r="D752" t="s">
        <v>3289</v>
      </c>
      <c r="E752">
        <v>2.4972232234809475</v>
      </c>
      <c r="F752">
        <v>3.010133102971666</v>
      </c>
      <c r="G752">
        <v>3.0887115544647274</v>
      </c>
      <c r="H752">
        <v>3.3912676016684045</v>
      </c>
      <c r="I752">
        <v>3.7080206907938869</v>
      </c>
      <c r="J752">
        <v>3.9500963533159097</v>
      </c>
      <c r="K752">
        <v>4.2462206249810324</v>
      </c>
      <c r="L752">
        <v>4.9047533916038413</v>
      </c>
      <c r="M752">
        <v>5.5693485956974982</v>
      </c>
      <c r="N752">
        <v>6.3976179770884078</v>
      </c>
      <c r="O752">
        <v>7.4352119377580923</v>
      </c>
      <c r="P752">
        <v>7.5455610282221821</v>
      </c>
      <c r="Q752">
        <v>7.9614624678135613</v>
      </c>
      <c r="R752">
        <v>8.4240104961042075</v>
      </c>
      <c r="S752">
        <v>8.3138794411866161</v>
      </c>
      <c r="T752">
        <v>7.7982375395480981</v>
      </c>
      <c r="U752">
        <v>8.0594335624030151</v>
      </c>
      <c r="V752">
        <v>8.2128472758887163</v>
      </c>
      <c r="W752">
        <v>7.8658303586191298</v>
      </c>
      <c r="X752">
        <v>8.2459245836569153</v>
      </c>
      <c r="Y752">
        <v>8.1122803855933299</v>
      </c>
      <c r="Z752">
        <v>7.9007190317947327</v>
      </c>
      <c r="AA752">
        <v>7.5979138166779201</v>
      </c>
      <c r="AB752">
        <v>7.4081040928026018</v>
      </c>
      <c r="AC752">
        <v>7.8290082026598267</v>
      </c>
      <c r="AD752">
        <v>7.5754684161308212</v>
      </c>
      <c r="AE752">
        <v>7.5347338535750144</v>
      </c>
      <c r="AF752">
        <v>7.4198554260295406</v>
      </c>
      <c r="AG752">
        <v>8.0689974954722707</v>
      </c>
      <c r="AH752">
        <v>8.3331293014487802</v>
      </c>
      <c r="AI752">
        <v>8.8482158765124161</v>
      </c>
      <c r="AJ752">
        <v>8.9192023490690833</v>
      </c>
      <c r="AK752">
        <v>8.981072935503315</v>
      </c>
      <c r="AL752">
        <v>8.8894407549527763</v>
      </c>
      <c r="AM752">
        <v>9.2902906261483658</v>
      </c>
      <c r="AN752">
        <v>9.3470256312165265</v>
      </c>
      <c r="AO752">
        <v>9.4327154750828974</v>
      </c>
      <c r="AP752">
        <v>9.3131678526380934</v>
      </c>
      <c r="AQ752">
        <v>8.9497626582278489</v>
      </c>
      <c r="AR752">
        <v>9.2069872306149367</v>
      </c>
      <c r="AS752">
        <v>9.3260960399864405</v>
      </c>
      <c r="AT752">
        <v>9.2066787784410415</v>
      </c>
      <c r="AU752">
        <v>9.4705166934756164</v>
      </c>
      <c r="AV752">
        <v>9.5192533550478409</v>
      </c>
      <c r="AW752">
        <v>9.4793403307738675</v>
      </c>
      <c r="AX752">
        <v>9.4998160800795155</v>
      </c>
      <c r="AY752">
        <v>9.3095249268697113</v>
      </c>
      <c r="AZ752">
        <v>9.58086264951055</v>
      </c>
      <c r="BA752">
        <v>9.0550744555414138</v>
      </c>
      <c r="BB752">
        <v>8.6000452958679237</v>
      </c>
      <c r="BC752">
        <v>9.0269383930662919</v>
      </c>
      <c r="BD752">
        <v>9.4824497586695156</v>
      </c>
      <c r="BE752">
        <v>9.8114064985230627</v>
      </c>
      <c r="BF752">
        <v>9.893679626505552</v>
      </c>
      <c r="BG752">
        <v>9.5840535529086388</v>
      </c>
      <c r="BH752">
        <v>9.292832367214352</v>
      </c>
      <c r="BI752">
        <v>9.2239419702163357</v>
      </c>
      <c r="BJ752">
        <v>9.0856391430027443</v>
      </c>
      <c r="BK752">
        <v>8.7422577098865002</v>
      </c>
    </row>
    <row r="753" spans="1:65" x14ac:dyDescent="0.3">
      <c r="A753" t="s">
        <v>3192</v>
      </c>
      <c r="B753" t="s">
        <v>1118</v>
      </c>
      <c r="C753" t="s">
        <v>684</v>
      </c>
      <c r="D753" t="s">
        <v>679</v>
      </c>
      <c r="AI753">
        <v>5.5083950258303114</v>
      </c>
      <c r="AJ753">
        <v>5.8314916339564125</v>
      </c>
      <c r="AK753">
        <v>5.8772606184503893</v>
      </c>
      <c r="AL753">
        <v>5.9467673886917236</v>
      </c>
      <c r="AM753">
        <v>5.8173162234609004</v>
      </c>
      <c r="AN753">
        <v>5.9475790712322061</v>
      </c>
      <c r="AO753">
        <v>6.1158192880373186</v>
      </c>
      <c r="AP753">
        <v>6.222508562776297</v>
      </c>
      <c r="AQ753">
        <v>6.3388316748127238</v>
      </c>
      <c r="AR753">
        <v>6.3137093178981294</v>
      </c>
      <c r="AS753">
        <v>6.5719386470370322</v>
      </c>
      <c r="AT753">
        <v>6.8539695698649465</v>
      </c>
      <c r="AU753">
        <v>7.0541748152440169</v>
      </c>
      <c r="AV753">
        <v>7.3168055023908662</v>
      </c>
      <c r="AW753">
        <v>7.441509317333443</v>
      </c>
      <c r="AX753">
        <v>7.7931617955230656</v>
      </c>
      <c r="AY753">
        <v>8.1625919361440946</v>
      </c>
      <c r="AZ753">
        <v>8.5981763961678546</v>
      </c>
      <c r="BA753">
        <v>9.0188820654477624</v>
      </c>
      <c r="BB753">
        <v>9.0250145247310201</v>
      </c>
      <c r="BC753">
        <v>8.9865396072514834</v>
      </c>
      <c r="BD753">
        <v>9.9076592850982497</v>
      </c>
      <c r="BE753">
        <v>10.513872667362325</v>
      </c>
      <c r="BF753">
        <v>10.924363386200719</v>
      </c>
      <c r="BG753">
        <v>11.288340389418345</v>
      </c>
      <c r="BH753">
        <v>11.780043390720293</v>
      </c>
    </row>
    <row r="754" spans="1:65" x14ac:dyDescent="0.3">
      <c r="A754" t="s">
        <v>3192</v>
      </c>
      <c r="B754" t="s">
        <v>1118</v>
      </c>
      <c r="C754" t="s">
        <v>3992</v>
      </c>
      <c r="D754" t="s">
        <v>2596</v>
      </c>
      <c r="AS754">
        <v>100</v>
      </c>
      <c r="AT754">
        <v>100</v>
      </c>
      <c r="AU754">
        <v>100</v>
      </c>
      <c r="AV754">
        <v>100</v>
      </c>
      <c r="AW754">
        <v>100</v>
      </c>
      <c r="AX754">
        <v>100</v>
      </c>
      <c r="AY754">
        <v>100</v>
      </c>
      <c r="AZ754">
        <v>100</v>
      </c>
      <c r="BA754">
        <v>100</v>
      </c>
      <c r="BB754">
        <v>100</v>
      </c>
      <c r="BC754">
        <v>100</v>
      </c>
      <c r="BD754">
        <v>100</v>
      </c>
      <c r="BE754">
        <v>100</v>
      </c>
      <c r="BF754">
        <v>100</v>
      </c>
      <c r="BG754">
        <v>100</v>
      </c>
      <c r="BH754">
        <v>100</v>
      </c>
      <c r="BI754">
        <v>100</v>
      </c>
    </row>
    <row r="755" spans="1:65" x14ac:dyDescent="0.3">
      <c r="A755" t="s">
        <v>3192</v>
      </c>
      <c r="B755" t="s">
        <v>1118</v>
      </c>
      <c r="C755" t="s">
        <v>4000</v>
      </c>
      <c r="D755" t="s">
        <v>922</v>
      </c>
    </row>
    <row r="756" spans="1:65" x14ac:dyDescent="0.3">
      <c r="A756" t="s">
        <v>3192</v>
      </c>
      <c r="B756" t="s">
        <v>1118</v>
      </c>
      <c r="C756" t="s">
        <v>590</v>
      </c>
      <c r="D756" t="s">
        <v>897</v>
      </c>
    </row>
    <row r="757" spans="1:65" x14ac:dyDescent="0.3">
      <c r="A757" t="s">
        <v>3192</v>
      </c>
      <c r="B757" t="s">
        <v>1118</v>
      </c>
      <c r="C757" t="s">
        <v>2678</v>
      </c>
      <c r="D757" t="s">
        <v>1508</v>
      </c>
    </row>
    <row r="758" spans="1:65" x14ac:dyDescent="0.3">
      <c r="A758" t="s">
        <v>3192</v>
      </c>
      <c r="B758" t="s">
        <v>1118</v>
      </c>
      <c r="C758" t="s">
        <v>3053</v>
      </c>
      <c r="D758" t="s">
        <v>1358</v>
      </c>
    </row>
    <row r="759" spans="1:65" x14ac:dyDescent="0.3">
      <c r="A759" t="s">
        <v>3192</v>
      </c>
      <c r="B759" t="s">
        <v>1118</v>
      </c>
      <c r="C759" t="s">
        <v>674</v>
      </c>
      <c r="D759" t="s">
        <v>1709</v>
      </c>
      <c r="E759">
        <v>22090000</v>
      </c>
      <c r="F759">
        <v>14280000</v>
      </c>
      <c r="G759">
        <v>26350000</v>
      </c>
      <c r="H759">
        <v>30060000</v>
      </c>
      <c r="I759">
        <v>18280000</v>
      </c>
      <c r="J759">
        <v>13150000</v>
      </c>
      <c r="K759">
        <v>13770000</v>
      </c>
      <c r="L759">
        <v>11090000</v>
      </c>
      <c r="M759">
        <v>15490000</v>
      </c>
      <c r="N759">
        <v>24620000</v>
      </c>
      <c r="O759">
        <v>26000000</v>
      </c>
      <c r="P759">
        <v>40210000</v>
      </c>
      <c r="Q759">
        <v>67130000</v>
      </c>
      <c r="R759">
        <v>117670000</v>
      </c>
      <c r="S759">
        <v>115890000</v>
      </c>
      <c r="T759">
        <v>103500000</v>
      </c>
      <c r="U759">
        <v>90260000</v>
      </c>
      <c r="V759">
        <v>140240000</v>
      </c>
      <c r="W759">
        <v>357020000</v>
      </c>
      <c r="X759">
        <v>585880000</v>
      </c>
      <c r="Y759">
        <v>606730000</v>
      </c>
      <c r="Z759">
        <v>504620000</v>
      </c>
      <c r="AA759">
        <v>635110000</v>
      </c>
      <c r="AB759">
        <v>458500000</v>
      </c>
      <c r="AC759">
        <v>434070000</v>
      </c>
      <c r="AD759">
        <v>557930000</v>
      </c>
      <c r="AE759">
        <v>920210000</v>
      </c>
      <c r="AF759">
        <v>1108510000</v>
      </c>
      <c r="AG759">
        <v>1348370000</v>
      </c>
      <c r="AH759">
        <v>1242760000</v>
      </c>
      <c r="AI759">
        <v>1051400000.0000001</v>
      </c>
      <c r="AJ759">
        <v>1000000000</v>
      </c>
      <c r="AK759">
        <v>987980000</v>
      </c>
      <c r="AL759">
        <v>1196080000</v>
      </c>
      <c r="AM759">
        <v>1513090000</v>
      </c>
      <c r="AN759">
        <v>1640540000</v>
      </c>
      <c r="AO759">
        <v>1207620000</v>
      </c>
      <c r="AP759">
        <v>988390000</v>
      </c>
      <c r="AQ759">
        <v>1132740000</v>
      </c>
      <c r="AR759">
        <v>1122540000</v>
      </c>
      <c r="AS759">
        <v>1295140000</v>
      </c>
      <c r="AT759">
        <v>1162440000</v>
      </c>
      <c r="AU759">
        <v>1005690000</v>
      </c>
      <c r="AV759">
        <v>1048460000</v>
      </c>
      <c r="AW759">
        <v>901220000</v>
      </c>
      <c r="AX759">
        <v>1271670000</v>
      </c>
      <c r="AY759">
        <v>1090790000</v>
      </c>
      <c r="AZ759">
        <v>1860560000</v>
      </c>
      <c r="BA759">
        <v>1404090000</v>
      </c>
      <c r="BB759">
        <v>1861850000</v>
      </c>
      <c r="BC759">
        <v>2647100000</v>
      </c>
      <c r="BD759">
        <v>2562780000</v>
      </c>
      <c r="BE759">
        <v>3007020000</v>
      </c>
      <c r="BF759">
        <v>5462120000</v>
      </c>
      <c r="BG759">
        <v>2303370000</v>
      </c>
      <c r="BH759">
        <v>2480590000</v>
      </c>
      <c r="BI759">
        <v>2568290000</v>
      </c>
    </row>
    <row r="760" spans="1:65" x14ac:dyDescent="0.3">
      <c r="A760" t="s">
        <v>3192</v>
      </c>
      <c r="B760" t="s">
        <v>1118</v>
      </c>
      <c r="C760" t="s">
        <v>107</v>
      </c>
      <c r="D760" t="s">
        <v>673</v>
      </c>
    </row>
    <row r="761" spans="1:65" x14ac:dyDescent="0.3">
      <c r="A761" t="s">
        <v>3192</v>
      </c>
      <c r="B761" t="s">
        <v>1118</v>
      </c>
      <c r="C761" t="s">
        <v>1943</v>
      </c>
      <c r="D761" t="s">
        <v>1276</v>
      </c>
      <c r="T761">
        <v>42.463326104560998</v>
      </c>
      <c r="U761">
        <v>50.951352107327196</v>
      </c>
      <c r="V761">
        <v>477.58916101536306</v>
      </c>
      <c r="W761">
        <v>567.38156888603601</v>
      </c>
      <c r="X761">
        <v>57.505194139951797</v>
      </c>
      <c r="Y761">
        <v>47.518544930934397</v>
      </c>
      <c r="Z761">
        <v>61.3610675060281</v>
      </c>
      <c r="AA761">
        <v>41.9490601434319</v>
      </c>
      <c r="AB761">
        <v>49.859438958365502</v>
      </c>
      <c r="AC761">
        <v>49.700686836971201</v>
      </c>
      <c r="AD761">
        <v>47.992992489042003</v>
      </c>
      <c r="AE761">
        <v>64.811077315105109</v>
      </c>
      <c r="AF761">
        <v>73.880295290594603</v>
      </c>
      <c r="AG761">
        <v>67.112474788290001</v>
      </c>
      <c r="AH761">
        <v>61.244367090305296</v>
      </c>
      <c r="AI761">
        <v>52.605519759541899</v>
      </c>
      <c r="AJ761">
        <v>34.297900380790203</v>
      </c>
      <c r="AK761">
        <v>26.887970658370602</v>
      </c>
      <c r="AL761">
        <v>31.300034645440899</v>
      </c>
      <c r="AM761">
        <v>29.773128811968803</v>
      </c>
      <c r="AN761">
        <v>32.279101870940899</v>
      </c>
      <c r="AO761">
        <v>39.381359627360304</v>
      </c>
      <c r="AP761">
        <v>49.982824633441396</v>
      </c>
      <c r="AQ761">
        <v>42.855458119368002</v>
      </c>
      <c r="AR761">
        <v>45.533889362166505</v>
      </c>
      <c r="AS761">
        <v>78.582512819229294</v>
      </c>
      <c r="AT761">
        <v>75.156741058478502</v>
      </c>
      <c r="AU761">
        <v>83.728342280452907</v>
      </c>
      <c r="AV761">
        <v>78.827588976635198</v>
      </c>
      <c r="AW761">
        <v>97.189491001288701</v>
      </c>
      <c r="AX761">
        <v>94.856189135586902</v>
      </c>
      <c r="AY761">
        <v>119.169118246552</v>
      </c>
      <c r="AZ761">
        <v>152.06531825997899</v>
      </c>
      <c r="BA761">
        <v>199.26506474783599</v>
      </c>
      <c r="BB761">
        <v>117.000861790469</v>
      </c>
      <c r="BC761">
        <v>111.560835798517</v>
      </c>
      <c r="BD761">
        <v>129.617436554226</v>
      </c>
      <c r="BE761">
        <v>96.193580538789604</v>
      </c>
      <c r="BF761">
        <v>133.89696977031301</v>
      </c>
      <c r="BG761">
        <v>110.660498862176</v>
      </c>
      <c r="BH761">
        <v>113.822662099471</v>
      </c>
      <c r="BI761">
        <v>105.44419599298</v>
      </c>
      <c r="BJ761">
        <v>92.842926520252206</v>
      </c>
      <c r="BK761">
        <v>119.01661587542401</v>
      </c>
      <c r="BL761">
        <v>82.337899999999991</v>
      </c>
      <c r="BM761">
        <v>94.328849523829604</v>
      </c>
    </row>
    <row r="762" spans="1:65" x14ac:dyDescent="0.3">
      <c r="A762" t="s">
        <v>3192</v>
      </c>
      <c r="B762" t="s">
        <v>1118</v>
      </c>
      <c r="C762" t="s">
        <v>3199</v>
      </c>
      <c r="D762" t="s">
        <v>3527</v>
      </c>
      <c r="AO762">
        <v>578214480634.44702</v>
      </c>
      <c r="AP762">
        <v>583250053270.23804</v>
      </c>
      <c r="AQ762">
        <v>527470647339.8761</v>
      </c>
      <c r="AR762">
        <v>553937788168.55701</v>
      </c>
      <c r="AS762">
        <v>633934268186.53503</v>
      </c>
      <c r="AT762">
        <v>545160769998.13</v>
      </c>
      <c r="AU762">
        <v>544829673562.58276</v>
      </c>
      <c r="AV762">
        <v>620534003774.8252</v>
      </c>
      <c r="AW762">
        <v>754335586817.06604</v>
      </c>
      <c r="AX762">
        <v>819479184930.63098</v>
      </c>
      <c r="AY762">
        <v>900749086491.06409</v>
      </c>
      <c r="AZ762">
        <v>1001626293503.324</v>
      </c>
      <c r="BA762">
        <v>1083004357064.137</v>
      </c>
      <c r="BB762">
        <v>844506170708.60498</v>
      </c>
      <c r="BC762">
        <v>1071820302891.295</v>
      </c>
      <c r="BD762">
        <v>1164214791138.4099</v>
      </c>
      <c r="BE762">
        <v>1143468463973.1299</v>
      </c>
      <c r="BF762">
        <v>1071882292293.554</v>
      </c>
      <c r="BG762">
        <v>1119748174410.103</v>
      </c>
      <c r="BH762">
        <v>1033377577071.41</v>
      </c>
      <c r="BI762">
        <v>1077043635143.76</v>
      </c>
      <c r="BJ762">
        <v>1154300280465.998</v>
      </c>
      <c r="BK762">
        <v>1233341756001.1321</v>
      </c>
      <c r="BL762">
        <v>1218297701894.123</v>
      </c>
      <c r="BM762">
        <v>1088954459724.3311</v>
      </c>
    </row>
    <row r="763" spans="1:65" x14ac:dyDescent="0.3">
      <c r="A763" t="s">
        <v>3192</v>
      </c>
      <c r="B763" s="2" t="s">
        <v>1118</v>
      </c>
      <c r="C763" t="s">
        <v>1345</v>
      </c>
      <c r="D763" t="s">
        <v>2379</v>
      </c>
      <c r="AO763">
        <v>26440694396.687</v>
      </c>
      <c r="AP763">
        <v>21500257090.9753</v>
      </c>
      <c r="AQ763">
        <v>17293070283.030701</v>
      </c>
      <c r="AR763">
        <v>9481358283.57827</v>
      </c>
      <c r="AS763">
        <v>34339324665.546398</v>
      </c>
      <c r="AT763">
        <v>30734354195.947201</v>
      </c>
      <c r="AU763">
        <v>19344378431.0937</v>
      </c>
      <c r="AV763">
        <v>25693039711.622101</v>
      </c>
      <c r="AW763">
        <v>33085785004.4804</v>
      </c>
      <c r="AX763">
        <v>46205395349.6241</v>
      </c>
      <c r="AY763">
        <v>60549386566.509499</v>
      </c>
      <c r="AZ763">
        <v>51358484681.0392</v>
      </c>
      <c r="BA763">
        <v>89018788218.029495</v>
      </c>
      <c r="BB763">
        <v>61450645280.797798</v>
      </c>
      <c r="BC763">
        <v>72215534552.466202</v>
      </c>
      <c r="BD763">
        <v>117685915139.306</v>
      </c>
      <c r="BE763">
        <v>117085390234.64101</v>
      </c>
      <c r="BF763">
        <v>145036160640.49399</v>
      </c>
      <c r="BG763">
        <v>118172189795.213</v>
      </c>
      <c r="BH763">
        <v>133162791214.283</v>
      </c>
      <c r="BI763">
        <v>137656207444.103</v>
      </c>
      <c r="BJ763">
        <v>154947985695.97299</v>
      </c>
      <c r="BK763">
        <v>134928938193.782</v>
      </c>
      <c r="BL763">
        <v>218525014712.884</v>
      </c>
      <c r="BM763">
        <v>105156325887.226</v>
      </c>
    </row>
    <row r="764" spans="1:65" x14ac:dyDescent="0.3">
      <c r="A764" t="s">
        <v>3192</v>
      </c>
      <c r="B764" t="s">
        <v>1118</v>
      </c>
      <c r="C764" t="s">
        <v>1470</v>
      </c>
      <c r="D764" t="s">
        <v>649</v>
      </c>
      <c r="AO764">
        <v>129909193501.464</v>
      </c>
      <c r="AP764">
        <v>124341545698.91</v>
      </c>
      <c r="AQ764">
        <v>112765195866.576</v>
      </c>
      <c r="AR764">
        <v>116406370390.481</v>
      </c>
      <c r="AS764">
        <v>118298890422.05099</v>
      </c>
      <c r="AT764">
        <v>111085585809.74001</v>
      </c>
      <c r="AU764">
        <v>111250965117.98199</v>
      </c>
      <c r="AV764">
        <v>113472969147.76199</v>
      </c>
      <c r="AW764">
        <v>136866303941.159</v>
      </c>
      <c r="AX764">
        <v>139013002607.19501</v>
      </c>
      <c r="AY764">
        <v>141406977155.91501</v>
      </c>
      <c r="AZ764">
        <v>158677311785.16101</v>
      </c>
      <c r="BA764">
        <v>178976310623.88</v>
      </c>
      <c r="BB764">
        <v>155753773466.82501</v>
      </c>
      <c r="BC764">
        <v>164880203297.88901</v>
      </c>
      <c r="BD764">
        <v>175780159465.612</v>
      </c>
      <c r="BE764">
        <v>184688619379.11301</v>
      </c>
      <c r="BF764">
        <v>170878437206.746</v>
      </c>
      <c r="BG764">
        <v>192573384092.52399</v>
      </c>
      <c r="BH764">
        <v>178613967108.71799</v>
      </c>
      <c r="BI764">
        <v>186422425108.62</v>
      </c>
      <c r="BJ764">
        <v>193048274941.401</v>
      </c>
      <c r="BK764">
        <v>203432052176.944</v>
      </c>
      <c r="BL764">
        <v>219429957372.03</v>
      </c>
      <c r="BM764">
        <v>196850746701.57599</v>
      </c>
    </row>
    <row r="765" spans="1:65" x14ac:dyDescent="0.3">
      <c r="A765" t="s">
        <v>3192</v>
      </c>
      <c r="B765" t="s">
        <v>1118</v>
      </c>
      <c r="C765" t="s">
        <v>2873</v>
      </c>
      <c r="D765" t="s">
        <v>1242</v>
      </c>
      <c r="F765">
        <v>366700</v>
      </c>
      <c r="G765">
        <v>366700</v>
      </c>
      <c r="H765">
        <v>366700</v>
      </c>
      <c r="I765">
        <v>366700</v>
      </c>
      <c r="J765">
        <v>366700</v>
      </c>
      <c r="K765">
        <v>366700</v>
      </c>
      <c r="L765">
        <v>366700</v>
      </c>
      <c r="M765">
        <v>366700</v>
      </c>
      <c r="N765">
        <v>366700</v>
      </c>
      <c r="O765">
        <v>366700</v>
      </c>
      <c r="P765">
        <v>366700</v>
      </c>
      <c r="Q765">
        <v>366600</v>
      </c>
      <c r="R765">
        <v>366600</v>
      </c>
      <c r="S765">
        <v>366600</v>
      </c>
      <c r="T765">
        <v>366500</v>
      </c>
      <c r="U765">
        <v>366500</v>
      </c>
      <c r="V765">
        <v>366400</v>
      </c>
      <c r="W765">
        <v>366400</v>
      </c>
      <c r="X765">
        <v>366400</v>
      </c>
      <c r="Y765">
        <v>366300</v>
      </c>
      <c r="Z765">
        <v>366400</v>
      </c>
      <c r="AA765">
        <v>366200</v>
      </c>
      <c r="AB765">
        <v>366200</v>
      </c>
      <c r="AC765">
        <v>364700</v>
      </c>
      <c r="AD765">
        <v>364600</v>
      </c>
      <c r="AE765">
        <v>364700</v>
      </c>
      <c r="AF765">
        <v>364600</v>
      </c>
      <c r="AG765">
        <v>364600</v>
      </c>
      <c r="AH765">
        <v>364600</v>
      </c>
      <c r="AI765">
        <v>364600</v>
      </c>
      <c r="AJ765">
        <v>364600</v>
      </c>
      <c r="AK765">
        <v>364600</v>
      </c>
      <c r="AL765">
        <v>364600</v>
      </c>
      <c r="AM765">
        <v>364600</v>
      </c>
      <c r="AN765">
        <v>364600</v>
      </c>
      <c r="AO765">
        <v>364500</v>
      </c>
      <c r="AP765">
        <v>364500</v>
      </c>
      <c r="AQ765">
        <v>364500</v>
      </c>
      <c r="AR765">
        <v>364500</v>
      </c>
      <c r="AS765">
        <v>364500</v>
      </c>
      <c r="AT765">
        <v>364500</v>
      </c>
      <c r="AU765">
        <v>364500</v>
      </c>
      <c r="AV765">
        <v>364500</v>
      </c>
      <c r="AW765">
        <v>364500</v>
      </c>
      <c r="AX765">
        <v>364500</v>
      </c>
      <c r="AY765">
        <v>364500</v>
      </c>
      <c r="AZ765">
        <v>364500</v>
      </c>
      <c r="BA765">
        <v>364500</v>
      </c>
      <c r="BB765">
        <v>364500</v>
      </c>
      <c r="BC765">
        <v>364500</v>
      </c>
      <c r="BD765">
        <v>364500</v>
      </c>
      <c r="BE765">
        <v>364500</v>
      </c>
      <c r="BF765">
        <v>364500</v>
      </c>
      <c r="BG765">
        <v>364500</v>
      </c>
      <c r="BH765">
        <v>364500</v>
      </c>
      <c r="BI765">
        <v>364500</v>
      </c>
      <c r="BJ765">
        <v>364500</v>
      </c>
      <c r="BK765">
        <v>364500</v>
      </c>
      <c r="BL765">
        <v>364500</v>
      </c>
      <c r="BM765">
        <v>364500</v>
      </c>
    </row>
    <row r="766" spans="1:65" x14ac:dyDescent="0.3">
      <c r="A766" t="s">
        <v>3192</v>
      </c>
      <c r="B766" t="s">
        <v>1118</v>
      </c>
      <c r="C766" t="s">
        <v>660</v>
      </c>
      <c r="D766" t="s">
        <v>4246</v>
      </c>
      <c r="F766">
        <v>71100</v>
      </c>
      <c r="G766">
        <v>71200</v>
      </c>
      <c r="H766">
        <v>70200</v>
      </c>
      <c r="I766">
        <v>70300</v>
      </c>
      <c r="J766">
        <v>70040</v>
      </c>
      <c r="K766">
        <v>68960</v>
      </c>
      <c r="L766">
        <v>68380</v>
      </c>
      <c r="M766">
        <v>67970</v>
      </c>
      <c r="N766">
        <v>66520</v>
      </c>
      <c r="O766">
        <v>66960</v>
      </c>
      <c r="P766">
        <v>65410</v>
      </c>
      <c r="Q766">
        <v>64840</v>
      </c>
      <c r="R766">
        <v>64470</v>
      </c>
      <c r="S766">
        <v>64150</v>
      </c>
      <c r="T766">
        <v>62730</v>
      </c>
      <c r="U766">
        <v>62360</v>
      </c>
      <c r="V766">
        <v>62150</v>
      </c>
      <c r="W766">
        <v>61940</v>
      </c>
      <c r="X766">
        <v>61740</v>
      </c>
      <c r="Y766">
        <v>60610</v>
      </c>
      <c r="Z766">
        <v>60420</v>
      </c>
      <c r="AA766">
        <v>60260</v>
      </c>
      <c r="AB766">
        <v>60110</v>
      </c>
      <c r="AC766">
        <v>59960</v>
      </c>
      <c r="AD766">
        <v>58790</v>
      </c>
      <c r="AE766">
        <v>58580</v>
      </c>
      <c r="AF766">
        <v>58400</v>
      </c>
      <c r="AG766">
        <v>58170</v>
      </c>
      <c r="AH766">
        <v>57290</v>
      </c>
      <c r="AI766">
        <v>56930</v>
      </c>
      <c r="AJ766">
        <v>56540</v>
      </c>
      <c r="AK766">
        <v>56150</v>
      </c>
      <c r="AL766">
        <v>55740</v>
      </c>
      <c r="AM766">
        <v>55330</v>
      </c>
      <c r="AN766">
        <v>54430</v>
      </c>
      <c r="AO766">
        <v>53990</v>
      </c>
      <c r="AP766">
        <v>53540</v>
      </c>
      <c r="AQ766">
        <v>53100</v>
      </c>
      <c r="AR766">
        <v>52710</v>
      </c>
      <c r="AS766">
        <v>52580</v>
      </c>
      <c r="AT766">
        <v>47930</v>
      </c>
      <c r="AU766">
        <v>47630</v>
      </c>
      <c r="AV766">
        <v>47360</v>
      </c>
      <c r="AW766">
        <v>47140</v>
      </c>
      <c r="AX766">
        <v>46920</v>
      </c>
      <c r="AY766">
        <v>46710</v>
      </c>
      <c r="AZ766">
        <v>46500</v>
      </c>
      <c r="BA766">
        <v>46280</v>
      </c>
      <c r="BB766">
        <v>46090</v>
      </c>
      <c r="BC766">
        <v>45930</v>
      </c>
      <c r="BD766">
        <v>45610</v>
      </c>
      <c r="BE766">
        <v>45490</v>
      </c>
      <c r="BF766">
        <v>45380</v>
      </c>
      <c r="BG766">
        <v>45180</v>
      </c>
      <c r="BH766">
        <v>44960</v>
      </c>
      <c r="BI766">
        <v>44710</v>
      </c>
      <c r="BJ766">
        <v>44440</v>
      </c>
      <c r="BK766">
        <v>44200</v>
      </c>
    </row>
    <row r="767" spans="1:65" x14ac:dyDescent="0.3">
      <c r="A767" t="s">
        <v>3192</v>
      </c>
      <c r="B767" t="s">
        <v>1118</v>
      </c>
      <c r="C767" t="s">
        <v>2748</v>
      </c>
      <c r="D767" t="s">
        <v>2128</v>
      </c>
      <c r="E767">
        <v>3912700000</v>
      </c>
      <c r="F767">
        <v>4073800000</v>
      </c>
      <c r="G767">
        <v>4730500000</v>
      </c>
      <c r="H767">
        <v>5236800000</v>
      </c>
      <c r="I767">
        <v>6347900000</v>
      </c>
      <c r="J767">
        <v>8080100000</v>
      </c>
      <c r="K767">
        <v>9539800000</v>
      </c>
      <c r="L767">
        <v>10174100000</v>
      </c>
      <c r="M767">
        <v>12740800000</v>
      </c>
      <c r="N767">
        <v>15676600000</v>
      </c>
      <c r="O767">
        <v>18955400000</v>
      </c>
      <c r="P767">
        <v>23595800000</v>
      </c>
      <c r="Q767">
        <v>28930700000</v>
      </c>
      <c r="R767">
        <v>36999800000</v>
      </c>
      <c r="S767">
        <v>55498900000</v>
      </c>
      <c r="T767">
        <v>55734100000</v>
      </c>
      <c r="U767">
        <v>67328000000</v>
      </c>
      <c r="V767">
        <v>81088500000</v>
      </c>
      <c r="W767">
        <v>98357200000</v>
      </c>
      <c r="X767">
        <v>102300000000</v>
      </c>
      <c r="Y767">
        <v>130443000000</v>
      </c>
      <c r="Z767">
        <v>151515000000</v>
      </c>
      <c r="AA767">
        <v>138448000000</v>
      </c>
      <c r="AB767">
        <v>146983000000</v>
      </c>
      <c r="AC767">
        <v>169790000000</v>
      </c>
      <c r="AD767">
        <v>177233000000</v>
      </c>
      <c r="AE767">
        <v>210787000000</v>
      </c>
      <c r="AF767">
        <v>231367000000</v>
      </c>
      <c r="AG767">
        <v>265018000000</v>
      </c>
      <c r="AH767">
        <v>274655000000</v>
      </c>
      <c r="AI767">
        <v>287796000000</v>
      </c>
      <c r="AJ767">
        <v>314967000000</v>
      </c>
      <c r="AK767">
        <v>339944000000</v>
      </c>
      <c r="AL767">
        <v>362794000000</v>
      </c>
      <c r="AM767">
        <v>395286000000</v>
      </c>
      <c r="AN767">
        <v>443256000000</v>
      </c>
      <c r="AO767">
        <v>411565000000</v>
      </c>
      <c r="AP767">
        <v>421466000000</v>
      </c>
      <c r="AQ767">
        <v>388040000000</v>
      </c>
      <c r="AR767">
        <v>419456000000</v>
      </c>
      <c r="AS767">
        <v>478363000000</v>
      </c>
      <c r="AT767">
        <v>403524000000</v>
      </c>
      <c r="AU767">
        <v>416797000000</v>
      </c>
      <c r="AV767">
        <v>471916000000</v>
      </c>
      <c r="AW767">
        <v>565822000000</v>
      </c>
      <c r="AX767">
        <v>594889000000</v>
      </c>
      <c r="AY767">
        <v>646798000000</v>
      </c>
      <c r="AZ767">
        <v>714267000000</v>
      </c>
      <c r="BA767">
        <v>782049000000</v>
      </c>
      <c r="BB767">
        <v>580719000000</v>
      </c>
      <c r="BC767">
        <v>769773000000</v>
      </c>
      <c r="BD767">
        <v>822564000000</v>
      </c>
      <c r="BE767">
        <v>798620000000</v>
      </c>
      <c r="BF767">
        <v>714613000000</v>
      </c>
      <c r="BG767">
        <v>690213000000</v>
      </c>
      <c r="BH767">
        <v>624801000000</v>
      </c>
      <c r="BI767">
        <v>644933000000</v>
      </c>
      <c r="BJ767">
        <v>698073000000</v>
      </c>
      <c r="BK767">
        <v>737941000000</v>
      </c>
      <c r="BL767">
        <v>705632000000</v>
      </c>
    </row>
    <row r="768" spans="1:65" x14ac:dyDescent="0.3">
      <c r="A768" t="s">
        <v>3192</v>
      </c>
      <c r="B768" t="s">
        <v>1118</v>
      </c>
      <c r="C768" t="s">
        <v>1316</v>
      </c>
      <c r="D768" t="s">
        <v>3225</v>
      </c>
      <c r="G768">
        <v>0.39657215799224876</v>
      </c>
      <c r="H768">
        <v>0.31248270150971713</v>
      </c>
      <c r="I768">
        <v>0.35307048483598669</v>
      </c>
      <c r="J768">
        <v>0.35534818754175185</v>
      </c>
      <c r="K768">
        <v>0.32427602561071994</v>
      </c>
      <c r="L768">
        <v>0.31635043823121073</v>
      </c>
      <c r="M768">
        <v>0.24110183410533215</v>
      </c>
      <c r="N768">
        <v>0.31249259095715204</v>
      </c>
      <c r="O768">
        <v>0.24621392968095895</v>
      </c>
      <c r="P768">
        <v>0.26051519482060642</v>
      </c>
      <c r="Q768">
        <v>0.25855956780437844</v>
      </c>
      <c r="R768">
        <v>0.25018731563556784</v>
      </c>
      <c r="S768">
        <v>0.4522953019013104</v>
      </c>
      <c r="T768">
        <v>0.39410516068442336</v>
      </c>
      <c r="U768">
        <v>0.17481098634799025</v>
      </c>
      <c r="V768">
        <v>0.19341709626420722</v>
      </c>
      <c r="W768">
        <v>0.26744471953423382</v>
      </c>
      <c r="X768">
        <v>0.34590678499129918</v>
      </c>
      <c r="Y768">
        <v>0.38881068583108097</v>
      </c>
      <c r="Z768">
        <v>0.36451447574562756</v>
      </c>
      <c r="AA768">
        <v>0.29676424903127241</v>
      </c>
      <c r="AB768">
        <v>0.2944544677807398</v>
      </c>
      <c r="AC768">
        <v>0.29695500494302274</v>
      </c>
      <c r="AD768">
        <v>0.30649577078198526</v>
      </c>
      <c r="AE768">
        <v>0.28127744871427274</v>
      </c>
      <c r="AF768">
        <v>0.34150827643095749</v>
      </c>
      <c r="AG768">
        <v>0.21767596959596419</v>
      </c>
      <c r="AH768">
        <v>0.35065928160680693</v>
      </c>
      <c r="AI768">
        <v>0.43904070104217902</v>
      </c>
      <c r="AJ768">
        <v>0.41257423124089643</v>
      </c>
      <c r="AK768">
        <v>0.4695286003017814</v>
      </c>
      <c r="AL768">
        <v>0.54683720055061991</v>
      </c>
      <c r="AM768">
        <v>0.58221079333948</v>
      </c>
      <c r="AN768">
        <v>0.56294167691582131</v>
      </c>
      <c r="AO768">
        <v>0.474366187977455</v>
      </c>
      <c r="AP768">
        <v>0.45384966748547845</v>
      </c>
      <c r="AQ768">
        <v>0.31868827815170564</v>
      </c>
      <c r="AR768">
        <v>0.29346061599551898</v>
      </c>
      <c r="AS768">
        <v>0.3171306323568297</v>
      </c>
      <c r="AT768">
        <v>0.3741426405947697</v>
      </c>
      <c r="AU768">
        <v>0.33683853094330513</v>
      </c>
      <c r="AV768">
        <v>0.33027785711326196</v>
      </c>
      <c r="AW768">
        <v>0.40443333428467004</v>
      </c>
      <c r="AX768">
        <v>0.74869621808300224</v>
      </c>
      <c r="AY768">
        <v>0.91180048113370815</v>
      </c>
      <c r="AZ768">
        <v>1.299101285547082</v>
      </c>
      <c r="BA768">
        <v>2.4028034338112052</v>
      </c>
      <c r="BB768">
        <v>1.8133166450978355</v>
      </c>
      <c r="BC768">
        <v>1.6950261641089241</v>
      </c>
      <c r="BD768">
        <v>1.9793081092586227</v>
      </c>
      <c r="BE768">
        <v>1.6821449331687917</v>
      </c>
      <c r="BF768">
        <v>2.3328430498250619</v>
      </c>
      <c r="BG768">
        <v>2.2926416975345121</v>
      </c>
      <c r="BH768">
        <v>1.8211208896197115</v>
      </c>
      <c r="BI768">
        <v>1.453148291983783</v>
      </c>
      <c r="BJ768">
        <v>1.6297223499444216</v>
      </c>
      <c r="BK768">
        <v>1.8107169447817779</v>
      </c>
      <c r="BL768">
        <v>1.9853219622480611</v>
      </c>
      <c r="BM768">
        <v>1.1896991597317739</v>
      </c>
    </row>
    <row r="769" spans="1:65" x14ac:dyDescent="0.3">
      <c r="A769" t="s">
        <v>3192</v>
      </c>
      <c r="B769" t="s">
        <v>1118</v>
      </c>
      <c r="C769" t="s">
        <v>2262</v>
      </c>
      <c r="D769" t="s">
        <v>4247</v>
      </c>
      <c r="E769">
        <v>3.4492697924673328</v>
      </c>
      <c r="F769">
        <v>2.7365271645929874</v>
      </c>
      <c r="G769">
        <v>3.0128313831891922</v>
      </c>
      <c r="H769">
        <v>3.4410222598976485</v>
      </c>
      <c r="I769">
        <v>2.9242404139578082</v>
      </c>
      <c r="J769">
        <v>2.8338154934104791</v>
      </c>
      <c r="K769">
        <v>2.6308807454338989</v>
      </c>
      <c r="L769">
        <v>2.6803000968054209</v>
      </c>
      <c r="M769">
        <v>2.821686186302645</v>
      </c>
      <c r="N769">
        <v>2.4984267677105789</v>
      </c>
      <c r="O769">
        <v>2.4023000745394527</v>
      </c>
      <c r="P769">
        <v>2.3234949278686852</v>
      </c>
      <c r="Q769">
        <v>2.3414728389150685</v>
      </c>
      <c r="R769">
        <v>2.0370553797550839</v>
      </c>
      <c r="S769">
        <v>1.2621439037482287</v>
      </c>
      <c r="T769">
        <v>1.3632136300619202</v>
      </c>
      <c r="U769">
        <v>1.4870999855142593</v>
      </c>
      <c r="V769">
        <v>1.3780543202122111</v>
      </c>
      <c r="W769">
        <v>1.3595710649034669</v>
      </c>
      <c r="X769">
        <v>1.2728861858936424</v>
      </c>
      <c r="Y769">
        <v>0.94039538225239061</v>
      </c>
      <c r="Z769">
        <v>0.96570984608277521</v>
      </c>
      <c r="AA769">
        <v>1.1308148373365765</v>
      </c>
      <c r="AB769">
        <v>1.2098074551835341</v>
      </c>
      <c r="AC769">
        <v>1.1255977258871317</v>
      </c>
      <c r="AD769">
        <v>1.3432629982071438</v>
      </c>
      <c r="AE769">
        <v>1.4426157594178151</v>
      </c>
      <c r="AF769">
        <v>1.4683233929754804</v>
      </c>
      <c r="AG769">
        <v>1.3674693975518042</v>
      </c>
      <c r="AH769">
        <v>1.3062081587666716</v>
      </c>
      <c r="AI769">
        <v>1.2012815545473861</v>
      </c>
      <c r="AJ769">
        <v>1.2861803887503858</v>
      </c>
      <c r="AK769">
        <v>1.1946523051969242</v>
      </c>
      <c r="AL769">
        <v>1.2577873448360031</v>
      </c>
      <c r="AM769">
        <v>1.2699407994983998</v>
      </c>
      <c r="AN769">
        <v>1.1608236473601696</v>
      </c>
      <c r="AO769">
        <v>1.1038410310669671</v>
      </c>
      <c r="AP769">
        <v>1.0553124382289811</v>
      </c>
      <c r="AQ769">
        <v>1.0117057500799309</v>
      </c>
      <c r="AR769">
        <v>0.90742225686894651</v>
      </c>
      <c r="AS769">
        <v>0.85907980220295532</v>
      </c>
      <c r="AT769">
        <v>0.79309895357097848</v>
      </c>
      <c r="AU769">
        <v>0.75445585295687767</v>
      </c>
      <c r="AV769">
        <v>0.69375284125923065</v>
      </c>
      <c r="AW769">
        <v>0.692898517445248</v>
      </c>
      <c r="AX769">
        <v>0.71818981518502845</v>
      </c>
      <c r="AY769">
        <v>0.81503362476803287</v>
      </c>
      <c r="AZ769">
        <v>0.77269768183755017</v>
      </c>
      <c r="BA769">
        <v>0.80364517827403981</v>
      </c>
      <c r="BB769">
        <v>0.80202819497789701</v>
      </c>
      <c r="BC769">
        <v>0.95776071922564887</v>
      </c>
      <c r="BD769">
        <v>0.94905229790011214</v>
      </c>
      <c r="BE769">
        <v>0.95253931273672854</v>
      </c>
      <c r="BF769">
        <v>1.0529049563701502</v>
      </c>
      <c r="BG769">
        <v>1.0550779641526578</v>
      </c>
      <c r="BH769">
        <v>1.0039244843284618</v>
      </c>
      <c r="BI769">
        <v>1.0559571759072355</v>
      </c>
      <c r="BJ769">
        <v>1.0761978308449409</v>
      </c>
      <c r="BK769">
        <v>1.014678858131719</v>
      </c>
      <c r="BL769">
        <v>1.0391118979804468</v>
      </c>
    </row>
    <row r="770" spans="1:65" x14ac:dyDescent="0.3">
      <c r="A770" t="s">
        <v>3192</v>
      </c>
      <c r="B770" t="s">
        <v>1118</v>
      </c>
      <c r="C770" t="s">
        <v>3487</v>
      </c>
      <c r="D770" t="s">
        <v>3681</v>
      </c>
      <c r="AS770">
        <v>100</v>
      </c>
      <c r="AT770">
        <v>90.948468399999996</v>
      </c>
      <c r="AU770">
        <v>86.802618030000005</v>
      </c>
      <c r="AV770">
        <v>93.087023569999999</v>
      </c>
      <c r="AW770">
        <v>104.0037911</v>
      </c>
      <c r="AX770">
        <v>115.4632568</v>
      </c>
      <c r="AY770">
        <v>124.6055777</v>
      </c>
      <c r="AZ770">
        <v>132.32281860000001</v>
      </c>
      <c r="BA770">
        <v>163.6717979</v>
      </c>
      <c r="BB770">
        <v>134.85821490000001</v>
      </c>
      <c r="BC770">
        <v>154.07195129999999</v>
      </c>
      <c r="BD770">
        <v>182.15937109999999</v>
      </c>
      <c r="BE770">
        <v>181.8123981</v>
      </c>
      <c r="BF770">
        <v>170.03480429999999</v>
      </c>
      <c r="BG770">
        <v>163.30029909999999</v>
      </c>
      <c r="BH770">
        <v>126.82336530000001</v>
      </c>
      <c r="BI770">
        <v>117.9636917</v>
      </c>
      <c r="BJ770">
        <v>126.8704814</v>
      </c>
      <c r="BK770">
        <v>138.60456730000001</v>
      </c>
      <c r="BL770">
        <v>132.93814589999999</v>
      </c>
    </row>
    <row r="771" spans="1:65" x14ac:dyDescent="0.3">
      <c r="A771" t="s">
        <v>3192</v>
      </c>
      <c r="B771" t="s">
        <v>1118</v>
      </c>
      <c r="C771" t="s">
        <v>3603</v>
      </c>
      <c r="D771" t="s">
        <v>1668</v>
      </c>
      <c r="AN771">
        <v>99.64</v>
      </c>
      <c r="AO771">
        <v>99.65</v>
      </c>
      <c r="AP771">
        <v>99.65</v>
      </c>
      <c r="AQ771">
        <v>99.65</v>
      </c>
      <c r="AR771">
        <v>99.65</v>
      </c>
      <c r="AS771">
        <v>99.65</v>
      </c>
      <c r="AT771">
        <v>99.65</v>
      </c>
      <c r="AU771">
        <v>99.64</v>
      </c>
      <c r="AV771">
        <v>99.66</v>
      </c>
      <c r="AW771">
        <v>99.66</v>
      </c>
      <c r="AX771">
        <v>99.66</v>
      </c>
      <c r="AY771">
        <v>99.66</v>
      </c>
      <c r="AZ771">
        <v>99.62</v>
      </c>
      <c r="BA771">
        <v>99.62</v>
      </c>
      <c r="BB771">
        <v>99.62</v>
      </c>
      <c r="BC771">
        <v>99.62</v>
      </c>
      <c r="BD771">
        <v>99.6</v>
      </c>
      <c r="BE771">
        <v>99.65</v>
      </c>
      <c r="BF771">
        <v>99.65</v>
      </c>
      <c r="BG771">
        <v>99.63</v>
      </c>
      <c r="BH771">
        <v>99.63</v>
      </c>
      <c r="BI771">
        <v>99.63</v>
      </c>
      <c r="BJ771">
        <v>99.65</v>
      </c>
      <c r="BK771">
        <v>99.65</v>
      </c>
      <c r="BL771">
        <v>99.63</v>
      </c>
    </row>
    <row r="772" spans="1:65" x14ac:dyDescent="0.3">
      <c r="A772" t="s">
        <v>3192</v>
      </c>
      <c r="B772" t="s">
        <v>1118</v>
      </c>
      <c r="C772" t="s">
        <v>1477</v>
      </c>
      <c r="D772" t="s">
        <v>3324</v>
      </c>
      <c r="AN772">
        <v>1670000000</v>
      </c>
      <c r="AO772">
        <v>1694000000</v>
      </c>
      <c r="AP772">
        <v>1846000000</v>
      </c>
      <c r="AQ772">
        <v>1921000000</v>
      </c>
      <c r="AR772">
        <v>2284000000</v>
      </c>
      <c r="AS772">
        <v>2597000000</v>
      </c>
      <c r="AT772">
        <v>2444000000</v>
      </c>
      <c r="AU772">
        <v>2572000000</v>
      </c>
      <c r="AV772">
        <v>2627000000</v>
      </c>
      <c r="AW772">
        <v>3078000000</v>
      </c>
      <c r="AX772">
        <v>3124000000</v>
      </c>
      <c r="AY772">
        <v>3020000000</v>
      </c>
      <c r="AZ772">
        <v>3077000000</v>
      </c>
      <c r="BA772">
        <v>2961000000</v>
      </c>
      <c r="BB772">
        <v>2208000000</v>
      </c>
      <c r="BC772">
        <v>2132000000</v>
      </c>
      <c r="BD772">
        <v>1533000000</v>
      </c>
      <c r="BE772">
        <v>1616000000</v>
      </c>
      <c r="BF772">
        <v>1772000000</v>
      </c>
      <c r="BG772">
        <v>1978000000</v>
      </c>
      <c r="BH772">
        <v>2317000000</v>
      </c>
      <c r="BI772">
        <v>2704000000</v>
      </c>
      <c r="BJ772">
        <v>2913000000</v>
      </c>
      <c r="BK772">
        <v>3183000000</v>
      </c>
      <c r="BL772">
        <v>3152000000</v>
      </c>
    </row>
    <row r="773" spans="1:65" x14ac:dyDescent="0.3">
      <c r="A773" t="s">
        <v>3192</v>
      </c>
      <c r="B773" t="s">
        <v>1118</v>
      </c>
      <c r="C773" t="s">
        <v>2352</v>
      </c>
      <c r="D773" t="s">
        <v>1387</v>
      </c>
      <c r="BJ773">
        <v>100</v>
      </c>
    </row>
    <row r="774" spans="1:65" x14ac:dyDescent="0.3">
      <c r="A774" t="s">
        <v>3192</v>
      </c>
      <c r="B774" t="s">
        <v>1118</v>
      </c>
      <c r="C774" t="s">
        <v>1810</v>
      </c>
      <c r="D774" t="s">
        <v>851</v>
      </c>
      <c r="E774">
        <v>0.79939546848167198</v>
      </c>
      <c r="F774">
        <v>0.82368236097470604</v>
      </c>
      <c r="G774">
        <v>0.847939721397163</v>
      </c>
      <c r="H774">
        <v>0.87054649310463905</v>
      </c>
      <c r="I774">
        <v>0.88942822498072505</v>
      </c>
      <c r="J774">
        <v>0.90536758947937401</v>
      </c>
      <c r="K774">
        <v>0.92800418598215995</v>
      </c>
      <c r="L774">
        <v>0.94557081639052798</v>
      </c>
      <c r="M774">
        <v>0.96161823783785905</v>
      </c>
      <c r="N774">
        <v>0.98024390459112798</v>
      </c>
      <c r="O774">
        <v>1.0044272586388401</v>
      </c>
      <c r="P774">
        <v>1.04303517239859</v>
      </c>
      <c r="Q774">
        <v>1.0800561944917999</v>
      </c>
      <c r="R774">
        <v>1.11577192805862</v>
      </c>
      <c r="S774">
        <v>1.1515447761789299</v>
      </c>
      <c r="T774">
        <v>1.18995651703797</v>
      </c>
      <c r="U774">
        <v>1.2354287413284599</v>
      </c>
      <c r="V774">
        <v>1.2828165922556201</v>
      </c>
      <c r="W774">
        <v>1.3316001921509399</v>
      </c>
      <c r="X774">
        <v>1.3795856173455101</v>
      </c>
      <c r="Y774">
        <v>1.4268741442889099</v>
      </c>
      <c r="Z774">
        <v>1.4755926953074201</v>
      </c>
      <c r="AA774">
        <v>1.5186675016183799</v>
      </c>
      <c r="AB774">
        <v>1.5615478694885401</v>
      </c>
      <c r="AC774">
        <v>1.61009518178502</v>
      </c>
      <c r="AD774">
        <v>1.6669695873004</v>
      </c>
      <c r="AE774">
        <v>1.7202593155489501</v>
      </c>
      <c r="AF774">
        <v>1.7826094899417799</v>
      </c>
      <c r="AG774">
        <v>1.84797714238304</v>
      </c>
      <c r="AH774">
        <v>1.90431339306388</v>
      </c>
      <c r="AI774">
        <v>1.9461163823504799</v>
      </c>
      <c r="AJ774">
        <v>1.9565399320858301</v>
      </c>
      <c r="AK774">
        <v>1.9574796651723001</v>
      </c>
      <c r="AL774">
        <v>1.9627180813573799</v>
      </c>
      <c r="AM774">
        <v>1.98702278733467</v>
      </c>
      <c r="AN774">
        <v>2.0369722560546899</v>
      </c>
      <c r="AO774">
        <v>2.0894954678266902</v>
      </c>
      <c r="AP774">
        <v>2.1530978367850602</v>
      </c>
      <c r="AQ774">
        <v>2.2371322976602701</v>
      </c>
      <c r="AR774">
        <v>2.3548257699505801</v>
      </c>
      <c r="AS774">
        <v>2.511806388074</v>
      </c>
      <c r="AT774">
        <v>2.6807464670547798</v>
      </c>
      <c r="AU774">
        <v>2.8813256593597898</v>
      </c>
      <c r="AV774">
        <v>3.0950514399637701</v>
      </c>
      <c r="AW774">
        <v>3.2961267777735901</v>
      </c>
      <c r="AX774">
        <v>3.4713217111469699</v>
      </c>
      <c r="AY774">
        <v>3.59448872181957</v>
      </c>
      <c r="AZ774">
        <v>3.7022392792905601</v>
      </c>
      <c r="BA774">
        <v>3.80289781819237</v>
      </c>
      <c r="BB774">
        <v>3.9036033957964</v>
      </c>
      <c r="BC774">
        <v>4.00690206582766</v>
      </c>
      <c r="BD774">
        <v>4.07384205450305</v>
      </c>
      <c r="BE774">
        <v>4.14464780495251</v>
      </c>
      <c r="BF774">
        <v>4.22504279680098</v>
      </c>
      <c r="BG774">
        <v>4.3203863825571398</v>
      </c>
      <c r="BH774">
        <v>4.4331168819227802</v>
      </c>
      <c r="BI774">
        <v>4.5183938548591396</v>
      </c>
      <c r="BJ774">
        <v>4.6091052086631699</v>
      </c>
      <c r="BK774">
        <v>4.7236821290344198</v>
      </c>
      <c r="BL774">
        <v>4.8898060397115</v>
      </c>
      <c r="BM774">
        <v>5.1183937569394402</v>
      </c>
    </row>
    <row r="775" spans="1:65" x14ac:dyDescent="0.3">
      <c r="A775" t="s">
        <v>3192</v>
      </c>
      <c r="B775" t="s">
        <v>1118</v>
      </c>
      <c r="C775" t="s">
        <v>2375</v>
      </c>
      <c r="D775" t="s">
        <v>3459</v>
      </c>
      <c r="E775">
        <v>4.4088093426604598</v>
      </c>
      <c r="F775">
        <v>4.4254913066862498</v>
      </c>
      <c r="G775">
        <v>4.4552380515809702</v>
      </c>
      <c r="H775">
        <v>4.4852408823957903</v>
      </c>
      <c r="I775">
        <v>4.49494623093788</v>
      </c>
      <c r="J775">
        <v>4.4744200612380398</v>
      </c>
      <c r="K775">
        <v>4.41026907394627</v>
      </c>
      <c r="L775">
        <v>4.3289058041540898</v>
      </c>
      <c r="M775">
        <v>4.24745133797874</v>
      </c>
      <c r="N775">
        <v>4.1919667761122898</v>
      </c>
      <c r="O775">
        <v>4.1788030827645697</v>
      </c>
      <c r="P775">
        <v>4.1976731606258699</v>
      </c>
      <c r="Q775">
        <v>4.2463537406979599</v>
      </c>
      <c r="R775">
        <v>4.3334252936767204</v>
      </c>
      <c r="S775">
        <v>4.4725790507295597</v>
      </c>
      <c r="T775">
        <v>4.6686745875017897</v>
      </c>
      <c r="U775">
        <v>4.9021381901659096</v>
      </c>
      <c r="V775">
        <v>5.1978653194645004</v>
      </c>
      <c r="W775">
        <v>5.5199693618508396</v>
      </c>
      <c r="X775">
        <v>5.8129080896924199</v>
      </c>
      <c r="Y775">
        <v>6.0423546418342697</v>
      </c>
      <c r="Z775">
        <v>6.2198523997855704</v>
      </c>
      <c r="AA775">
        <v>6.3338135084749201</v>
      </c>
      <c r="AB775">
        <v>6.4009009106001304</v>
      </c>
      <c r="AC775">
        <v>6.44854925889633</v>
      </c>
      <c r="AD775">
        <v>6.4924387551671101</v>
      </c>
      <c r="AE775">
        <v>6.5111234631891399</v>
      </c>
      <c r="AF775">
        <v>6.5273102233288602</v>
      </c>
      <c r="AG775">
        <v>6.5481038388734696</v>
      </c>
      <c r="AH775">
        <v>6.5805211182667396</v>
      </c>
      <c r="AI775">
        <v>6.6306577886541103</v>
      </c>
      <c r="AJ775">
        <v>6.68492965782269</v>
      </c>
      <c r="AK775">
        <v>6.7466488428134799</v>
      </c>
      <c r="AL775">
        <v>6.8317186278581596</v>
      </c>
      <c r="AM775">
        <v>6.9673883464657997</v>
      </c>
      <c r="AN775">
        <v>7.1655560442938997</v>
      </c>
      <c r="AO775">
        <v>7.42156320583228</v>
      </c>
      <c r="AP775">
        <v>7.7455531112439902</v>
      </c>
      <c r="AQ775">
        <v>8.07429543315628</v>
      </c>
      <c r="AR775">
        <v>8.3111326620930406</v>
      </c>
      <c r="AS775">
        <v>8.3981252598420895</v>
      </c>
      <c r="AT775">
        <v>8.3340107386501998</v>
      </c>
      <c r="AU775">
        <v>8.1348785565066297</v>
      </c>
      <c r="AV775">
        <v>7.8463504732157601</v>
      </c>
      <c r="AW775">
        <v>7.5407569265327803</v>
      </c>
      <c r="AX775">
        <v>7.2638187708070303</v>
      </c>
      <c r="AY775">
        <v>6.9977943073054503</v>
      </c>
      <c r="AZ775">
        <v>6.75022980711302</v>
      </c>
      <c r="BA775">
        <v>6.5340694107843804</v>
      </c>
      <c r="BB775">
        <v>6.3645324256941596</v>
      </c>
      <c r="BC775">
        <v>6.2523907741371003</v>
      </c>
      <c r="BD775">
        <v>6.1983103597355003</v>
      </c>
      <c r="BE775">
        <v>6.2137663238241503</v>
      </c>
      <c r="BF775">
        <v>6.2804196816926003</v>
      </c>
      <c r="BG775">
        <v>6.3679484683616101</v>
      </c>
      <c r="BH775">
        <v>6.4576146392013198</v>
      </c>
      <c r="BI775">
        <v>6.5444015437829801</v>
      </c>
      <c r="BJ775">
        <v>6.6255571273078804</v>
      </c>
      <c r="BK775">
        <v>6.7204567095145196</v>
      </c>
      <c r="BL775">
        <v>6.8627759893372602</v>
      </c>
      <c r="BM775">
        <v>7.0681405265116899</v>
      </c>
    </row>
    <row r="776" spans="1:65" x14ac:dyDescent="0.3">
      <c r="A776" t="s">
        <v>3192</v>
      </c>
      <c r="B776" t="s">
        <v>1118</v>
      </c>
      <c r="C776" t="s">
        <v>3089</v>
      </c>
      <c r="D776" t="s">
        <v>2220</v>
      </c>
      <c r="E776">
        <v>63.629384338572898</v>
      </c>
      <c r="F776">
        <v>64.391796733469704</v>
      </c>
      <c r="G776">
        <v>65.238033917461195</v>
      </c>
      <c r="H776">
        <v>66.117035922106197</v>
      </c>
      <c r="I776">
        <v>66.932013237066101</v>
      </c>
      <c r="J776">
        <v>67.621858586591401</v>
      </c>
      <c r="K776">
        <v>68.030295352566696</v>
      </c>
      <c r="L776">
        <v>68.390333237692602</v>
      </c>
      <c r="M776">
        <v>68.658922013591805</v>
      </c>
      <c r="N776">
        <v>68.800240002588296</v>
      </c>
      <c r="O776">
        <v>68.809366319907497</v>
      </c>
      <c r="P776">
        <v>68.750793840122697</v>
      </c>
      <c r="Q776">
        <v>68.547958563115799</v>
      </c>
      <c r="R776">
        <v>68.268064715578703</v>
      </c>
      <c r="S776">
        <v>68.025654890244397</v>
      </c>
      <c r="T776">
        <v>67.888486188429198</v>
      </c>
      <c r="U776">
        <v>67.635500467105004</v>
      </c>
      <c r="V776">
        <v>67.581249678710194</v>
      </c>
      <c r="W776">
        <v>67.6603315975876</v>
      </c>
      <c r="X776">
        <v>67.767546280619399</v>
      </c>
      <c r="Y776">
        <v>67.855542772810395</v>
      </c>
      <c r="Z776">
        <v>68.136655029103096</v>
      </c>
      <c r="AA776">
        <v>68.3102494838826</v>
      </c>
      <c r="AB776">
        <v>68.458627876981794</v>
      </c>
      <c r="AC776">
        <v>68.701839245401501</v>
      </c>
      <c r="AD776">
        <v>69.081935010456206</v>
      </c>
      <c r="AE776">
        <v>69.379114177986807</v>
      </c>
      <c r="AF776">
        <v>69.822488082581501</v>
      </c>
      <c r="AG776">
        <v>70.331790290593304</v>
      </c>
      <c r="AH776">
        <v>70.768340717891604</v>
      </c>
      <c r="AI776">
        <v>71.057034865758993</v>
      </c>
      <c r="AJ776">
        <v>71.244651593400604</v>
      </c>
      <c r="AK776">
        <v>71.316498707887305</v>
      </c>
      <c r="AL776">
        <v>71.293441198986898</v>
      </c>
      <c r="AM776">
        <v>71.228392120040894</v>
      </c>
      <c r="AN776">
        <v>71.149160699766497</v>
      </c>
      <c r="AO776">
        <v>71.006794801077902</v>
      </c>
      <c r="AP776">
        <v>70.824740488679495</v>
      </c>
      <c r="AQ776">
        <v>70.618120474243895</v>
      </c>
      <c r="AR776">
        <v>70.398559897355895</v>
      </c>
      <c r="AS776">
        <v>70.168313485639501</v>
      </c>
      <c r="AT776">
        <v>69.881741302163604</v>
      </c>
      <c r="AU776">
        <v>69.603718640263295</v>
      </c>
      <c r="AV776">
        <v>69.316489796720305</v>
      </c>
      <c r="AW776">
        <v>68.996661789997901</v>
      </c>
      <c r="AX776">
        <v>68.632326969172198</v>
      </c>
      <c r="AY776">
        <v>68.274310380451993</v>
      </c>
      <c r="AZ776">
        <v>67.882296162262904</v>
      </c>
      <c r="BA776">
        <v>67.448757303057405</v>
      </c>
      <c r="BB776">
        <v>66.962132383328793</v>
      </c>
      <c r="BC776">
        <v>66.414772320528201</v>
      </c>
      <c r="BD776">
        <v>65.809272068609204</v>
      </c>
      <c r="BE776">
        <v>65.162435223179202</v>
      </c>
      <c r="BF776">
        <v>64.506451364534996</v>
      </c>
      <c r="BG776">
        <v>63.888834518989199</v>
      </c>
      <c r="BH776">
        <v>63.340567213723702</v>
      </c>
      <c r="BI776">
        <v>62.841367298455701</v>
      </c>
      <c r="BJ776">
        <v>62.425492579190198</v>
      </c>
      <c r="BK776">
        <v>62.082257919858101</v>
      </c>
      <c r="BL776">
        <v>61.793350186625403</v>
      </c>
      <c r="BM776">
        <v>61.545520548824797</v>
      </c>
    </row>
    <row r="777" spans="1:65" x14ac:dyDescent="0.3">
      <c r="A777" t="s">
        <v>3192</v>
      </c>
      <c r="B777" t="s">
        <v>1118</v>
      </c>
      <c r="C777" t="s">
        <v>2362</v>
      </c>
      <c r="D777" t="s">
        <v>3242</v>
      </c>
      <c r="E777">
        <v>8.8652795664403996</v>
      </c>
      <c r="F777">
        <v>8.7348196913887293</v>
      </c>
      <c r="G777">
        <v>8.6615973260263406</v>
      </c>
      <c r="H777">
        <v>8.6186532868966594</v>
      </c>
      <c r="I777">
        <v>8.6089556929109801</v>
      </c>
      <c r="J777">
        <v>8.6374463103533792</v>
      </c>
      <c r="K777">
        <v>8.8135397599483607</v>
      </c>
      <c r="L777">
        <v>8.8655125852799408</v>
      </c>
      <c r="M777">
        <v>8.8530775421134802</v>
      </c>
      <c r="N777">
        <v>8.85788180068608</v>
      </c>
      <c r="O777">
        <v>8.9363645544061399</v>
      </c>
      <c r="P777">
        <v>9.0026886846845997</v>
      </c>
      <c r="Q777">
        <v>9.1654242158720596</v>
      </c>
      <c r="R777">
        <v>9.3593828541170492</v>
      </c>
      <c r="S777">
        <v>9.4632544087497603</v>
      </c>
      <c r="T777">
        <v>9.4021566304780606</v>
      </c>
      <c r="U777">
        <v>9.3716798448465006</v>
      </c>
      <c r="V777">
        <v>9.0452266359531492</v>
      </c>
      <c r="W777">
        <v>8.5312733236957197</v>
      </c>
      <c r="X777">
        <v>8.0102256311434008</v>
      </c>
      <c r="Y777">
        <v>7.6009778843035196</v>
      </c>
      <c r="Z777">
        <v>7.0216029715895996</v>
      </c>
      <c r="AA777">
        <v>6.7457149644363597</v>
      </c>
      <c r="AB777">
        <v>6.6755720588520298</v>
      </c>
      <c r="AC777">
        <v>6.6383246812822296</v>
      </c>
      <c r="AD777">
        <v>6.5173407598433304</v>
      </c>
      <c r="AE777">
        <v>6.4993868382801496</v>
      </c>
      <c r="AF777">
        <v>6.3517762302843597</v>
      </c>
      <c r="AG777">
        <v>6.1099090413456398</v>
      </c>
      <c r="AH777">
        <v>5.86313483326858</v>
      </c>
      <c r="AI777">
        <v>5.6733825667228102</v>
      </c>
      <c r="AJ777">
        <v>5.50122703625639</v>
      </c>
      <c r="AK777">
        <v>5.3559276007368801</v>
      </c>
      <c r="AL777">
        <v>5.2432251591322103</v>
      </c>
      <c r="AM777">
        <v>5.1494273551954404</v>
      </c>
      <c r="AN777">
        <v>5.0672954105432897</v>
      </c>
      <c r="AO777">
        <v>4.9950402244044501</v>
      </c>
      <c r="AP777">
        <v>4.9552301875945703</v>
      </c>
      <c r="AQ777">
        <v>4.9342105631686897</v>
      </c>
      <c r="AR777">
        <v>4.9141194382764599</v>
      </c>
      <c r="AS777">
        <v>4.8825515326476001</v>
      </c>
      <c r="AT777">
        <v>4.8769577784644698</v>
      </c>
      <c r="AU777">
        <v>4.8285021045930403</v>
      </c>
      <c r="AV777">
        <v>4.75378127507269</v>
      </c>
      <c r="AW777">
        <v>4.6810578459295096</v>
      </c>
      <c r="AX777">
        <v>4.6294471995538098</v>
      </c>
      <c r="AY777">
        <v>4.5631469785774401</v>
      </c>
      <c r="AZ777">
        <v>4.5361345311144197</v>
      </c>
      <c r="BA777">
        <v>4.5364210121422603</v>
      </c>
      <c r="BB777">
        <v>4.5415111584296</v>
      </c>
      <c r="BC777">
        <v>4.5361992409356198</v>
      </c>
      <c r="BD777">
        <v>4.5467993088202796</v>
      </c>
      <c r="BE777">
        <v>4.5421090009767804</v>
      </c>
      <c r="BF777">
        <v>4.5208811095485704</v>
      </c>
      <c r="BG777">
        <v>4.4836434924131296</v>
      </c>
      <c r="BH777">
        <v>4.4302929421734403</v>
      </c>
      <c r="BI777">
        <v>4.3750920598722596</v>
      </c>
      <c r="BJ777">
        <v>4.28482485506819</v>
      </c>
      <c r="BK777">
        <v>4.1743319419998803</v>
      </c>
      <c r="BL777">
        <v>4.0657181537913196</v>
      </c>
      <c r="BM777">
        <v>3.97362429658327</v>
      </c>
    </row>
    <row r="778" spans="1:65" x14ac:dyDescent="0.3">
      <c r="A778" t="s">
        <v>3192</v>
      </c>
      <c r="B778" t="s">
        <v>1118</v>
      </c>
      <c r="C778" t="s">
        <v>598</v>
      </c>
      <c r="D778" t="s">
        <v>1774</v>
      </c>
      <c r="F778">
        <v>42</v>
      </c>
      <c r="H778">
        <v>44.6</v>
      </c>
      <c r="J778">
        <v>55.5</v>
      </c>
      <c r="L778">
        <v>53</v>
      </c>
      <c r="N778">
        <v>52.1</v>
      </c>
      <c r="P778">
        <v>52.6</v>
      </c>
      <c r="R778">
        <v>59.3</v>
      </c>
      <c r="T778">
        <v>60.5</v>
      </c>
      <c r="V778">
        <v>60.4</v>
      </c>
      <c r="X778">
        <v>62.2</v>
      </c>
      <c r="AC778">
        <v>57.3</v>
      </c>
      <c r="AE778">
        <v>62.8</v>
      </c>
      <c r="AF778">
        <v>64.5</v>
      </c>
      <c r="AG778">
        <v>56.3</v>
      </c>
      <c r="AI778">
        <v>57.9</v>
      </c>
      <c r="AK778">
        <v>64</v>
      </c>
      <c r="AM778">
        <v>58.6</v>
      </c>
      <c r="AO778">
        <v>56.6</v>
      </c>
      <c r="AP778">
        <v>60.4</v>
      </c>
      <c r="AQ778">
        <v>54.1</v>
      </c>
      <c r="AS778">
        <v>55.9</v>
      </c>
      <c r="AW778">
        <v>52</v>
      </c>
      <c r="AX778">
        <v>54.3</v>
      </c>
      <c r="BG778">
        <v>54.7</v>
      </c>
      <c r="BH778">
        <v>39.799999999999997</v>
      </c>
    </row>
    <row r="779" spans="1:65" x14ac:dyDescent="0.3">
      <c r="A779" t="s">
        <v>3192</v>
      </c>
      <c r="B779" t="s">
        <v>1118</v>
      </c>
      <c r="C779" t="s">
        <v>625</v>
      </c>
      <c r="D779" t="s">
        <v>3748</v>
      </c>
      <c r="G779">
        <v>-151351</v>
      </c>
      <c r="L779">
        <v>822703</v>
      </c>
      <c r="Q779">
        <v>714937</v>
      </c>
      <c r="V779">
        <v>205006</v>
      </c>
      <c r="AA779">
        <v>50002</v>
      </c>
      <c r="AF779">
        <v>-298339</v>
      </c>
      <c r="AK779">
        <v>46286</v>
      </c>
      <c r="AP779">
        <v>-100333</v>
      </c>
      <c r="AU779">
        <v>164199</v>
      </c>
      <c r="AZ779">
        <v>277580</v>
      </c>
      <c r="BE779">
        <v>358133</v>
      </c>
      <c r="BJ779">
        <v>357800</v>
      </c>
    </row>
    <row r="780" spans="1:65" x14ac:dyDescent="0.3">
      <c r="A780" t="s">
        <v>3192</v>
      </c>
      <c r="B780" t="s">
        <v>1118</v>
      </c>
      <c r="C780" t="s">
        <v>243</v>
      </c>
      <c r="D780" t="s">
        <v>1299</v>
      </c>
    </row>
    <row r="781" spans="1:65" x14ac:dyDescent="0.3">
      <c r="A781" t="s">
        <v>3192</v>
      </c>
      <c r="B781" t="s">
        <v>1118</v>
      </c>
      <c r="C781" t="s">
        <v>1665</v>
      </c>
      <c r="D781" t="s">
        <v>1209</v>
      </c>
      <c r="BB781">
        <v>45.639999389648402</v>
      </c>
      <c r="BC781">
        <v>45.529998779296903</v>
      </c>
      <c r="BE781">
        <v>46.159999847412102</v>
      </c>
      <c r="BF781">
        <v>48.130001068115199</v>
      </c>
      <c r="BG781">
        <v>49.799999237060497</v>
      </c>
      <c r="BH781">
        <v>49.200000762939503</v>
      </c>
      <c r="BJ781">
        <v>48.090000152587898</v>
      </c>
    </row>
    <row r="782" spans="1:65" x14ac:dyDescent="0.3">
      <c r="A782" t="s">
        <v>3192</v>
      </c>
      <c r="B782" t="s">
        <v>1118</v>
      </c>
      <c r="C782" t="s">
        <v>2432</v>
      </c>
      <c r="D782" t="s">
        <v>1521</v>
      </c>
      <c r="BE782">
        <v>86.839996337890597</v>
      </c>
      <c r="BF782">
        <v>86.730003356933594</v>
      </c>
      <c r="BH782">
        <v>85.959999084472699</v>
      </c>
      <c r="BI782">
        <v>85.389999389648395</v>
      </c>
      <c r="BJ782">
        <v>85.970001220703097</v>
      </c>
      <c r="BK782">
        <v>85.260002136230497</v>
      </c>
      <c r="BL782">
        <v>85.589996337890597</v>
      </c>
    </row>
    <row r="783" spans="1:65" x14ac:dyDescent="0.3">
      <c r="A783" t="s">
        <v>3192</v>
      </c>
      <c r="B783" t="s">
        <v>1118</v>
      </c>
      <c r="C783" t="s">
        <v>3338</v>
      </c>
      <c r="D783" t="s">
        <v>2633</v>
      </c>
    </row>
    <row r="784" spans="1:65" x14ac:dyDescent="0.3">
      <c r="A784" t="s">
        <v>3192</v>
      </c>
      <c r="B784" t="s">
        <v>1118</v>
      </c>
      <c r="C784" t="s">
        <v>1240</v>
      </c>
      <c r="D784" t="s">
        <v>2393</v>
      </c>
    </row>
    <row r="785" spans="1:65" x14ac:dyDescent="0.3">
      <c r="A785" t="s">
        <v>3192</v>
      </c>
      <c r="B785" t="s">
        <v>1118</v>
      </c>
      <c r="C785" t="s">
        <v>3891</v>
      </c>
      <c r="D785" t="s">
        <v>1053</v>
      </c>
      <c r="AJ785">
        <v>78.540000915527301</v>
      </c>
      <c r="AK785">
        <v>79.540000915527301</v>
      </c>
      <c r="AL785">
        <v>80.650001525878906</v>
      </c>
      <c r="AM785">
        <v>81.139999389648395</v>
      </c>
      <c r="AN785">
        <v>81.510002136230497</v>
      </c>
      <c r="AO785">
        <v>82.050003051757798</v>
      </c>
      <c r="AP785">
        <v>82.220001220703097</v>
      </c>
      <c r="AQ785">
        <v>82.410003662109403</v>
      </c>
      <c r="AR785">
        <v>82.5</v>
      </c>
      <c r="AS785">
        <v>83.089996337890597</v>
      </c>
      <c r="AT785">
        <v>83.730003356933594</v>
      </c>
      <c r="AU785">
        <v>84.220001220703097</v>
      </c>
      <c r="AV785">
        <v>84.470001220703097</v>
      </c>
      <c r="AW785">
        <v>84.610000610351605</v>
      </c>
      <c r="AX785">
        <v>84.849998474121094</v>
      </c>
      <c r="AY785">
        <v>85.739997863769503</v>
      </c>
      <c r="AZ785">
        <v>86.139999389648395</v>
      </c>
      <c r="BA785">
        <v>86.519996643066406</v>
      </c>
      <c r="BB785">
        <v>86.919998168945298</v>
      </c>
      <c r="BC785">
        <v>87.779998779296903</v>
      </c>
      <c r="BD785">
        <v>88.059997558593807</v>
      </c>
      <c r="BE785">
        <v>88.209999084472699</v>
      </c>
      <c r="BF785">
        <v>88.470001220703097</v>
      </c>
      <c r="BG785">
        <v>88.589996337890597</v>
      </c>
      <c r="BH785">
        <v>88.940002441406307</v>
      </c>
      <c r="BI785">
        <v>89.419998168945298</v>
      </c>
      <c r="BJ785">
        <v>89.580001831054702</v>
      </c>
      <c r="BK785">
        <v>89.709999084472699</v>
      </c>
      <c r="BL785">
        <v>89.959999084472699</v>
      </c>
    </row>
    <row r="786" spans="1:65" x14ac:dyDescent="0.3">
      <c r="A786" t="s">
        <v>3192</v>
      </c>
      <c r="B786" t="s">
        <v>1118</v>
      </c>
      <c r="C786" t="s">
        <v>536</v>
      </c>
      <c r="D786" t="s">
        <v>445</v>
      </c>
      <c r="AJ786">
        <v>3.8699998855590798</v>
      </c>
      <c r="AK786">
        <v>3.75</v>
      </c>
      <c r="AL786">
        <v>3.5999999046325701</v>
      </c>
      <c r="AM786">
        <v>3.5</v>
      </c>
      <c r="AN786">
        <v>3.4300000667571999</v>
      </c>
      <c r="AO786">
        <v>3.3299999237060498</v>
      </c>
      <c r="AP786">
        <v>3.3099999427795401</v>
      </c>
      <c r="AQ786">
        <v>3.2699999809265101</v>
      </c>
      <c r="AR786">
        <v>3.2400000095367401</v>
      </c>
      <c r="AS786">
        <v>3.1199998855590798</v>
      </c>
      <c r="AT786">
        <v>2.9900000095367401</v>
      </c>
      <c r="AU786">
        <v>2.9100000858306898</v>
      </c>
      <c r="AV786">
        <v>2.8699998855590798</v>
      </c>
      <c r="AW786">
        <v>2.8499999046325701</v>
      </c>
      <c r="AX786">
        <v>2.8199999332428001</v>
      </c>
      <c r="AY786">
        <v>2.7300000190734899</v>
      </c>
      <c r="AZ786">
        <v>2.6700000762939502</v>
      </c>
      <c r="BA786">
        <v>2.6099998950958301</v>
      </c>
      <c r="BB786">
        <v>2.5499999523162802</v>
      </c>
      <c r="BC786">
        <v>2.3499999046325701</v>
      </c>
      <c r="BD786">
        <v>2.28999996185303</v>
      </c>
      <c r="BE786">
        <v>2.2300000190734899</v>
      </c>
      <c r="BF786">
        <v>2.2000000476837198</v>
      </c>
      <c r="BG786">
        <v>2.1300001144409202</v>
      </c>
      <c r="BH786">
        <v>2.03999996185303</v>
      </c>
      <c r="BI786">
        <v>2.0199999809265101</v>
      </c>
      <c r="BJ786">
        <v>1.9800000190734901</v>
      </c>
      <c r="BK786">
        <v>1.91999995708466</v>
      </c>
      <c r="BL786">
        <v>1.83000004291534</v>
      </c>
    </row>
    <row r="787" spans="1:65" x14ac:dyDescent="0.3">
      <c r="A787" t="s">
        <v>3192</v>
      </c>
      <c r="B787" t="s">
        <v>1118</v>
      </c>
      <c r="C787" t="s">
        <v>880</v>
      </c>
      <c r="D787" t="s">
        <v>3237</v>
      </c>
    </row>
    <row r="788" spans="1:65" x14ac:dyDescent="0.3">
      <c r="A788" t="s">
        <v>3192</v>
      </c>
      <c r="B788" t="s">
        <v>1118</v>
      </c>
      <c r="C788" t="s">
        <v>2640</v>
      </c>
      <c r="D788" t="s">
        <v>123</v>
      </c>
      <c r="BA788">
        <v>0.3</v>
      </c>
      <c r="BC788">
        <v>0.1</v>
      </c>
      <c r="BF788">
        <v>0.4</v>
      </c>
    </row>
    <row r="789" spans="1:65" x14ac:dyDescent="0.3">
      <c r="A789" t="s">
        <v>3192</v>
      </c>
      <c r="B789" t="s">
        <v>1118</v>
      </c>
      <c r="C789" t="s">
        <v>3499</v>
      </c>
      <c r="D789" t="s">
        <v>4221</v>
      </c>
      <c r="AS789">
        <v>303.83700562000001</v>
      </c>
      <c r="AT789">
        <v>317.73736572000001</v>
      </c>
      <c r="AU789">
        <v>335.09075927999999</v>
      </c>
      <c r="AV789">
        <v>370.76721191000001</v>
      </c>
      <c r="AW789">
        <v>384.16271972999999</v>
      </c>
      <c r="AX789">
        <v>384.47082519999998</v>
      </c>
      <c r="AY789">
        <v>422.40655518</v>
      </c>
      <c r="AZ789">
        <v>420.75006103999999</v>
      </c>
      <c r="BA789">
        <v>433.18902587999997</v>
      </c>
      <c r="BB789">
        <v>454.06777954</v>
      </c>
      <c r="BC789">
        <v>465.07229613999999</v>
      </c>
      <c r="BD789">
        <v>495.79534912000003</v>
      </c>
      <c r="BE789">
        <v>517.38421631000006</v>
      </c>
      <c r="BF789">
        <v>530.58758545000001</v>
      </c>
      <c r="BG789">
        <v>542.37316895000004</v>
      </c>
      <c r="BH789">
        <v>565.59735106999995</v>
      </c>
      <c r="BI789">
        <v>553.33166503999996</v>
      </c>
      <c r="BJ789">
        <v>555.10351562999995</v>
      </c>
      <c r="BK789">
        <v>574.14947510000002</v>
      </c>
    </row>
    <row r="790" spans="1:65" x14ac:dyDescent="0.3">
      <c r="A790" t="s">
        <v>3192</v>
      </c>
      <c r="B790" t="s">
        <v>1118</v>
      </c>
      <c r="C790" t="s">
        <v>1842</v>
      </c>
      <c r="D790" t="s">
        <v>3412</v>
      </c>
      <c r="BB790">
        <v>0.95328884199261699</v>
      </c>
      <c r="BC790">
        <v>0.86198151111602805</v>
      </c>
      <c r="BD790">
        <v>0.79227266833186205</v>
      </c>
      <c r="BE790">
        <v>1.01875429973006</v>
      </c>
      <c r="BF790">
        <v>1.0935601778328401</v>
      </c>
      <c r="BG790">
        <v>0.90997330844402302</v>
      </c>
      <c r="BH790">
        <v>0.61111841350793805</v>
      </c>
    </row>
    <row r="791" spans="1:65" x14ac:dyDescent="0.3">
      <c r="A791" t="s">
        <v>3192</v>
      </c>
      <c r="B791" t="s">
        <v>1118</v>
      </c>
      <c r="C791" t="s">
        <v>2985</v>
      </c>
      <c r="D791" t="s">
        <v>3142</v>
      </c>
      <c r="BC791">
        <v>0.3</v>
      </c>
    </row>
    <row r="792" spans="1:65" x14ac:dyDescent="0.3">
      <c r="A792" t="s">
        <v>3192</v>
      </c>
      <c r="B792" t="s">
        <v>1118</v>
      </c>
      <c r="C792" t="s">
        <v>3290</v>
      </c>
      <c r="D792" t="s">
        <v>444</v>
      </c>
    </row>
    <row r="793" spans="1:65" x14ac:dyDescent="0.3">
      <c r="A793" t="s">
        <v>3192</v>
      </c>
      <c r="B793" t="s">
        <v>1118</v>
      </c>
      <c r="C793" t="s">
        <v>1590</v>
      </c>
      <c r="D793" t="s">
        <v>1050</v>
      </c>
      <c r="BC793">
        <v>3.5</v>
      </c>
    </row>
    <row r="794" spans="1:65" x14ac:dyDescent="0.3">
      <c r="A794" t="s">
        <v>3192</v>
      </c>
      <c r="B794" t="s">
        <v>1118</v>
      </c>
      <c r="C794" t="s">
        <v>4136</v>
      </c>
      <c r="D794" t="s">
        <v>4148</v>
      </c>
      <c r="BI794">
        <v>17</v>
      </c>
    </row>
    <row r="795" spans="1:65" x14ac:dyDescent="0.3">
      <c r="A795" t="s">
        <v>3192</v>
      </c>
      <c r="B795" t="s">
        <v>1118</v>
      </c>
      <c r="C795" t="s">
        <v>2263</v>
      </c>
      <c r="D795" t="s">
        <v>3751</v>
      </c>
      <c r="E795">
        <v>1</v>
      </c>
      <c r="F795">
        <v>1</v>
      </c>
      <c r="G795">
        <v>1</v>
      </c>
      <c r="H795">
        <v>1</v>
      </c>
      <c r="I795">
        <v>1</v>
      </c>
      <c r="J795">
        <v>1</v>
      </c>
      <c r="K795">
        <v>1</v>
      </c>
      <c r="L795">
        <v>1</v>
      </c>
      <c r="M795">
        <v>1</v>
      </c>
      <c r="N795">
        <v>1.1000000000000001</v>
      </c>
      <c r="O795">
        <v>1.1000000000000001</v>
      </c>
      <c r="P795">
        <v>1.1000000000000001</v>
      </c>
      <c r="Q795">
        <v>1.1000000000000001</v>
      </c>
      <c r="R795">
        <v>1.1000000000000001</v>
      </c>
      <c r="S795">
        <v>1.1000000000000001</v>
      </c>
      <c r="T795">
        <v>1.1000000000000001</v>
      </c>
      <c r="U795">
        <v>1.1000000000000001</v>
      </c>
      <c r="V795">
        <v>1.2</v>
      </c>
      <c r="W795">
        <v>1.2</v>
      </c>
      <c r="X795">
        <v>1.2</v>
      </c>
      <c r="Z795">
        <v>1.3</v>
      </c>
      <c r="AD795">
        <v>1.5</v>
      </c>
      <c r="AI795">
        <v>1.7011000000000001</v>
      </c>
      <c r="AK795">
        <v>1.7529999999999999</v>
      </c>
      <c r="AM795">
        <v>1.8287</v>
      </c>
      <c r="AO795">
        <v>1.9021999999999999</v>
      </c>
      <c r="AQ795">
        <v>1.9558</v>
      </c>
      <c r="AS795">
        <v>2.0057999999999998</v>
      </c>
      <c r="AU795">
        <v>2.0539999999999998</v>
      </c>
      <c r="AW795">
        <v>2.1089000000000002</v>
      </c>
      <c r="AY795">
        <v>2.0746000000000002</v>
      </c>
      <c r="BA795">
        <v>2.1394000000000002</v>
      </c>
      <c r="BC795">
        <v>2.2059000000000002</v>
      </c>
      <c r="BE795">
        <v>2.274</v>
      </c>
      <c r="BG795">
        <v>2.3412999999999999</v>
      </c>
      <c r="BI795">
        <v>2.4115000000000002</v>
      </c>
    </row>
    <row r="796" spans="1:65" x14ac:dyDescent="0.3">
      <c r="A796" t="s">
        <v>3192</v>
      </c>
      <c r="B796" t="s">
        <v>1118</v>
      </c>
      <c r="C796" t="s">
        <v>3260</v>
      </c>
      <c r="D796" t="s">
        <v>4109</v>
      </c>
      <c r="AI796">
        <v>0.1</v>
      </c>
      <c r="AJ796">
        <v>0.1</v>
      </c>
      <c r="AK796">
        <v>0.1</v>
      </c>
      <c r="AL796">
        <v>0.1</v>
      </c>
      <c r="AM796">
        <v>0.1</v>
      </c>
      <c r="AN796">
        <v>0.1</v>
      </c>
      <c r="AO796">
        <v>0.1</v>
      </c>
      <c r="AP796">
        <v>0.1</v>
      </c>
      <c r="AQ796">
        <v>0.1</v>
      </c>
      <c r="AR796">
        <v>0.1</v>
      </c>
      <c r="AS796">
        <v>0.1</v>
      </c>
      <c r="AT796">
        <v>0.1</v>
      </c>
      <c r="AU796">
        <v>0.1</v>
      </c>
      <c r="AV796">
        <v>0.1</v>
      </c>
      <c r="AW796">
        <v>0.1</v>
      </c>
      <c r="AX796">
        <v>0.1</v>
      </c>
      <c r="AY796">
        <v>0.1</v>
      </c>
      <c r="AZ796">
        <v>0.1</v>
      </c>
      <c r="BA796">
        <v>0.1</v>
      </c>
      <c r="BB796">
        <v>0.1</v>
      </c>
      <c r="BC796">
        <v>0.1</v>
      </c>
      <c r="BD796">
        <v>0.1</v>
      </c>
      <c r="BE796">
        <v>0.1</v>
      </c>
      <c r="BF796">
        <v>0.1</v>
      </c>
      <c r="BG796">
        <v>0.1</v>
      </c>
      <c r="BH796">
        <v>0.1</v>
      </c>
      <c r="BI796">
        <v>0.1</v>
      </c>
      <c r="BJ796">
        <v>0.1</v>
      </c>
      <c r="BK796">
        <v>0.1</v>
      </c>
      <c r="BL796">
        <v>0.1</v>
      </c>
      <c r="BM796">
        <v>0.1</v>
      </c>
    </row>
    <row r="797" spans="1:65" x14ac:dyDescent="0.3">
      <c r="A797" t="s">
        <v>3192</v>
      </c>
      <c r="B797" t="s">
        <v>1118</v>
      </c>
      <c r="C797" t="s">
        <v>547</v>
      </c>
      <c r="D797" t="s">
        <v>3646</v>
      </c>
      <c r="E797">
        <v>39.700000000000003</v>
      </c>
      <c r="F797">
        <v>36.200000000000003</v>
      </c>
      <c r="G797">
        <v>32.9</v>
      </c>
      <c r="H797">
        <v>29.8</v>
      </c>
      <c r="I797">
        <v>27</v>
      </c>
      <c r="J797">
        <v>24.6</v>
      </c>
      <c r="K797">
        <v>22.6</v>
      </c>
      <c r="L797">
        <v>21</v>
      </c>
      <c r="M797">
        <v>19.600000000000001</v>
      </c>
      <c r="N797">
        <v>18.5</v>
      </c>
      <c r="O797">
        <v>17.5</v>
      </c>
      <c r="P797">
        <v>16.5</v>
      </c>
      <c r="Q797">
        <v>15.7</v>
      </c>
      <c r="R797">
        <v>14.8</v>
      </c>
      <c r="S797">
        <v>14.1</v>
      </c>
      <c r="T797">
        <v>13.3</v>
      </c>
      <c r="U797">
        <v>12.5</v>
      </c>
      <c r="V797">
        <v>11.8</v>
      </c>
      <c r="W797">
        <v>11.1</v>
      </c>
      <c r="X797">
        <v>10.5</v>
      </c>
      <c r="Y797">
        <v>9.9</v>
      </c>
      <c r="Z797">
        <v>9.3000000000000007</v>
      </c>
      <c r="AA797">
        <v>8.8000000000000007</v>
      </c>
      <c r="AB797">
        <v>8.3000000000000007</v>
      </c>
      <c r="AC797">
        <v>7.9</v>
      </c>
      <c r="AD797">
        <v>7.5</v>
      </c>
      <c r="AE797">
        <v>7.1</v>
      </c>
      <c r="AF797">
        <v>6.8</v>
      </c>
      <c r="AG797">
        <v>6.6</v>
      </c>
      <c r="AH797">
        <v>6.4</v>
      </c>
      <c r="AI797">
        <v>6.3</v>
      </c>
      <c r="AJ797">
        <v>6.2</v>
      </c>
      <c r="AK797">
        <v>6.1</v>
      </c>
      <c r="AL797">
        <v>6</v>
      </c>
      <c r="AM797">
        <v>5.9</v>
      </c>
      <c r="AN797">
        <v>5.7</v>
      </c>
      <c r="AO797">
        <v>5.5</v>
      </c>
      <c r="AP797">
        <v>5.2</v>
      </c>
      <c r="AQ797">
        <v>5</v>
      </c>
      <c r="AR797">
        <v>4.7</v>
      </c>
      <c r="AS797">
        <v>4.5</v>
      </c>
      <c r="AT797">
        <v>4.3</v>
      </c>
      <c r="AU797">
        <v>4.0999999999999996</v>
      </c>
      <c r="AV797">
        <v>4</v>
      </c>
      <c r="AW797">
        <v>3.9</v>
      </c>
      <c r="AX797">
        <v>3.7</v>
      </c>
      <c r="AY797">
        <v>3.6</v>
      </c>
      <c r="AZ797">
        <v>3.5</v>
      </c>
      <c r="BA797">
        <v>3.4</v>
      </c>
      <c r="BB797">
        <v>3.3</v>
      </c>
      <c r="BC797">
        <v>3.2</v>
      </c>
      <c r="BD797">
        <v>3.2</v>
      </c>
      <c r="BE797">
        <v>3</v>
      </c>
      <c r="BF797">
        <v>2.9</v>
      </c>
      <c r="BG797">
        <v>2.8</v>
      </c>
      <c r="BH797">
        <v>2.8</v>
      </c>
      <c r="BI797">
        <v>2.7</v>
      </c>
      <c r="BJ797">
        <v>2.6</v>
      </c>
      <c r="BK797">
        <v>2.5</v>
      </c>
      <c r="BL797">
        <v>2.5</v>
      </c>
    </row>
    <row r="798" spans="1:65" x14ac:dyDescent="0.3">
      <c r="A798" t="s">
        <v>3192</v>
      </c>
      <c r="B798" t="s">
        <v>1118</v>
      </c>
      <c r="C798" t="s">
        <v>1981</v>
      </c>
      <c r="D798" t="s">
        <v>2335</v>
      </c>
      <c r="AI798">
        <v>1435</v>
      </c>
      <c r="AJ798">
        <v>1370</v>
      </c>
      <c r="AK798">
        <v>1304</v>
      </c>
      <c r="AL798">
        <v>1234</v>
      </c>
      <c r="AM798">
        <v>1164</v>
      </c>
      <c r="AN798">
        <v>1646</v>
      </c>
      <c r="AO798">
        <v>1028</v>
      </c>
      <c r="AP798">
        <v>965</v>
      </c>
      <c r="AQ798">
        <v>904</v>
      </c>
      <c r="AR798">
        <v>848</v>
      </c>
      <c r="AS798">
        <v>796</v>
      </c>
      <c r="AT798">
        <v>750</v>
      </c>
      <c r="AU798">
        <v>711</v>
      </c>
      <c r="AV798">
        <v>679</v>
      </c>
      <c r="AW798">
        <v>651</v>
      </c>
      <c r="AX798">
        <v>624</v>
      </c>
      <c r="AY798">
        <v>599</v>
      </c>
      <c r="AZ798">
        <v>575</v>
      </c>
      <c r="BA798">
        <v>552</v>
      </c>
      <c r="BB798">
        <v>531</v>
      </c>
      <c r="BC798">
        <v>513</v>
      </c>
      <c r="BD798">
        <v>695</v>
      </c>
      <c r="BE798">
        <v>485</v>
      </c>
      <c r="BF798">
        <v>472</v>
      </c>
      <c r="BG798">
        <v>460</v>
      </c>
      <c r="BH798">
        <v>446</v>
      </c>
      <c r="BI798">
        <v>432</v>
      </c>
      <c r="BJ798">
        <v>417</v>
      </c>
      <c r="BK798">
        <v>403</v>
      </c>
      <c r="BL798">
        <v>388</v>
      </c>
    </row>
    <row r="799" spans="1:65" x14ac:dyDescent="0.3">
      <c r="A799" t="s">
        <v>3192</v>
      </c>
      <c r="B799" t="s">
        <v>1118</v>
      </c>
      <c r="C799" t="s">
        <v>1645</v>
      </c>
      <c r="D799" t="s">
        <v>2365</v>
      </c>
      <c r="AT799">
        <v>2.2916699999999999</v>
      </c>
      <c r="AY799">
        <v>2.7083300000000001</v>
      </c>
      <c r="BD799">
        <v>2.98611</v>
      </c>
      <c r="BI799">
        <v>3.125</v>
      </c>
    </row>
    <row r="800" spans="1:65" x14ac:dyDescent="0.3">
      <c r="A800" t="s">
        <v>3192</v>
      </c>
      <c r="B800" t="s">
        <v>1118</v>
      </c>
      <c r="C800" t="s">
        <v>3865</v>
      </c>
      <c r="D800" t="s">
        <v>695</v>
      </c>
      <c r="AQ800">
        <v>87.290603637695298</v>
      </c>
      <c r="AR800">
        <v>87.557662963867202</v>
      </c>
      <c r="AS800">
        <v>89.039047241210895</v>
      </c>
      <c r="AT800">
        <v>89.582008361816406</v>
      </c>
      <c r="AU800">
        <v>89.764419555664105</v>
      </c>
      <c r="AV800">
        <v>89.944290161132798</v>
      </c>
      <c r="AW800">
        <v>89.9632568359375</v>
      </c>
      <c r="AX800">
        <v>90.556480407714801</v>
      </c>
      <c r="AY800">
        <v>90.451820373535199</v>
      </c>
      <c r="AZ800">
        <v>90.732383728027301</v>
      </c>
      <c r="BA800">
        <v>90.704162597656307</v>
      </c>
      <c r="BC800">
        <v>87.710632324218807</v>
      </c>
      <c r="BD800">
        <v>87.225372314453097</v>
      </c>
      <c r="BE800">
        <v>88.751647949218807</v>
      </c>
      <c r="BF800">
        <v>88.168479919433594</v>
      </c>
      <c r="BG800">
        <v>87.274063110351605</v>
      </c>
      <c r="BI800">
        <v>89.441177368164105</v>
      </c>
      <c r="BJ800">
        <v>89.621017456054702</v>
      </c>
    </row>
    <row r="801" spans="1:64" x14ac:dyDescent="0.3">
      <c r="A801" t="s">
        <v>3192</v>
      </c>
      <c r="B801" t="s">
        <v>1118</v>
      </c>
      <c r="C801" t="s">
        <v>2111</v>
      </c>
      <c r="D801" t="s">
        <v>2317</v>
      </c>
      <c r="BC801">
        <v>19.913139343261701</v>
      </c>
    </row>
    <row r="802" spans="1:64" x14ac:dyDescent="0.3">
      <c r="A802" t="s">
        <v>3192</v>
      </c>
      <c r="B802" t="s">
        <v>1118</v>
      </c>
      <c r="C802" t="s">
        <v>1522</v>
      </c>
      <c r="D802" t="s">
        <v>976</v>
      </c>
    </row>
    <row r="803" spans="1:64" x14ac:dyDescent="0.3">
      <c r="A803" t="s">
        <v>3192</v>
      </c>
      <c r="B803" t="s">
        <v>1118</v>
      </c>
      <c r="C803" t="s">
        <v>1916</v>
      </c>
      <c r="D803" t="s">
        <v>3577</v>
      </c>
      <c r="BF803">
        <v>12.962619999999999</v>
      </c>
      <c r="BG803">
        <v>12.79476</v>
      </c>
      <c r="BH803">
        <v>12.63884</v>
      </c>
      <c r="BI803">
        <v>12.39814</v>
      </c>
      <c r="BJ803">
        <v>12.278840000000001</v>
      </c>
    </row>
    <row r="804" spans="1:64" x14ac:dyDescent="0.3">
      <c r="A804" t="s">
        <v>3192</v>
      </c>
      <c r="B804" t="s">
        <v>1118</v>
      </c>
      <c r="C804" t="s">
        <v>3761</v>
      </c>
      <c r="D804" t="s">
        <v>292</v>
      </c>
    </row>
    <row r="805" spans="1:64" x14ac:dyDescent="0.3">
      <c r="A805" t="s">
        <v>3192</v>
      </c>
      <c r="B805" t="s">
        <v>1118</v>
      </c>
      <c r="C805" t="s">
        <v>2294</v>
      </c>
      <c r="D805" t="s">
        <v>3349</v>
      </c>
    </row>
    <row r="806" spans="1:64" x14ac:dyDescent="0.3">
      <c r="A806" t="s">
        <v>3192</v>
      </c>
      <c r="B806" t="s">
        <v>1118</v>
      </c>
      <c r="C806" t="s">
        <v>294</v>
      </c>
      <c r="D806" t="s">
        <v>3268</v>
      </c>
    </row>
    <row r="807" spans="1:64" x14ac:dyDescent="0.3">
      <c r="A807" t="s">
        <v>3192</v>
      </c>
      <c r="B807" t="s">
        <v>1118</v>
      </c>
      <c r="C807" t="s">
        <v>3390</v>
      </c>
      <c r="D807" t="s">
        <v>989</v>
      </c>
      <c r="O807">
        <v>98.649940490722699</v>
      </c>
      <c r="Y807">
        <v>99.474906921386705</v>
      </c>
      <c r="BC807">
        <v>99.542930603027301</v>
      </c>
    </row>
    <row r="808" spans="1:64" x14ac:dyDescent="0.3">
      <c r="A808" t="s">
        <v>3192</v>
      </c>
      <c r="B808" t="s">
        <v>1118</v>
      </c>
      <c r="C808" t="s">
        <v>3914</v>
      </c>
      <c r="D808" t="s">
        <v>3898</v>
      </c>
    </row>
    <row r="809" spans="1:64" x14ac:dyDescent="0.3">
      <c r="A809" t="s">
        <v>3192</v>
      </c>
      <c r="B809" t="s">
        <v>1118</v>
      </c>
      <c r="C809" t="s">
        <v>2599</v>
      </c>
      <c r="D809" t="s">
        <v>1766</v>
      </c>
    </row>
    <row r="810" spans="1:64" x14ac:dyDescent="0.3">
      <c r="A810" t="s">
        <v>3192</v>
      </c>
      <c r="B810" t="s">
        <v>1118</v>
      </c>
      <c r="C810" t="s">
        <v>2958</v>
      </c>
      <c r="D810" t="s">
        <v>2796</v>
      </c>
    </row>
    <row r="811" spans="1:64" x14ac:dyDescent="0.3">
      <c r="A811" t="s">
        <v>3192</v>
      </c>
      <c r="B811" t="s">
        <v>1118</v>
      </c>
      <c r="C811" t="s">
        <v>2598</v>
      </c>
      <c r="D811" t="s">
        <v>3426</v>
      </c>
      <c r="O811">
        <v>1320847538.8888888</v>
      </c>
      <c r="P811">
        <v>1302331879.1015224</v>
      </c>
      <c r="Q811">
        <v>1606216817.1585484</v>
      </c>
      <c r="R811">
        <v>2271862248.1935148</v>
      </c>
      <c r="S811">
        <v>2089478072.1200347</v>
      </c>
      <c r="T811">
        <v>1759463943.0569007</v>
      </c>
      <c r="U811">
        <v>2287506114.4316773</v>
      </c>
      <c r="V811">
        <v>2757502953.3350716</v>
      </c>
      <c r="W811">
        <v>3438555628.470973</v>
      </c>
      <c r="X811">
        <v>4114953522.8620977</v>
      </c>
      <c r="Y811">
        <v>5525967007.2611542</v>
      </c>
      <c r="Z811">
        <v>5484921822.2166195</v>
      </c>
      <c r="AA811">
        <v>5021611868.954423</v>
      </c>
      <c r="AB811">
        <v>4771346396.8301353</v>
      </c>
      <c r="AC811">
        <v>5374805330.0213661</v>
      </c>
      <c r="AD811">
        <v>5415606131.2390003</v>
      </c>
      <c r="AE811">
        <v>5925423558.5373354</v>
      </c>
      <c r="AF811">
        <v>7696504703.1371536</v>
      </c>
      <c r="AG811">
        <v>9065773345.1838722</v>
      </c>
      <c r="AH811">
        <v>4985464163.2189169</v>
      </c>
      <c r="AI811">
        <v>3179873515.5481124</v>
      </c>
      <c r="AJ811">
        <v>3736154734.6939683</v>
      </c>
      <c r="AK811">
        <v>6252380338.7726774</v>
      </c>
      <c r="AL811">
        <v>5884188212.356719</v>
      </c>
      <c r="AM811">
        <v>8730253464.0213356</v>
      </c>
      <c r="AN811">
        <v>8709371504.8756313</v>
      </c>
      <c r="AO811">
        <v>7526261938.1848164</v>
      </c>
      <c r="AP811">
        <v>2399354001.0033813</v>
      </c>
      <c r="AQ811">
        <v>50418126.691585436</v>
      </c>
      <c r="AR811">
        <v>2853209817.1487565</v>
      </c>
      <c r="AS811">
        <v>3192116215.3008151</v>
      </c>
      <c r="AT811">
        <v>4162795845.2680807</v>
      </c>
      <c r="AU811">
        <v>6553258685.0416307</v>
      </c>
      <c r="AV811">
        <v>7738919294.2505836</v>
      </c>
      <c r="AW811">
        <v>8050428401.0980377</v>
      </c>
      <c r="AX811">
        <v>13260967789.348764</v>
      </c>
      <c r="AY811">
        <v>17252038490.343449</v>
      </c>
      <c r="AZ811">
        <v>16295906278.79426</v>
      </c>
      <c r="BA811">
        <v>21338145018.116383</v>
      </c>
      <c r="BB811">
        <v>17509866933.988529</v>
      </c>
      <c r="BC811">
        <v>22199849339.04269</v>
      </c>
      <c r="BD811">
        <v>31376939087.130295</v>
      </c>
      <c r="BE811">
        <v>32398611920.305107</v>
      </c>
      <c r="BF811">
        <v>33371361569.536476</v>
      </c>
      <c r="BG811">
        <v>35637432662.090607</v>
      </c>
      <c r="BH811">
        <v>24888465027.299084</v>
      </c>
      <c r="BI811">
        <v>18355977266.35025</v>
      </c>
      <c r="BJ811">
        <v>22784950746.719307</v>
      </c>
      <c r="BK811">
        <v>25505514483.522423</v>
      </c>
    </row>
    <row r="812" spans="1:64" x14ac:dyDescent="0.3">
      <c r="A812" t="s">
        <v>3192</v>
      </c>
      <c r="B812" t="s">
        <v>1118</v>
      </c>
      <c r="C812" t="s">
        <v>2837</v>
      </c>
      <c r="D812" t="s">
        <v>138</v>
      </c>
      <c r="AI812">
        <v>2435063919754.6494</v>
      </c>
      <c r="AJ812">
        <v>2602034282289.0107</v>
      </c>
      <c r="AK812">
        <v>2687994002312.6313</v>
      </c>
      <c r="AL812">
        <v>2738086533571.7471</v>
      </c>
      <c r="AM812">
        <v>2823161767299.7095</v>
      </c>
      <c r="AN812">
        <v>2961895089340.8198</v>
      </c>
      <c r="AO812">
        <v>3119299161538.998</v>
      </c>
      <c r="AP812">
        <v>3210423243040.1782</v>
      </c>
      <c r="AQ812">
        <v>3207746120093.3179</v>
      </c>
      <c r="AR812">
        <v>3245588905262.5054</v>
      </c>
      <c r="AS812">
        <v>3452930586529.4111</v>
      </c>
      <c r="AT812">
        <v>3546345207550.2456</v>
      </c>
      <c r="AU812">
        <v>3639730784809.417</v>
      </c>
      <c r="AV812">
        <v>3752540629883.3306</v>
      </c>
      <c r="AW812">
        <v>3950153980558.9131</v>
      </c>
      <c r="AX812">
        <v>4133438974348.168</v>
      </c>
      <c r="AY812">
        <v>4341515713395.9146</v>
      </c>
      <c r="AZ812">
        <v>4548813775507.3438</v>
      </c>
      <c r="BA812">
        <v>4573202767880.0713</v>
      </c>
      <c r="BB812">
        <v>4354890252516.2256</v>
      </c>
      <c r="BC812">
        <v>4596530742002.5293</v>
      </c>
      <c r="BD812">
        <v>4702730270932.6211</v>
      </c>
      <c r="BE812">
        <v>4873844260962.8408</v>
      </c>
      <c r="BF812">
        <v>5133797407300.3975</v>
      </c>
      <c r="BG812">
        <v>5166025961476.0215</v>
      </c>
      <c r="BH812">
        <v>5332296337903.1436</v>
      </c>
      <c r="BI812">
        <v>5246031202838.6846</v>
      </c>
      <c r="BJ812">
        <v>5379126301435.7852</v>
      </c>
      <c r="BK812">
        <v>5468085240763.873</v>
      </c>
      <c r="BL812">
        <v>5525331440156.9941</v>
      </c>
    </row>
    <row r="813" spans="1:64" x14ac:dyDescent="0.3">
      <c r="A813" t="s">
        <v>3192</v>
      </c>
      <c r="B813" t="s">
        <v>1118</v>
      </c>
      <c r="C813" t="s">
        <v>3948</v>
      </c>
      <c r="D813" t="s">
        <v>4224</v>
      </c>
      <c r="E813">
        <v>757817.42294474761</v>
      </c>
      <c r="F813">
        <v>841511.33264719043</v>
      </c>
      <c r="G813">
        <v>908005.15497071191</v>
      </c>
      <c r="H813">
        <v>975014.63753071427</v>
      </c>
      <c r="I813">
        <v>1077593.9004062</v>
      </c>
      <c r="J813">
        <v>1128094.7999295266</v>
      </c>
      <c r="K813">
        <v>1236756.9480326856</v>
      </c>
      <c r="L813">
        <v>1359676.1742540975</v>
      </c>
      <c r="M813">
        <v>1517635.5769148807</v>
      </c>
      <c r="N813">
        <v>1686831.5667828291</v>
      </c>
      <c r="O813">
        <v>1674171.0001740763</v>
      </c>
      <c r="P813">
        <v>1714797.3102074799</v>
      </c>
      <c r="Q813">
        <v>1833212.6336996679</v>
      </c>
      <c r="R813">
        <v>1952793.5263690471</v>
      </c>
      <c r="S813">
        <v>1903390.9902507216</v>
      </c>
      <c r="T813">
        <v>1937420.4927805115</v>
      </c>
      <c r="U813">
        <v>1992962.039131013</v>
      </c>
      <c r="V813">
        <v>2060417.4409161163</v>
      </c>
      <c r="W813">
        <v>2149392.0375501467</v>
      </c>
      <c r="X813">
        <v>2248151.6216843557</v>
      </c>
      <c r="Y813">
        <v>2293348.8183756112</v>
      </c>
      <c r="Z813">
        <v>2372537.4770314717</v>
      </c>
      <c r="AA813">
        <v>2434183.1960246456</v>
      </c>
      <c r="AB813">
        <v>2502473.1000360413</v>
      </c>
      <c r="AC813">
        <v>2598234.7962326058</v>
      </c>
      <c r="AD813">
        <v>2717149.3663281943</v>
      </c>
      <c r="AE813">
        <v>2792629.6240266049</v>
      </c>
      <c r="AF813">
        <v>2910675.242018858</v>
      </c>
      <c r="AG813">
        <v>3095258.6172151607</v>
      </c>
      <c r="AH813">
        <v>3232678.588751026</v>
      </c>
      <c r="AI813">
        <v>3379612.6780236154</v>
      </c>
      <c r="AJ813">
        <v>3481408.2741360394</v>
      </c>
      <c r="AK813">
        <v>3497924.8801366286</v>
      </c>
      <c r="AL813">
        <v>3468546.2854705239</v>
      </c>
      <c r="AM813">
        <v>3493224.8077697358</v>
      </c>
      <c r="AN813">
        <v>3580604.3276587604</v>
      </c>
      <c r="AO813">
        <v>3683236.8471417096</v>
      </c>
      <c r="AP813">
        <v>3714010.173254956</v>
      </c>
      <c r="AQ813">
        <v>3662136.2764794305</v>
      </c>
      <c r="AR813">
        <v>3646245.7382078636</v>
      </c>
      <c r="AS813">
        <v>3741334.4056195454</v>
      </c>
      <c r="AT813">
        <v>3747496.214095274</v>
      </c>
      <c r="AU813">
        <v>3743203.8948252187</v>
      </c>
      <c r="AV813">
        <v>3792284.8356378898</v>
      </c>
      <c r="AW813">
        <v>3874588.3863698626</v>
      </c>
      <c r="AX813">
        <v>3938640.0825448255</v>
      </c>
      <c r="AY813">
        <v>3992038.3301421935</v>
      </c>
      <c r="AZ813">
        <v>4053413.5767923687</v>
      </c>
      <c r="BA813">
        <v>4007146.9070067075</v>
      </c>
      <c r="BB813">
        <v>3790576.8781697345</v>
      </c>
      <c r="BC813">
        <v>3948758.6951588974</v>
      </c>
      <c r="BD813">
        <v>3951513.4601002871</v>
      </c>
      <c r="BE813">
        <v>4017002.5878522908</v>
      </c>
      <c r="BF813">
        <v>4103268.993958178</v>
      </c>
      <c r="BG813">
        <v>4124113.5732581164</v>
      </c>
      <c r="BH813">
        <v>4178980.8165737251</v>
      </c>
      <c r="BI813">
        <v>4205638.417214741</v>
      </c>
      <c r="BJ813">
        <v>4303902.298772472</v>
      </c>
      <c r="BK813">
        <v>4326572.6267317161</v>
      </c>
      <c r="BL813">
        <v>4347344.162077751</v>
      </c>
    </row>
    <row r="814" spans="1:64" x14ac:dyDescent="0.3">
      <c r="A814" t="s">
        <v>3192</v>
      </c>
      <c r="B814" t="s">
        <v>1118</v>
      </c>
      <c r="C814" t="s">
        <v>3130</v>
      </c>
      <c r="D814" t="s">
        <v>2178</v>
      </c>
      <c r="O814">
        <v>178021788225000</v>
      </c>
      <c r="P814">
        <v>187167319634000</v>
      </c>
      <c r="Q814">
        <v>204575211771000</v>
      </c>
      <c r="R814">
        <v>220850129591000</v>
      </c>
      <c r="S814">
        <v>217806274624000</v>
      </c>
      <c r="T814">
        <v>223529543081000</v>
      </c>
      <c r="U814">
        <v>231939348882000</v>
      </c>
      <c r="V814">
        <v>241050948240000</v>
      </c>
      <c r="W814">
        <v>252248993805000</v>
      </c>
      <c r="X814">
        <v>269679007390000</v>
      </c>
      <c r="Y814">
        <v>281563661450000</v>
      </c>
      <c r="Z814">
        <v>290209277276000</v>
      </c>
      <c r="AA814">
        <v>296519425765000</v>
      </c>
      <c r="AB814">
        <v>302981704245000</v>
      </c>
      <c r="AC814">
        <v>313336457532000</v>
      </c>
      <c r="AD814">
        <v>330141820736000</v>
      </c>
      <c r="AE814">
        <v>338621883337000</v>
      </c>
      <c r="AF814">
        <v>353748201690000</v>
      </c>
      <c r="AG814">
        <v>375860655604000</v>
      </c>
      <c r="AH814">
        <v>394667309020000</v>
      </c>
      <c r="AI814">
        <v>415672214486000</v>
      </c>
      <c r="AJ814">
        <v>431402647415000</v>
      </c>
      <c r="AK814">
        <v>435829294649000</v>
      </c>
      <c r="AL814">
        <v>437129699013000</v>
      </c>
      <c r="AM814">
        <v>440672497405000</v>
      </c>
      <c r="AN814">
        <v>451340128811000</v>
      </c>
      <c r="AO814">
        <v>466344980499000</v>
      </c>
      <c r="AP814">
        <v>472924052204000</v>
      </c>
      <c r="AQ814">
        <v>467932954308000</v>
      </c>
      <c r="AR814">
        <v>468038935729000</v>
      </c>
      <c r="AS814">
        <v>480197708259000</v>
      </c>
      <c r="AT814">
        <v>478631115765000</v>
      </c>
      <c r="AU814">
        <v>480351797638000</v>
      </c>
      <c r="AV814">
        <v>487305042354000</v>
      </c>
      <c r="AW814">
        <v>497112898195000</v>
      </c>
      <c r="AX814">
        <v>507596732529000</v>
      </c>
      <c r="AY814">
        <v>514571564149000</v>
      </c>
      <c r="AZ814">
        <v>523077215678000</v>
      </c>
      <c r="BA814">
        <v>517330678921000</v>
      </c>
      <c r="BB814">
        <v>485425542540000</v>
      </c>
      <c r="BC814">
        <v>503893447675000</v>
      </c>
      <c r="BD814">
        <v>502623212540000</v>
      </c>
      <c r="BE814">
        <v>509147803011000</v>
      </c>
      <c r="BF814">
        <v>519013121135000</v>
      </c>
      <c r="BG814">
        <v>521407417222000</v>
      </c>
      <c r="BH814">
        <v>528288500000000</v>
      </c>
      <c r="BI814">
        <v>530771199600000</v>
      </c>
      <c r="BJ814">
        <v>542924010032000</v>
      </c>
      <c r="BK814">
        <v>546288174897000</v>
      </c>
    </row>
    <row r="815" spans="1:64" x14ac:dyDescent="0.3">
      <c r="A815" t="s">
        <v>3192</v>
      </c>
      <c r="B815" t="s">
        <v>1118</v>
      </c>
      <c r="C815" t="s">
        <v>1620</v>
      </c>
      <c r="D815" t="s">
        <v>3615</v>
      </c>
      <c r="P815">
        <v>3.2561127748306689</v>
      </c>
      <c r="Q815">
        <v>6.4367881537299212</v>
      </c>
      <c r="R815">
        <v>5.5109314590376499</v>
      </c>
      <c r="S815">
        <v>-4.250082901873057</v>
      </c>
      <c r="T815">
        <v>2.8563214956727023</v>
      </c>
      <c r="U815">
        <v>3.5849044033324304</v>
      </c>
      <c r="V815">
        <v>3.8564497886917053</v>
      </c>
      <c r="W815">
        <v>6.1805293206902405</v>
      </c>
      <c r="X815">
        <v>1.9023060954439046</v>
      </c>
      <c r="Y815">
        <v>-0.5420035845535125</v>
      </c>
      <c r="Z815">
        <v>1.9540041795863488</v>
      </c>
      <c r="AA815">
        <v>2.2980565431782907</v>
      </c>
      <c r="AB815">
        <v>1.2263952077266964</v>
      </c>
      <c r="AC815">
        <v>2.4197167724540662</v>
      </c>
      <c r="AD815">
        <v>5.8889135196766205</v>
      </c>
      <c r="AE815">
        <v>3.0682386384725362</v>
      </c>
      <c r="AF815">
        <v>3.0451108456486935</v>
      </c>
      <c r="AG815">
        <v>6.1665828156969553</v>
      </c>
      <c r="AH815">
        <v>4.20962695858465</v>
      </c>
      <c r="AI815">
        <v>4.1046351189161925</v>
      </c>
      <c r="AJ815">
        <v>2.2726554727911008</v>
      </c>
      <c r="AK815">
        <v>-0.13327308767790669</v>
      </c>
      <c r="AL815">
        <v>-0.81160636878796311</v>
      </c>
      <c r="AM815">
        <v>0.28502931951111066</v>
      </c>
      <c r="AN815">
        <v>3.202671083242862</v>
      </c>
      <c r="AO815">
        <v>3.0219241836175286</v>
      </c>
      <c r="AP815">
        <v>3.5918802557958429E-2</v>
      </c>
      <c r="AQ815">
        <v>-1.8119397956850634</v>
      </c>
      <c r="AR815">
        <v>-0.70145967556418043</v>
      </c>
      <c r="AS815">
        <v>2.4228611341088708</v>
      </c>
      <c r="AT815">
        <v>0.24573598424535703</v>
      </c>
      <c r="AU815">
        <v>-0.67135947826766085</v>
      </c>
      <c r="AV815">
        <v>1.6400404004211993</v>
      </c>
      <c r="AW815">
        <v>2.3540044723802822</v>
      </c>
      <c r="AX815">
        <v>1.0879435692983748</v>
      </c>
      <c r="AY815">
        <v>0.47800085757086208</v>
      </c>
      <c r="AZ815">
        <v>1.148258027434963</v>
      </c>
      <c r="BA815">
        <v>-4.4930687347175535</v>
      </c>
      <c r="BB815">
        <v>-5.2995522954989704</v>
      </c>
      <c r="BC815">
        <v>5.0073476897917857</v>
      </c>
      <c r="BD815">
        <v>-0.80491024399997002</v>
      </c>
      <c r="BE815">
        <v>1.9552678974264666</v>
      </c>
      <c r="BF815">
        <v>2.9045234121942656</v>
      </c>
      <c r="BG815">
        <v>0.50892687134461312</v>
      </c>
      <c r="BH815">
        <v>4.0878961033158845</v>
      </c>
      <c r="BI815">
        <v>1.2361662778858147</v>
      </c>
      <c r="BJ815">
        <v>2.0050192062216468</v>
      </c>
      <c r="BK815">
        <v>-0.23746888638079611</v>
      </c>
      <c r="BL815">
        <v>0.38205256979138369</v>
      </c>
    </row>
    <row r="816" spans="1:64" x14ac:dyDescent="0.3">
      <c r="A816" t="s">
        <v>3192</v>
      </c>
      <c r="B816" t="s">
        <v>1118</v>
      </c>
      <c r="C816" t="s">
        <v>2411</v>
      </c>
      <c r="D816" t="s">
        <v>31</v>
      </c>
      <c r="O816">
        <v>17.7907612970107</v>
      </c>
      <c r="P816">
        <v>18.146848536861601</v>
      </c>
      <c r="Q816">
        <v>18.4939913212541</v>
      </c>
      <c r="R816">
        <v>18.210372377607101</v>
      </c>
      <c r="S816">
        <v>17.7342010644883</v>
      </c>
      <c r="T816">
        <v>17.241108643243098</v>
      </c>
      <c r="U816">
        <v>16.800366054110398</v>
      </c>
      <c r="V816">
        <v>16.782044356780599</v>
      </c>
      <c r="W816">
        <v>16.431483880797298</v>
      </c>
      <c r="X816">
        <v>16.7166562102733</v>
      </c>
      <c r="Y816">
        <v>17.149958934793698</v>
      </c>
      <c r="Z816">
        <v>17.742293507987899</v>
      </c>
      <c r="AA816">
        <v>17.907634450314799</v>
      </c>
      <c r="AB816">
        <v>18.168165000418</v>
      </c>
      <c r="AC816">
        <v>18.237769243709401</v>
      </c>
      <c r="AD816">
        <v>18.060026146600499</v>
      </c>
      <c r="AE816">
        <v>18.387659950709502</v>
      </c>
      <c r="AF816">
        <v>18.6724834470599</v>
      </c>
      <c r="AG816">
        <v>18.708227296736101</v>
      </c>
      <c r="AH816">
        <v>19.227930590341899</v>
      </c>
      <c r="AI816">
        <v>19.4345168306535</v>
      </c>
      <c r="AJ816">
        <v>20.123603199436999</v>
      </c>
      <c r="AK816">
        <v>20.896206392244999</v>
      </c>
      <c r="AL816">
        <v>21.461850336010698</v>
      </c>
      <c r="AM816">
        <v>21.898691136564601</v>
      </c>
      <c r="AN816">
        <v>21.344940306506199</v>
      </c>
      <c r="AO816">
        <v>21.072504864609002</v>
      </c>
      <c r="AP816">
        <v>21.476995109323202</v>
      </c>
      <c r="AQ816">
        <v>22.052241492656599</v>
      </c>
      <c r="AR816">
        <v>22.209428446103999</v>
      </c>
      <c r="AS816">
        <v>22.070529967927399</v>
      </c>
      <c r="AT816">
        <v>22.0821718742123</v>
      </c>
      <c r="AU816">
        <v>22.301922158996501</v>
      </c>
      <c r="AV816">
        <v>22.0340211958931</v>
      </c>
      <c r="AW816">
        <v>21.745297296185399</v>
      </c>
      <c r="AX816">
        <v>21.774611898312099</v>
      </c>
      <c r="AY816">
        <v>22.053142298071698</v>
      </c>
      <c r="AZ816">
        <v>22.175315771580099</v>
      </c>
      <c r="BA816">
        <v>23.286123930192499</v>
      </c>
      <c r="BB816">
        <v>24.259634771237501</v>
      </c>
      <c r="BC816">
        <v>23.176338052211801</v>
      </c>
      <c r="BD816">
        <v>23.075392666508399</v>
      </c>
      <c r="BE816">
        <v>22.6367144340098</v>
      </c>
      <c r="BF816">
        <v>22.2892428110708</v>
      </c>
      <c r="BG816">
        <v>22.2806463546647</v>
      </c>
      <c r="BH816">
        <v>21.755644439951801</v>
      </c>
      <c r="BI816">
        <v>21.6353186729505</v>
      </c>
      <c r="BJ816">
        <v>21.451153035505801</v>
      </c>
      <c r="BK816">
        <v>21.751689798002801</v>
      </c>
      <c r="BL816">
        <v>22.145866195793101</v>
      </c>
    </row>
    <row r="817" spans="1:65" x14ac:dyDescent="0.3">
      <c r="A817" t="s">
        <v>3192</v>
      </c>
      <c r="B817" t="s">
        <v>1118</v>
      </c>
      <c r="C817" t="s">
        <v>422</v>
      </c>
      <c r="D817" t="s">
        <v>2606</v>
      </c>
      <c r="AI817">
        <v>50.872817955112197</v>
      </c>
      <c r="AJ817">
        <v>50.569052309039201</v>
      </c>
      <c r="AK817">
        <v>49.328634652520499</v>
      </c>
      <c r="AL817">
        <v>48.797803862173403</v>
      </c>
      <c r="AM817">
        <v>48.599487161223699</v>
      </c>
      <c r="AN817">
        <v>49.903560577612403</v>
      </c>
      <c r="AO817">
        <v>50.613723254410097</v>
      </c>
      <c r="AP817">
        <v>51.392713496553696</v>
      </c>
      <c r="AQ817">
        <v>51.121008863790998</v>
      </c>
      <c r="AR817">
        <v>50.9649895664271</v>
      </c>
      <c r="AS817">
        <v>52.015280197444802</v>
      </c>
      <c r="AT817">
        <v>51.360982269949901</v>
      </c>
      <c r="AU817">
        <v>53.464909579818098</v>
      </c>
      <c r="AV817">
        <v>54.342029220614599</v>
      </c>
      <c r="AW817">
        <v>54.685898951682802</v>
      </c>
      <c r="AX817">
        <v>55.020867952235598</v>
      </c>
      <c r="AY817">
        <v>56.020786657866097</v>
      </c>
      <c r="AZ817">
        <v>56.818160896261602</v>
      </c>
      <c r="BA817">
        <v>55.6398041994075</v>
      </c>
      <c r="BB817">
        <v>53.5678307553341</v>
      </c>
      <c r="BC817">
        <v>55.6446924660452</v>
      </c>
      <c r="BD817">
        <v>54.478231426262099</v>
      </c>
      <c r="BE817">
        <v>55.005024641157803</v>
      </c>
      <c r="BF817">
        <v>55.337231217003797</v>
      </c>
      <c r="BG817">
        <v>56.208703125391096</v>
      </c>
      <c r="BH817">
        <v>56.770741560049103</v>
      </c>
      <c r="BI817">
        <v>56.570231673525598</v>
      </c>
      <c r="BJ817">
        <v>56.5702316740512</v>
      </c>
      <c r="BK817">
        <v>56.570231673914797</v>
      </c>
    </row>
    <row r="818" spans="1:65" x14ac:dyDescent="0.3">
      <c r="A818" t="s">
        <v>3192</v>
      </c>
      <c r="B818" t="s">
        <v>1118</v>
      </c>
      <c r="C818" t="s">
        <v>495</v>
      </c>
      <c r="D818" t="s">
        <v>1898</v>
      </c>
      <c r="AM818">
        <v>1152472707562.4365</v>
      </c>
      <c r="AN818">
        <v>1278936971877.4053</v>
      </c>
      <c r="AO818">
        <v>1133041181624.0437</v>
      </c>
      <c r="AP818">
        <v>1034018260877.4709</v>
      </c>
      <c r="AQ818">
        <v>923459936305.09985</v>
      </c>
      <c r="AR818">
        <v>1025159165212.2612</v>
      </c>
      <c r="AS818">
        <v>1102536526068.1758</v>
      </c>
      <c r="AT818">
        <v>914666387994.95435</v>
      </c>
      <c r="AU818">
        <v>859389255750.15149</v>
      </c>
      <c r="AV818">
        <v>938494913032.03992</v>
      </c>
      <c r="AW818">
        <v>1027189374543.6396</v>
      </c>
      <c r="AX818">
        <v>1029301875733.7717</v>
      </c>
      <c r="AY818">
        <v>979190760391.50708</v>
      </c>
      <c r="AZ818">
        <v>996791602797.36902</v>
      </c>
      <c r="BA818">
        <v>1079536955964.3768</v>
      </c>
      <c r="BB818">
        <v>1001608419783.6703</v>
      </c>
      <c r="BC818">
        <v>1187502260626.3679</v>
      </c>
      <c r="BD818">
        <v>1210908516609.2349</v>
      </c>
      <c r="BE818">
        <v>1223988502003.0132</v>
      </c>
      <c r="BF818">
        <v>1002078388792.5061</v>
      </c>
      <c r="BG818">
        <v>957049502678.53589</v>
      </c>
      <c r="BH818">
        <v>913595688635.52332</v>
      </c>
      <c r="BI818">
        <v>1020385521042.3773</v>
      </c>
      <c r="BJ818">
        <v>1011711724282.0197</v>
      </c>
      <c r="BK818">
        <v>1027967141295.5927</v>
      </c>
    </row>
    <row r="819" spans="1:65" x14ac:dyDescent="0.3">
      <c r="A819" t="s">
        <v>3192</v>
      </c>
      <c r="B819" t="s">
        <v>1118</v>
      </c>
      <c r="C819" t="s">
        <v>2704</v>
      </c>
      <c r="D819" t="s">
        <v>1497</v>
      </c>
      <c r="O819">
        <v>9.2059218945756172</v>
      </c>
      <c r="P819">
        <v>8.6890889279597925</v>
      </c>
      <c r="Q819">
        <v>7.9980585000205453</v>
      </c>
      <c r="R819">
        <v>9.6758329899111821</v>
      </c>
      <c r="S819">
        <v>13.865798165836033</v>
      </c>
      <c r="T819">
        <v>12.329324892729916</v>
      </c>
      <c r="U819">
        <v>12.329435161924767</v>
      </c>
      <c r="V819">
        <v>11.074787754720813</v>
      </c>
      <c r="W819">
        <v>9.0672082702843646</v>
      </c>
      <c r="X819">
        <v>12.054425731332216</v>
      </c>
      <c r="Y819">
        <v>14.100682224148875</v>
      </c>
      <c r="Z819">
        <v>13.507795054657077</v>
      </c>
      <c r="AA819">
        <v>13.372507803044781</v>
      </c>
      <c r="AB819">
        <v>11.762797579036375</v>
      </c>
      <c r="AC819">
        <v>11.94736117706381</v>
      </c>
      <c r="AD819">
        <v>10.702846388520944</v>
      </c>
      <c r="AE819">
        <v>7.2387545069885446</v>
      </c>
      <c r="AF819">
        <v>7.1689590327649988</v>
      </c>
      <c r="AG819">
        <v>7.6108864565566519</v>
      </c>
      <c r="AH819">
        <v>8.7604224648337468</v>
      </c>
      <c r="AI819">
        <v>9.4429888328812179</v>
      </c>
      <c r="AJ819">
        <v>8.2878701961331718</v>
      </c>
      <c r="AK819">
        <v>7.6377248786904426</v>
      </c>
      <c r="AL819">
        <v>6.9360234690313369</v>
      </c>
      <c r="AM819">
        <v>7.1008221316164271</v>
      </c>
      <c r="AN819">
        <v>7.7076850527479035</v>
      </c>
      <c r="AO819">
        <v>9.0454309367184038</v>
      </c>
      <c r="AP819">
        <v>9.4918865284076812</v>
      </c>
      <c r="AQ819">
        <v>8.7075414741580861</v>
      </c>
      <c r="AR819">
        <v>8.3971998172622513</v>
      </c>
      <c r="AS819">
        <v>9.1951677026652447</v>
      </c>
      <c r="AT819">
        <v>9.5690289767784247</v>
      </c>
      <c r="AU819">
        <v>9.6673903294312922</v>
      </c>
      <c r="AV819">
        <v>9.9438359319263636</v>
      </c>
      <c r="AW819">
        <v>10.950324148206388</v>
      </c>
      <c r="AX819">
        <v>12.503052661462895</v>
      </c>
      <c r="AY819">
        <v>14.458879322927038</v>
      </c>
      <c r="AZ819">
        <v>15.600571914140657</v>
      </c>
      <c r="BA819">
        <v>16.974982701693072</v>
      </c>
      <c r="BB819">
        <v>11.969985761009681</v>
      </c>
      <c r="BC819">
        <v>13.576250729733493</v>
      </c>
      <c r="BD819">
        <v>15.468006760159827</v>
      </c>
      <c r="BE819">
        <v>16.091371132695915</v>
      </c>
      <c r="BF819">
        <v>18.23212413320519</v>
      </c>
      <c r="BG819">
        <v>20.00546824525761</v>
      </c>
      <c r="BH819">
        <v>18.030045181828346</v>
      </c>
      <c r="BI819">
        <v>15.275409439344271</v>
      </c>
      <c r="BJ819">
        <v>16.821585887751066</v>
      </c>
      <c r="BK819">
        <v>18.291598545489109</v>
      </c>
      <c r="BL819">
        <v>17.379081109345591</v>
      </c>
    </row>
    <row r="820" spans="1:65" x14ac:dyDescent="0.3">
      <c r="A820" t="s">
        <v>3192</v>
      </c>
      <c r="B820" t="s">
        <v>1118</v>
      </c>
      <c r="C820" t="s">
        <v>926</v>
      </c>
      <c r="D820" t="s">
        <v>533</v>
      </c>
      <c r="O820">
        <v>58980240883000</v>
      </c>
      <c r="P820">
        <v>61757453474000</v>
      </c>
      <c r="Q820">
        <v>67984323091000</v>
      </c>
      <c r="R820">
        <v>75846626611000</v>
      </c>
      <c r="S820">
        <v>69394134853000</v>
      </c>
      <c r="T820">
        <v>68922489102000</v>
      </c>
      <c r="U820">
        <v>70921330429000</v>
      </c>
      <c r="V820">
        <v>72942281721000</v>
      </c>
      <c r="W820">
        <v>78722932046000</v>
      </c>
      <c r="X820">
        <v>83364517178000</v>
      </c>
      <c r="Y820">
        <v>83043319688000</v>
      </c>
      <c r="Z820">
        <v>84895114862000</v>
      </c>
      <c r="AA820">
        <v>84792965354000</v>
      </c>
      <c r="AB820">
        <v>85426911393000</v>
      </c>
      <c r="AC820">
        <v>88887922455000</v>
      </c>
      <c r="AD820">
        <v>93756017197000</v>
      </c>
      <c r="AE820">
        <v>100042236019000</v>
      </c>
      <c r="AF820">
        <v>109818769399000</v>
      </c>
      <c r="AG820">
        <v>123923243304000</v>
      </c>
      <c r="AH820">
        <v>132852554854000</v>
      </c>
      <c r="AI820">
        <v>141195486955000</v>
      </c>
      <c r="AJ820">
        <v>145302309908000</v>
      </c>
      <c r="AK820">
        <v>141622038538000</v>
      </c>
      <c r="AL820">
        <v>134692277814000</v>
      </c>
      <c r="AM820">
        <v>131687947280000</v>
      </c>
      <c r="AN820">
        <v>136286326048000</v>
      </c>
      <c r="AO820">
        <v>145137632519000</v>
      </c>
      <c r="AP820">
        <v>142240920103000</v>
      </c>
      <c r="AQ820">
        <v>136571209676000</v>
      </c>
      <c r="AR820">
        <v>135249147405000</v>
      </c>
      <c r="AS820">
        <v>135937470000000</v>
      </c>
      <c r="AT820">
        <v>133617541171000</v>
      </c>
      <c r="AU820">
        <v>126788485417000</v>
      </c>
      <c r="AV820">
        <v>125809707402000</v>
      </c>
      <c r="AW820">
        <v>125947970373000</v>
      </c>
      <c r="AX820">
        <v>129843065254000</v>
      </c>
      <c r="AY820">
        <v>130336994239000</v>
      </c>
      <c r="AZ820">
        <v>127846816230000</v>
      </c>
      <c r="BA820">
        <v>123002143648000</v>
      </c>
      <c r="BB820">
        <v>111021554062000</v>
      </c>
      <c r="BC820">
        <v>109252923033000</v>
      </c>
      <c r="BD820">
        <v>111061794778000</v>
      </c>
      <c r="BE820">
        <v>114997543100000</v>
      </c>
      <c r="BF820">
        <v>120668491703000</v>
      </c>
      <c r="BG820">
        <v>124354231683000</v>
      </c>
      <c r="BH820">
        <v>126403000000000</v>
      </c>
      <c r="BI820">
        <v>125984599742000</v>
      </c>
      <c r="BJ820">
        <v>129704286377000</v>
      </c>
      <c r="BK820">
        <v>130461637276000</v>
      </c>
      <c r="BL820">
        <v>131602822690000</v>
      </c>
    </row>
    <row r="821" spans="1:65" x14ac:dyDescent="0.3">
      <c r="A821" t="s">
        <v>3192</v>
      </c>
      <c r="B821" t="s">
        <v>1118</v>
      </c>
      <c r="C821" t="s">
        <v>3104</v>
      </c>
      <c r="D821" t="s">
        <v>1949</v>
      </c>
      <c r="O821">
        <v>75691028124000</v>
      </c>
      <c r="P821">
        <v>81977298908000</v>
      </c>
      <c r="Q821">
        <v>94271618906000</v>
      </c>
      <c r="R821">
        <v>117717139012000</v>
      </c>
      <c r="S821">
        <v>141816779322000</v>
      </c>
      <c r="T821">
        <v>155217878614000</v>
      </c>
      <c r="U821">
        <v>172737263890000</v>
      </c>
      <c r="V821">
        <v>190732540552000</v>
      </c>
      <c r="W821">
        <v>209692759682000</v>
      </c>
      <c r="X821">
        <v>233415123227000</v>
      </c>
      <c r="Y821">
        <v>253076300000000</v>
      </c>
      <c r="Z821">
        <v>267182000000000</v>
      </c>
      <c r="AA821">
        <v>281033000000000</v>
      </c>
      <c r="AB821">
        <v>290772300000000</v>
      </c>
      <c r="AC821">
        <v>305486000000000</v>
      </c>
      <c r="AD821">
        <v>323040400000000</v>
      </c>
      <c r="AE821">
        <v>337474600000000</v>
      </c>
      <c r="AF821">
        <v>356197200000000</v>
      </c>
      <c r="AG821">
        <v>385911900000000</v>
      </c>
      <c r="AH821">
        <v>415773800000000</v>
      </c>
      <c r="AI821">
        <v>450084800000000</v>
      </c>
      <c r="AJ821">
        <v>475611400000000</v>
      </c>
      <c r="AK821">
        <v>484885700000000</v>
      </c>
      <c r="AL821">
        <v>484682600000000</v>
      </c>
      <c r="AM821">
        <v>491994200000000</v>
      </c>
      <c r="AN821">
        <v>506062700000000</v>
      </c>
      <c r="AO821">
        <v>523526800000000</v>
      </c>
      <c r="AP821">
        <v>528496800000000</v>
      </c>
      <c r="AQ821">
        <v>518285600000000</v>
      </c>
      <c r="AR821">
        <v>511573400000000</v>
      </c>
      <c r="AS821">
        <v>519177700000000</v>
      </c>
      <c r="AT821">
        <v>519552700000000</v>
      </c>
      <c r="AU821">
        <v>509016200000000</v>
      </c>
      <c r="AV821">
        <v>506662300000000</v>
      </c>
      <c r="AW821">
        <v>510433100000000</v>
      </c>
      <c r="AX821">
        <v>516221600000000</v>
      </c>
      <c r="AY821">
        <v>519429500000000</v>
      </c>
      <c r="AZ821">
        <v>521624800000000</v>
      </c>
      <c r="BA821">
        <v>518377500000000</v>
      </c>
      <c r="BB821">
        <v>486804100000000</v>
      </c>
      <c r="BC821">
        <v>493046200000000</v>
      </c>
      <c r="BD821">
        <v>494076900000000</v>
      </c>
      <c r="BE821">
        <v>502612300000000</v>
      </c>
      <c r="BF821">
        <v>514832800000000</v>
      </c>
      <c r="BG821">
        <v>526543900000000</v>
      </c>
      <c r="BH821">
        <v>533546500000000</v>
      </c>
      <c r="BI821">
        <v>530230000000000</v>
      </c>
      <c r="BJ821">
        <v>540819100000000</v>
      </c>
      <c r="BK821">
        <v>545848900000000</v>
      </c>
      <c r="BL821">
        <v>551049600000000</v>
      </c>
    </row>
    <row r="822" spans="1:65" x14ac:dyDescent="0.3">
      <c r="A822" t="s">
        <v>3192</v>
      </c>
      <c r="B822" t="s">
        <v>1118</v>
      </c>
      <c r="C822" t="s">
        <v>3400</v>
      </c>
      <c r="D822" t="s">
        <v>2</v>
      </c>
      <c r="O822">
        <v>1099088275285.6752</v>
      </c>
      <c r="P822">
        <v>1159319869019.3596</v>
      </c>
      <c r="Q822">
        <v>1263267574641.3022</v>
      </c>
      <c r="R822">
        <v>1374362702464.3467</v>
      </c>
      <c r="S822">
        <v>1373172543250.7615</v>
      </c>
      <c r="T822">
        <v>1433550924009.4458</v>
      </c>
      <c r="U822">
        <v>1475208265391.3281</v>
      </c>
      <c r="V822">
        <v>1534833081509.8862</v>
      </c>
      <c r="W822">
        <v>1615424503786.2979</v>
      </c>
      <c r="X822">
        <v>1720256016861.6729</v>
      </c>
      <c r="Y822">
        <v>1738620144275.6655</v>
      </c>
      <c r="Z822">
        <v>1781757026560.9033</v>
      </c>
      <c r="AA822">
        <v>1864659522986.571</v>
      </c>
      <c r="AB822">
        <v>1927657447442.6763</v>
      </c>
      <c r="AC822">
        <v>1988112315401.2698</v>
      </c>
      <c r="AD822">
        <v>2069768485040.2878</v>
      </c>
      <c r="AE822">
        <v>2145978848089.2834</v>
      </c>
      <c r="AF822">
        <v>2239945931338.8071</v>
      </c>
      <c r="AG822">
        <v>2355370912958.4673</v>
      </c>
      <c r="AH822">
        <v>2471404166197.6216</v>
      </c>
      <c r="AI822">
        <v>2589789173948.2524</v>
      </c>
      <c r="AJ822">
        <v>2647300053072.5034</v>
      </c>
      <c r="AK822">
        <v>2707473122873.645</v>
      </c>
      <c r="AL822">
        <v>2736729727851.1748</v>
      </c>
      <c r="AM822">
        <v>2799664648649.1978</v>
      </c>
      <c r="AN822">
        <v>2869548299513.605</v>
      </c>
      <c r="AO822">
        <v>2929408642103.7378</v>
      </c>
      <c r="AP822">
        <v>2949707273273.3457</v>
      </c>
      <c r="AQ822">
        <v>2932388142082.8267</v>
      </c>
      <c r="AR822">
        <v>2966402095547.7427</v>
      </c>
      <c r="AS822">
        <v>3013156532990.4937</v>
      </c>
      <c r="AT822">
        <v>3070359266972.3896</v>
      </c>
      <c r="AU822">
        <v>3106651661602.4253</v>
      </c>
      <c r="AV822">
        <v>3127117538841.2969</v>
      </c>
      <c r="AW822">
        <v>3168107714863.395</v>
      </c>
      <c r="AX822">
        <v>3207243292490.6182</v>
      </c>
      <c r="AY822">
        <v>3240418724619.9624</v>
      </c>
      <c r="AZ822">
        <v>3270740664075.1133</v>
      </c>
      <c r="BA822">
        <v>3237517120067.1519</v>
      </c>
      <c r="BB822">
        <v>3214663977183.3252</v>
      </c>
      <c r="BC822">
        <v>3291829704701.6753</v>
      </c>
      <c r="BD822">
        <v>3279109840111.6587</v>
      </c>
      <c r="BE822">
        <v>3345641696690.645</v>
      </c>
      <c r="BF822">
        <v>3424886544734.1313</v>
      </c>
      <c r="BG822">
        <v>3395530279436.6099</v>
      </c>
      <c r="BH822">
        <v>3387533397706.396</v>
      </c>
      <c r="BI822">
        <v>3378663629013.0278</v>
      </c>
      <c r="BJ822">
        <v>3423061729864.3809</v>
      </c>
      <c r="BK822">
        <v>3422616122211.6919</v>
      </c>
      <c r="BL822">
        <v>3412242284524.7983</v>
      </c>
    </row>
    <row r="823" spans="1:65" x14ac:dyDescent="0.3">
      <c r="A823" t="s">
        <v>3192</v>
      </c>
      <c r="B823" t="s">
        <v>1118</v>
      </c>
      <c r="C823" t="s">
        <v>2846</v>
      </c>
      <c r="D823" t="s">
        <v>1901</v>
      </c>
      <c r="AD823">
        <v>243000</v>
      </c>
      <c r="AH823">
        <v>247000</v>
      </c>
      <c r="AI823">
        <v>250000</v>
      </c>
      <c r="AJ823">
        <v>250000</v>
      </c>
      <c r="AK823">
        <v>242000</v>
      </c>
      <c r="AL823">
        <v>242000</v>
      </c>
      <c r="AM823">
        <v>233000</v>
      </c>
      <c r="AN823">
        <v>251500</v>
      </c>
      <c r="AO823">
        <v>247500</v>
      </c>
      <c r="AP823">
        <v>247600</v>
      </c>
      <c r="AQ823">
        <v>254600</v>
      </c>
      <c r="AR823">
        <v>254600</v>
      </c>
      <c r="AS823">
        <v>248700</v>
      </c>
      <c r="AT823">
        <v>252100</v>
      </c>
      <c r="AU823">
        <v>252100</v>
      </c>
      <c r="AV823">
        <v>252100</v>
      </c>
      <c r="AW823">
        <v>251000</v>
      </c>
      <c r="AX823">
        <v>272000</v>
      </c>
      <c r="AY823">
        <v>252000</v>
      </c>
      <c r="AZ823">
        <v>242000</v>
      </c>
      <c r="BA823">
        <v>242000</v>
      </c>
      <c r="BB823">
        <v>260382</v>
      </c>
      <c r="BC823">
        <v>260382</v>
      </c>
      <c r="BD823">
        <v>260086</v>
      </c>
      <c r="BE823">
        <v>259800</v>
      </c>
      <c r="BF823">
        <v>259800</v>
      </c>
      <c r="BG823">
        <v>259800</v>
      </c>
      <c r="BH823">
        <v>259800</v>
      </c>
      <c r="BI823">
        <v>260890</v>
      </c>
      <c r="BJ823">
        <v>261000</v>
      </c>
      <c r="BK823">
        <v>261150</v>
      </c>
    </row>
    <row r="824" spans="1:65" x14ac:dyDescent="0.3">
      <c r="A824" t="s">
        <v>3192</v>
      </c>
      <c r="B824" t="s">
        <v>1118</v>
      </c>
      <c r="C824" t="s">
        <v>3329</v>
      </c>
      <c r="D824" t="s">
        <v>2257</v>
      </c>
      <c r="E824">
        <v>3.878293797</v>
      </c>
      <c r="F824">
        <v>3.8782899999999998</v>
      </c>
      <c r="G824">
        <v>3.8782899999999998</v>
      </c>
      <c r="H824">
        <v>3.8782899999999998</v>
      </c>
      <c r="I824">
        <v>3.8782899999999998</v>
      </c>
      <c r="J824">
        <v>7.5157189649999996</v>
      </c>
      <c r="K824">
        <v>7.51572</v>
      </c>
      <c r="L824">
        <v>7.51572</v>
      </c>
      <c r="M824">
        <v>7.51572</v>
      </c>
      <c r="N824">
        <v>7.51572</v>
      </c>
      <c r="O824">
        <v>15.632437899999999</v>
      </c>
      <c r="P824">
        <v>15.632400000000001</v>
      </c>
      <c r="Q824">
        <v>15.632400000000001</v>
      </c>
      <c r="R824">
        <v>15.632400000000001</v>
      </c>
      <c r="S824">
        <v>15.632400000000001</v>
      </c>
      <c r="T824">
        <v>28.801736989999998</v>
      </c>
      <c r="U824">
        <v>30.299300779999999</v>
      </c>
      <c r="V824">
        <v>31.209332589999999</v>
      </c>
      <c r="W824">
        <v>32.114474790000003</v>
      </c>
      <c r="X824">
        <v>33.038310539999998</v>
      </c>
      <c r="Y824">
        <v>33.894956020000002</v>
      </c>
      <c r="Z824">
        <v>33.921337739999998</v>
      </c>
      <c r="AA824">
        <v>34.698199279999997</v>
      </c>
      <c r="AB824">
        <v>35.60585794</v>
      </c>
      <c r="AC824">
        <v>36.272639030000001</v>
      </c>
      <c r="AD824">
        <v>37.166448029999998</v>
      </c>
      <c r="AE824">
        <v>38.178374099999999</v>
      </c>
      <c r="AF824">
        <v>39.342006849999997</v>
      </c>
      <c r="AG824">
        <v>40.732934149999998</v>
      </c>
      <c r="AH824">
        <v>42.281367699999997</v>
      </c>
      <c r="AI824">
        <v>43.79570932</v>
      </c>
      <c r="AJ824">
        <v>45.033235150000003</v>
      </c>
      <c r="AK824">
        <v>46.000031419999999</v>
      </c>
      <c r="AL824">
        <v>46.799209789999999</v>
      </c>
      <c r="AM824">
        <v>48.146365330000002</v>
      </c>
      <c r="AN824">
        <v>49.295106570000002</v>
      </c>
      <c r="AO824">
        <v>50.564537180000002</v>
      </c>
      <c r="AP824">
        <v>51.803594940000004</v>
      </c>
      <c r="AQ824">
        <v>49.098919039999998</v>
      </c>
      <c r="AR824">
        <v>48.73596036</v>
      </c>
      <c r="AS824">
        <v>48.58458993</v>
      </c>
      <c r="AT824">
        <v>48.018122200000001</v>
      </c>
      <c r="AU824">
        <v>47.518177649999998</v>
      </c>
      <c r="AV824">
        <v>47.02464904</v>
      </c>
      <c r="AW824">
        <v>46.494578429999997</v>
      </c>
      <c r="AX824">
        <v>45.238648070000004</v>
      </c>
      <c r="AY824">
        <v>43.628568129999998</v>
      </c>
      <c r="AZ824">
        <v>39.873439439999999</v>
      </c>
      <c r="BA824">
        <v>37.674915290000001</v>
      </c>
      <c r="BB824">
        <v>51.957645990000003</v>
      </c>
      <c r="BC824">
        <v>51.048348240000003</v>
      </c>
      <c r="BD824">
        <v>50.326104960000002</v>
      </c>
      <c r="BE824">
        <v>50.010487560000001</v>
      </c>
      <c r="BF824">
        <v>49.892580469999999</v>
      </c>
      <c r="BG824">
        <v>49.588865490000003</v>
      </c>
      <c r="BH824">
        <v>49.775764969999997</v>
      </c>
      <c r="BI824">
        <v>50.194700330000003</v>
      </c>
      <c r="BJ824">
        <v>50.159298159999999</v>
      </c>
      <c r="BK824">
        <v>49.94083199</v>
      </c>
      <c r="BL824">
        <v>49.458495290000002</v>
      </c>
      <c r="BM824">
        <v>49.220887830000002</v>
      </c>
    </row>
    <row r="825" spans="1:65" x14ac:dyDescent="0.3">
      <c r="A825" t="s">
        <v>3192</v>
      </c>
      <c r="B825" t="s">
        <v>1118</v>
      </c>
      <c r="C825" t="s">
        <v>2222</v>
      </c>
      <c r="D825" t="s">
        <v>298</v>
      </c>
      <c r="AW825">
        <v>40</v>
      </c>
      <c r="AX825">
        <v>40</v>
      </c>
      <c r="AY825">
        <v>40</v>
      </c>
      <c r="AZ825">
        <v>40</v>
      </c>
      <c r="BA825">
        <v>40</v>
      </c>
      <c r="BB825">
        <v>40</v>
      </c>
      <c r="BC825">
        <v>60</v>
      </c>
      <c r="BD825">
        <v>60</v>
      </c>
      <c r="BE825">
        <v>60</v>
      </c>
      <c r="BF825">
        <v>60</v>
      </c>
      <c r="BG825">
        <v>60</v>
      </c>
      <c r="BH825">
        <v>70</v>
      </c>
      <c r="BI825">
        <v>90</v>
      </c>
      <c r="BJ825">
        <v>90</v>
      </c>
      <c r="BK825">
        <v>90</v>
      </c>
      <c r="BL825">
        <v>90</v>
      </c>
    </row>
    <row r="826" spans="1:65" x14ac:dyDescent="0.3">
      <c r="A826" t="s">
        <v>3192</v>
      </c>
      <c r="B826" t="s">
        <v>1118</v>
      </c>
      <c r="C826" t="s">
        <v>787</v>
      </c>
      <c r="D826" t="s">
        <v>968</v>
      </c>
    </row>
    <row r="827" spans="1:65" x14ac:dyDescent="0.3">
      <c r="A827" t="s">
        <v>3192</v>
      </c>
      <c r="B827" t="s">
        <v>1118</v>
      </c>
      <c r="C827" t="s">
        <v>3008</v>
      </c>
      <c r="D827" t="s">
        <v>4114</v>
      </c>
    </row>
    <row r="828" spans="1:65" x14ac:dyDescent="0.3">
      <c r="A828" t="s">
        <v>3192</v>
      </c>
      <c r="B828" t="s">
        <v>1118</v>
      </c>
      <c r="C828" t="s">
        <v>2623</v>
      </c>
      <c r="D828" t="s">
        <v>2025</v>
      </c>
      <c r="E828">
        <v>2.5864492549901601</v>
      </c>
      <c r="F828">
        <v>2.6167214885365015</v>
      </c>
      <c r="G828">
        <v>1.9765352499735755</v>
      </c>
      <c r="H828">
        <v>2.1329819737244118</v>
      </c>
      <c r="I828">
        <v>2.0810031664014872</v>
      </c>
      <c r="J828">
        <v>2.1101223994752538</v>
      </c>
      <c r="K828">
        <v>2.035682089771274</v>
      </c>
      <c r="L828">
        <v>1.6827041212490541</v>
      </c>
      <c r="M828">
        <v>2.0658043450960695</v>
      </c>
      <c r="N828">
        <v>2.0418968398759936</v>
      </c>
      <c r="O828">
        <v>1.7425113687920064</v>
      </c>
      <c r="P828">
        <v>1.9244950372523926</v>
      </c>
      <c r="Q828">
        <v>2.0106668694500995</v>
      </c>
      <c r="R828">
        <v>2.2919042805636787</v>
      </c>
      <c r="S828">
        <v>3.9307085365655894</v>
      </c>
      <c r="T828">
        <v>6.6268227171516179</v>
      </c>
      <c r="U828">
        <v>5.2319985741444874</v>
      </c>
      <c r="V828">
        <v>5.3854738958052009</v>
      </c>
      <c r="W828">
        <v>5.6275493812349273</v>
      </c>
      <c r="X828">
        <v>4.1690127077223842</v>
      </c>
      <c r="Y828">
        <v>4.6699324609216291</v>
      </c>
      <c r="Z828">
        <v>5.0433290433290434</v>
      </c>
      <c r="AA828">
        <v>4.3736998728764593</v>
      </c>
      <c r="AB828">
        <v>4.2342311695910411</v>
      </c>
      <c r="AC828">
        <v>3.0558336768949879</v>
      </c>
      <c r="AD828">
        <v>2.6054402961073841</v>
      </c>
      <c r="AE828">
        <v>1.8172373059059621</v>
      </c>
      <c r="AF828">
        <v>1.2604649755583122</v>
      </c>
      <c r="AG828">
        <v>1.1570157498735936</v>
      </c>
      <c r="AH828">
        <v>0.97978045275345427</v>
      </c>
      <c r="AI828">
        <v>1.1729617931103977</v>
      </c>
      <c r="AJ828">
        <v>1.3283317099163405</v>
      </c>
      <c r="AK828">
        <v>1.3632602039180863</v>
      </c>
      <c r="AL828">
        <v>0.96083129848464965</v>
      </c>
      <c r="AM828">
        <v>0.75705615680798211</v>
      </c>
      <c r="AN828">
        <v>0.58583482231486994</v>
      </c>
      <c r="AO828">
        <v>0.63892153929760787</v>
      </c>
      <c r="AP828">
        <v>0.7390836171147851</v>
      </c>
      <c r="AQ828">
        <v>0.81759399490567986</v>
      </c>
      <c r="AR828">
        <v>0.64657786724233279</v>
      </c>
      <c r="AS828">
        <v>0.47523241387816367</v>
      </c>
      <c r="AT828">
        <v>0.63665066662701597</v>
      </c>
      <c r="AU828">
        <v>0.67504048493631197</v>
      </c>
      <c r="AV828">
        <v>0.702974998092881</v>
      </c>
      <c r="AW828">
        <v>0.66731615614097728</v>
      </c>
      <c r="AX828">
        <v>0.72530275900209951</v>
      </c>
      <c r="AY828">
        <v>0.6982250294527812</v>
      </c>
      <c r="AZ828">
        <v>0.80376053982614337</v>
      </c>
      <c r="BA828">
        <v>1.0214915472048427</v>
      </c>
      <c r="BB828">
        <v>0.98273656191720948</v>
      </c>
      <c r="BC828">
        <v>0.86032381884009956</v>
      </c>
      <c r="BD828">
        <v>0.63456382615820783</v>
      </c>
      <c r="BE828">
        <v>0.62397445518519445</v>
      </c>
      <c r="BF828">
        <v>0.5975437242255599</v>
      </c>
      <c r="BG828">
        <v>0.6508232942584391</v>
      </c>
      <c r="BH828">
        <v>0.63154432179205855</v>
      </c>
      <c r="BI828">
        <v>0.63680558895265094</v>
      </c>
      <c r="BJ828">
        <v>0.54790664629630426</v>
      </c>
      <c r="BK828">
        <v>0.47931756834218453</v>
      </c>
      <c r="BL828">
        <v>0.51311844502516901</v>
      </c>
    </row>
    <row r="829" spans="1:65" x14ac:dyDescent="0.3">
      <c r="A829" t="s">
        <v>3192</v>
      </c>
      <c r="B829" t="s">
        <v>1118</v>
      </c>
      <c r="C829" t="s">
        <v>2665</v>
      </c>
      <c r="D829" t="s">
        <v>2008</v>
      </c>
      <c r="AS829">
        <v>100</v>
      </c>
      <c r="AT829">
        <v>92.052157030000004</v>
      </c>
      <c r="AU829">
        <v>99.185270419999995</v>
      </c>
      <c r="AV829">
        <v>108.2654775</v>
      </c>
      <c r="AW829">
        <v>122.8048549</v>
      </c>
      <c r="AX829">
        <v>129.16106970000001</v>
      </c>
      <c r="AY829">
        <v>143.5722155</v>
      </c>
      <c r="AZ829">
        <v>157.17775839999999</v>
      </c>
      <c r="BA829">
        <v>160.63918699999999</v>
      </c>
      <c r="BB829">
        <v>120.8031799</v>
      </c>
      <c r="BC829">
        <v>153.91462490000001</v>
      </c>
      <c r="BD829">
        <v>153.0645629</v>
      </c>
      <c r="BE829">
        <v>151.57466779999999</v>
      </c>
      <c r="BF829">
        <v>148.5710522</v>
      </c>
      <c r="BG829">
        <v>150.88434409999999</v>
      </c>
      <c r="BH829">
        <v>154.21035950000001</v>
      </c>
      <c r="BI829">
        <v>157.73682360000001</v>
      </c>
      <c r="BJ829">
        <v>167.21046770000001</v>
      </c>
      <c r="BK829">
        <v>171.66048929999999</v>
      </c>
      <c r="BL829">
        <v>168.4211832</v>
      </c>
    </row>
    <row r="830" spans="1:65" x14ac:dyDescent="0.3">
      <c r="A830" t="s">
        <v>3192</v>
      </c>
      <c r="B830" t="s">
        <v>1118</v>
      </c>
      <c r="C830" t="s">
        <v>3572</v>
      </c>
      <c r="D830" t="s">
        <v>3894</v>
      </c>
      <c r="E830">
        <v>8.4958685626441195</v>
      </c>
      <c r="F830">
        <v>6.8084795855073512</v>
      </c>
      <c r="G830">
        <v>7.9513123433761042</v>
      </c>
      <c r="H830">
        <v>8.3482465228721221</v>
      </c>
      <c r="I830">
        <v>9.2636327451240543</v>
      </c>
      <c r="J830">
        <v>10.535519125683059</v>
      </c>
      <c r="K830">
        <v>13.845288505417768</v>
      </c>
      <c r="L830">
        <v>12.066104273267875</v>
      </c>
      <c r="M830">
        <v>11.104475296672613</v>
      </c>
      <c r="N830">
        <v>11.665350060920909</v>
      </c>
      <c r="O830">
        <v>11.232563092322435</v>
      </c>
      <c r="P830">
        <v>12.136412295458021</v>
      </c>
      <c r="Q830">
        <v>12.653193222958613</v>
      </c>
      <c r="R830">
        <v>14.537511534190731</v>
      </c>
      <c r="S830">
        <v>14.718564476532666</v>
      </c>
      <c r="T830">
        <v>13.450800883686034</v>
      </c>
      <c r="U830">
        <v>13.583001753699259</v>
      </c>
      <c r="V830">
        <v>14.346822721843051</v>
      </c>
      <c r="W830">
        <v>14.539513042520543</v>
      </c>
      <c r="X830">
        <v>16.669883554721999</v>
      </c>
      <c r="Y830">
        <v>17.662318358448765</v>
      </c>
      <c r="Z830">
        <v>17.414344609397421</v>
      </c>
      <c r="AA830">
        <v>17.849270294922469</v>
      </c>
      <c r="AB830">
        <v>17.044247367921844</v>
      </c>
      <c r="AC830">
        <v>18.006258217583241</v>
      </c>
      <c r="AD830">
        <v>18.356242050904857</v>
      </c>
      <c r="AE830">
        <v>15.977267208222031</v>
      </c>
      <c r="AF830">
        <v>16.49900596421471</v>
      </c>
      <c r="AG830">
        <v>16.120169613569086</v>
      </c>
      <c r="AH830">
        <v>16.26929133791954</v>
      </c>
      <c r="AI830">
        <v>16.108734227689574</v>
      </c>
      <c r="AJ830">
        <v>18.001334565389911</v>
      </c>
      <c r="AK830">
        <v>19.648977971240111</v>
      </c>
      <c r="AL830">
        <v>21.573848411541423</v>
      </c>
      <c r="AM830">
        <v>22.694807561916289</v>
      </c>
      <c r="AN830">
        <v>23.048692951427832</v>
      </c>
      <c r="AO830">
        <v>24.452967552896869</v>
      </c>
      <c r="AP830">
        <v>25.330572449098693</v>
      </c>
      <c r="AQ830">
        <v>25.551471649939007</v>
      </c>
      <c r="AR830">
        <v>26.910467601365912</v>
      </c>
      <c r="AS830">
        <v>28.275567234661374</v>
      </c>
      <c r="AT830">
        <v>30.269999895729494</v>
      </c>
      <c r="AU830">
        <v>31.878348048520078</v>
      </c>
      <c r="AV830">
        <v>33.246941902110905</v>
      </c>
      <c r="AW830">
        <v>33.882717388522572</v>
      </c>
      <c r="AX830">
        <v>33.53311891626457</v>
      </c>
      <c r="AY830">
        <v>32.77899837009673</v>
      </c>
      <c r="AZ830">
        <v>33.093814602477828</v>
      </c>
      <c r="BA830">
        <v>31.401495536133439</v>
      </c>
      <c r="BB830">
        <v>34.75227000507283</v>
      </c>
      <c r="BC830">
        <v>35.059661947519785</v>
      </c>
      <c r="BD830">
        <v>34.568009802596031</v>
      </c>
      <c r="BE830">
        <v>34.373575833374716</v>
      </c>
      <c r="BF830">
        <v>34.515535794498184</v>
      </c>
      <c r="BG830">
        <v>35.384638850092706</v>
      </c>
      <c r="BH830">
        <v>38.759800286269851</v>
      </c>
      <c r="BI830">
        <v>39.859731548220296</v>
      </c>
      <c r="BJ830">
        <v>38.656853722159234</v>
      </c>
      <c r="BK830">
        <v>36.912462023959861</v>
      </c>
      <c r="BL830">
        <v>37.390961128491419</v>
      </c>
    </row>
    <row r="831" spans="1:65" x14ac:dyDescent="0.3">
      <c r="A831" t="s">
        <v>3192</v>
      </c>
      <c r="B831" t="s">
        <v>1118</v>
      </c>
      <c r="C831" t="s">
        <v>850</v>
      </c>
      <c r="D831" t="s">
        <v>1695</v>
      </c>
      <c r="AG831">
        <v>7.65</v>
      </c>
      <c r="AH831">
        <v>7.76</v>
      </c>
      <c r="AI831">
        <v>7.81</v>
      </c>
      <c r="AJ831">
        <v>7.96</v>
      </c>
      <c r="AK831">
        <v>7.83</v>
      </c>
      <c r="AL831">
        <v>7.94</v>
      </c>
      <c r="AM831">
        <v>8.02</v>
      </c>
      <c r="AN831">
        <v>11.43</v>
      </c>
      <c r="AO831">
        <v>11.53</v>
      </c>
      <c r="AP831">
        <v>11.43</v>
      </c>
      <c r="AQ831">
        <v>10.9</v>
      </c>
      <c r="AR831">
        <v>12.5</v>
      </c>
      <c r="AS831">
        <v>16.34</v>
      </c>
      <c r="AT831">
        <v>18.22</v>
      </c>
      <c r="AU831">
        <v>17.16</v>
      </c>
      <c r="AV831">
        <v>16.079999999999998</v>
      </c>
      <c r="AW831">
        <v>14.59</v>
      </c>
      <c r="AX831">
        <v>13.99</v>
      </c>
      <c r="AY831">
        <v>13.43</v>
      </c>
      <c r="AZ831">
        <v>12.58</v>
      </c>
      <c r="BA831">
        <v>11.74</v>
      </c>
      <c r="BB831">
        <v>11.69</v>
      </c>
      <c r="BC831">
        <v>9.5500000000000007</v>
      </c>
      <c r="BD831">
        <v>12.44</v>
      </c>
      <c r="BE831">
        <v>10.86</v>
      </c>
      <c r="BF831">
        <v>5.0199999999999996</v>
      </c>
      <c r="BG831">
        <v>11.85</v>
      </c>
      <c r="BH831">
        <v>9.69</v>
      </c>
      <c r="BI831">
        <v>10.78</v>
      </c>
      <c r="BJ831">
        <v>11.51</v>
      </c>
      <c r="BK831">
        <v>12.16</v>
      </c>
      <c r="BL831">
        <v>23.69</v>
      </c>
    </row>
    <row r="832" spans="1:65" x14ac:dyDescent="0.3">
      <c r="A832" t="s">
        <v>3192</v>
      </c>
      <c r="B832" t="s">
        <v>1118</v>
      </c>
      <c r="C832" t="s">
        <v>977</v>
      </c>
      <c r="D832" t="s">
        <v>1540</v>
      </c>
      <c r="AG832">
        <v>5.17</v>
      </c>
      <c r="AH832">
        <v>4.99</v>
      </c>
      <c r="AI832">
        <v>4.18</v>
      </c>
      <c r="AJ832">
        <v>4.18</v>
      </c>
      <c r="AK832">
        <v>4.2</v>
      </c>
      <c r="AL832">
        <v>4.2699999999999996</v>
      </c>
      <c r="AM832">
        <v>4.3</v>
      </c>
      <c r="AN832">
        <v>3.74</v>
      </c>
      <c r="AO832">
        <v>3.99</v>
      </c>
      <c r="AP832">
        <v>3.36</v>
      </c>
      <c r="AQ832">
        <v>3.26</v>
      </c>
      <c r="AR832">
        <v>3.11</v>
      </c>
      <c r="AS832">
        <v>3.06</v>
      </c>
      <c r="AT832">
        <v>2.97</v>
      </c>
      <c r="AU832">
        <v>2.91</v>
      </c>
      <c r="AV832">
        <v>2.8</v>
      </c>
      <c r="AW832">
        <v>2.69</v>
      </c>
      <c r="AX832">
        <v>2.68</v>
      </c>
      <c r="AY832">
        <v>2.93</v>
      </c>
      <c r="AZ832">
        <v>2.88</v>
      </c>
      <c r="BA832">
        <v>2.86</v>
      </c>
      <c r="BB832">
        <v>2.87</v>
      </c>
      <c r="BC832">
        <v>2.88</v>
      </c>
      <c r="BD832">
        <v>2.92</v>
      </c>
      <c r="BE832">
        <v>2.83</v>
      </c>
      <c r="BF832">
        <v>2.4300000000000002</v>
      </c>
      <c r="BG832">
        <v>2.77</v>
      </c>
      <c r="BH832">
        <v>2.67</v>
      </c>
      <c r="BI832">
        <v>2.75</v>
      </c>
      <c r="BJ832">
        <v>2.75</v>
      </c>
      <c r="BK832">
        <v>2.77</v>
      </c>
      <c r="BL832">
        <v>3.22</v>
      </c>
    </row>
    <row r="833" spans="1:65" x14ac:dyDescent="0.3">
      <c r="A833" t="s">
        <v>3192</v>
      </c>
      <c r="B833" t="s">
        <v>1118</v>
      </c>
      <c r="C833" t="s">
        <v>1965</v>
      </c>
      <c r="D833" t="s">
        <v>3072</v>
      </c>
      <c r="AN833">
        <v>3345000</v>
      </c>
      <c r="AO833">
        <v>3837000</v>
      </c>
      <c r="AP833">
        <v>4218000</v>
      </c>
      <c r="AQ833">
        <v>4106000</v>
      </c>
      <c r="AR833">
        <v>4438000</v>
      </c>
      <c r="AS833">
        <v>4757000</v>
      </c>
      <c r="AT833">
        <v>4772000</v>
      </c>
      <c r="AU833">
        <v>5239000</v>
      </c>
      <c r="AV833">
        <v>5212000</v>
      </c>
      <c r="AW833">
        <v>6138000</v>
      </c>
      <c r="AX833">
        <v>6728000</v>
      </c>
      <c r="AY833">
        <v>7334000</v>
      </c>
      <c r="AZ833">
        <v>8347000</v>
      </c>
      <c r="BA833">
        <v>8351000</v>
      </c>
      <c r="BB833">
        <v>6790000</v>
      </c>
      <c r="BC833">
        <v>8611000</v>
      </c>
      <c r="BD833">
        <v>6219000</v>
      </c>
      <c r="BE833">
        <v>8358000</v>
      </c>
      <c r="BF833">
        <v>10364000</v>
      </c>
      <c r="BG833">
        <v>13413000</v>
      </c>
      <c r="BH833">
        <v>19737000</v>
      </c>
      <c r="BI833">
        <v>24040000</v>
      </c>
      <c r="BJ833">
        <v>28691000</v>
      </c>
      <c r="BK833">
        <v>31192000</v>
      </c>
      <c r="BL833">
        <v>31882000</v>
      </c>
    </row>
    <row r="834" spans="1:65" x14ac:dyDescent="0.3">
      <c r="A834" t="s">
        <v>3192</v>
      </c>
      <c r="B834" t="s">
        <v>1118</v>
      </c>
      <c r="C834" t="s">
        <v>463</v>
      </c>
      <c r="D834" t="s">
        <v>859</v>
      </c>
      <c r="E834">
        <v>50.776860189825904</v>
      </c>
      <c r="F834">
        <v>50.774953962382298</v>
      </c>
      <c r="G834">
        <v>50.774907806288297</v>
      </c>
      <c r="H834">
        <v>50.775146260343803</v>
      </c>
      <c r="I834">
        <v>50.773673882285699</v>
      </c>
      <c r="J834">
        <v>50.769167619285803</v>
      </c>
      <c r="K834">
        <v>50.761247368432898</v>
      </c>
      <c r="L834">
        <v>50.7504139734666</v>
      </c>
      <c r="M834">
        <v>50.737392762966699</v>
      </c>
      <c r="N834">
        <v>50.723279903136799</v>
      </c>
      <c r="O834">
        <v>50.708964306047697</v>
      </c>
      <c r="P834">
        <v>50.694554287497198</v>
      </c>
      <c r="Q834">
        <v>50.680148177331603</v>
      </c>
      <c r="R834">
        <v>50.666580759052401</v>
      </c>
      <c r="S834">
        <v>50.6547643431309</v>
      </c>
      <c r="T834">
        <v>50.6453058489613</v>
      </c>
      <c r="U834">
        <v>50.638531115501401</v>
      </c>
      <c r="V834">
        <v>50.634284411167002</v>
      </c>
      <c r="W834">
        <v>50.632123677875597</v>
      </c>
      <c r="X834">
        <v>50.631378192555303</v>
      </c>
      <c r="Y834">
        <v>50.631595072294402</v>
      </c>
      <c r="Z834">
        <v>50.632560471602602</v>
      </c>
      <c r="AA834">
        <v>50.6344980463818</v>
      </c>
      <c r="AB834">
        <v>50.637884692304397</v>
      </c>
      <c r="AC834">
        <v>50.643393186900099</v>
      </c>
      <c r="AD834">
        <v>50.651420094386403</v>
      </c>
      <c r="AE834">
        <v>50.662227029809898</v>
      </c>
      <c r="AF834">
        <v>50.6754616295147</v>
      </c>
      <c r="AG834">
        <v>50.690155195971897</v>
      </c>
      <c r="AH834">
        <v>50.705004800274999</v>
      </c>
      <c r="AI834">
        <v>50.719122728028402</v>
      </c>
      <c r="AJ834">
        <v>50.732044126810301</v>
      </c>
      <c r="AK834">
        <v>50.744144519365904</v>
      </c>
      <c r="AL834">
        <v>50.756338486880097</v>
      </c>
      <c r="AM834">
        <v>50.769958289095001</v>
      </c>
      <c r="AN834">
        <v>50.785925042855503</v>
      </c>
      <c r="AO834">
        <v>50.804480830962397</v>
      </c>
      <c r="AP834">
        <v>50.825162620605298</v>
      </c>
      <c r="AQ834">
        <v>50.847272438692002</v>
      </c>
      <c r="AR834">
        <v>50.869806600397297</v>
      </c>
      <c r="AS834">
        <v>50.891997193818199</v>
      </c>
      <c r="AT834">
        <v>50.9135455845406</v>
      </c>
      <c r="AU834">
        <v>50.934541217341099</v>
      </c>
      <c r="AV834">
        <v>50.955076204001003</v>
      </c>
      <c r="AW834">
        <v>50.9753531208884</v>
      </c>
      <c r="AX834">
        <v>50.995488330648797</v>
      </c>
      <c r="AY834">
        <v>51.015511738808897</v>
      </c>
      <c r="AZ834">
        <v>51.035168554497297</v>
      </c>
      <c r="BA834">
        <v>51.053960861762299</v>
      </c>
      <c r="BB834">
        <v>51.071232468892198</v>
      </c>
      <c r="BC834">
        <v>51.0865411367269</v>
      </c>
      <c r="BD834">
        <v>51.0997356974841</v>
      </c>
      <c r="BE834">
        <v>51.111002044943902</v>
      </c>
      <c r="BF834">
        <v>51.1207158859103</v>
      </c>
      <c r="BG834">
        <v>51.129397263589397</v>
      </c>
      <c r="BH834">
        <v>51.137494955566702</v>
      </c>
      <c r="BI834">
        <v>51.145098692568702</v>
      </c>
      <c r="BJ834">
        <v>51.152245934690903</v>
      </c>
      <c r="BK834">
        <v>51.159259129107802</v>
      </c>
      <c r="BL834">
        <v>51.166511124177603</v>
      </c>
      <c r="BM834">
        <v>51.174277034228801</v>
      </c>
    </row>
    <row r="835" spans="1:65" x14ac:dyDescent="0.3">
      <c r="A835" t="s">
        <v>3192</v>
      </c>
      <c r="B835" t="s">
        <v>1118</v>
      </c>
      <c r="C835" t="s">
        <v>1807</v>
      </c>
      <c r="D835" t="s">
        <v>87</v>
      </c>
      <c r="E835">
        <v>5.6207972757323397</v>
      </c>
      <c r="F835">
        <v>5.7291226528345902</v>
      </c>
      <c r="G835">
        <v>5.8366930123495298</v>
      </c>
      <c r="H835">
        <v>5.9454375409484799</v>
      </c>
      <c r="I835">
        <v>6.05533909522262</v>
      </c>
      <c r="J835">
        <v>6.1670186767089197</v>
      </c>
      <c r="K835">
        <v>6.3078242576019798</v>
      </c>
      <c r="L835">
        <v>6.4525691049809604</v>
      </c>
      <c r="M835">
        <v>6.5979874173559896</v>
      </c>
      <c r="N835">
        <v>6.7393818516815598</v>
      </c>
      <c r="O835">
        <v>6.8753735790985502</v>
      </c>
      <c r="P835">
        <v>7.0451123714229098</v>
      </c>
      <c r="Q835">
        <v>7.20198104714484</v>
      </c>
      <c r="R835">
        <v>7.3549068209746196</v>
      </c>
      <c r="S835">
        <v>7.5184739940860199</v>
      </c>
      <c r="T835">
        <v>7.7016531460464597</v>
      </c>
      <c r="U835">
        <v>7.9198953834919497</v>
      </c>
      <c r="V835">
        <v>8.1664147416804003</v>
      </c>
      <c r="W835">
        <v>8.4279517574554408</v>
      </c>
      <c r="X835">
        <v>8.6809870157411595</v>
      </c>
      <c r="Y835">
        <v>8.9142410251021609</v>
      </c>
      <c r="Z835">
        <v>9.1707002951272791</v>
      </c>
      <c r="AA835">
        <v>9.3970390095752503</v>
      </c>
      <c r="AB835">
        <v>9.6126598383115294</v>
      </c>
      <c r="AC835">
        <v>9.8454709677010506</v>
      </c>
      <c r="AD835">
        <v>10.1107917149922</v>
      </c>
      <c r="AE835">
        <v>10.398265298083899</v>
      </c>
      <c r="AF835">
        <v>10.7142176360625</v>
      </c>
      <c r="AG835">
        <v>11.0632627982628</v>
      </c>
      <c r="AH835">
        <v>11.447278268352701</v>
      </c>
      <c r="AI835">
        <v>11.868429794601401</v>
      </c>
      <c r="AJ835">
        <v>12.307803619460699</v>
      </c>
      <c r="AK835">
        <v>12.777940852235799</v>
      </c>
      <c r="AL835">
        <v>13.2714227962264</v>
      </c>
      <c r="AM835">
        <v>13.779673807224601</v>
      </c>
      <c r="AN835">
        <v>14.297211096030001</v>
      </c>
      <c r="AO835">
        <v>14.8319802422054</v>
      </c>
      <c r="AP835">
        <v>15.369262502634299</v>
      </c>
      <c r="AQ835">
        <v>15.907869883528299</v>
      </c>
      <c r="AR835">
        <v>16.4460137660732</v>
      </c>
      <c r="AS835">
        <v>16.984445631461199</v>
      </c>
      <c r="AT835">
        <v>17.5072522295706</v>
      </c>
      <c r="AU835">
        <v>18.0304816809554</v>
      </c>
      <c r="AV835">
        <v>18.5589326404993</v>
      </c>
      <c r="AW835">
        <v>19.097531090928801</v>
      </c>
      <c r="AX835">
        <v>19.652351981104101</v>
      </c>
      <c r="AY835">
        <v>20.1776836490648</v>
      </c>
      <c r="AZ835">
        <v>20.6976124973624</v>
      </c>
      <c r="BA835">
        <v>21.235897412518302</v>
      </c>
      <c r="BB835">
        <v>21.829108741771599</v>
      </c>
      <c r="BC835">
        <v>22.498071122130501</v>
      </c>
      <c r="BD835">
        <v>23.158251897204</v>
      </c>
      <c r="BE835">
        <v>23.8779359281327</v>
      </c>
      <c r="BF835">
        <v>24.625598905873201</v>
      </c>
      <c r="BG835">
        <v>25.3497097679254</v>
      </c>
      <c r="BH835">
        <v>26.019332261036901</v>
      </c>
      <c r="BI835">
        <v>26.591816513142501</v>
      </c>
      <c r="BJ835">
        <v>27.1094794248515</v>
      </c>
      <c r="BK835">
        <v>27.576369910355002</v>
      </c>
      <c r="BL835">
        <v>28.002049277811501</v>
      </c>
      <c r="BM835">
        <v>28.397273070441098</v>
      </c>
    </row>
    <row r="836" spans="1:65" x14ac:dyDescent="0.3">
      <c r="A836" t="s">
        <v>3192</v>
      </c>
      <c r="B836" t="s">
        <v>1118</v>
      </c>
      <c r="C836" t="s">
        <v>712</v>
      </c>
      <c r="D836" t="s">
        <v>2264</v>
      </c>
      <c r="E836">
        <v>4.9161431130297899</v>
      </c>
      <c r="F836">
        <v>4.9391853127409204</v>
      </c>
      <c r="G836">
        <v>5.0042857407657699</v>
      </c>
      <c r="H836">
        <v>5.1193157446774098</v>
      </c>
      <c r="I836">
        <v>5.2930803882201802</v>
      </c>
      <c r="J836">
        <v>5.52659074460448</v>
      </c>
      <c r="K836">
        <v>5.80010568952423</v>
      </c>
      <c r="L836">
        <v>6.1342365817501898</v>
      </c>
      <c r="M836">
        <v>6.4861247540348002</v>
      </c>
      <c r="N836">
        <v>6.7961595664266996</v>
      </c>
      <c r="O836">
        <v>7.0300820837390097</v>
      </c>
      <c r="P836">
        <v>7.19873327842779</v>
      </c>
      <c r="Q836">
        <v>7.2967624472012398</v>
      </c>
      <c r="R836">
        <v>7.3388129409467497</v>
      </c>
      <c r="S836">
        <v>7.3526137700965304</v>
      </c>
      <c r="T836">
        <v>7.35745221121556</v>
      </c>
      <c r="U836">
        <v>7.3273490806650896</v>
      </c>
      <c r="V836">
        <v>7.2971170903470304</v>
      </c>
      <c r="W836">
        <v>7.2728598373023896</v>
      </c>
      <c r="X836">
        <v>7.2589994111010103</v>
      </c>
      <c r="Y836">
        <v>7.2603637159500396</v>
      </c>
      <c r="Z836">
        <v>7.2985030784250702</v>
      </c>
      <c r="AA836">
        <v>7.33087612649972</v>
      </c>
      <c r="AB836">
        <v>7.3829226006041999</v>
      </c>
      <c r="AC836">
        <v>7.4924678898209898</v>
      </c>
      <c r="AD836">
        <v>7.6742814463206699</v>
      </c>
      <c r="AE836">
        <v>7.9079009473196802</v>
      </c>
      <c r="AF836">
        <v>8.2202237174629893</v>
      </c>
      <c r="AG836">
        <v>8.5418571019546405</v>
      </c>
      <c r="AH836">
        <v>8.7652940153028407</v>
      </c>
      <c r="AI836">
        <v>8.8278544177873908</v>
      </c>
      <c r="AJ836">
        <v>8.7449929806237794</v>
      </c>
      <c r="AK836">
        <v>8.5142219873181606</v>
      </c>
      <c r="AL836">
        <v>8.1834866297928102</v>
      </c>
      <c r="AM836">
        <v>7.8341392477927201</v>
      </c>
      <c r="AN836">
        <v>7.5193064821685196</v>
      </c>
      <c r="AO836">
        <v>7.2318876221200901</v>
      </c>
      <c r="AP836">
        <v>6.9694690970977398</v>
      </c>
      <c r="AQ836">
        <v>6.7434238771433899</v>
      </c>
      <c r="AR836">
        <v>6.5629246176609701</v>
      </c>
      <c r="AS836">
        <v>6.4334268025017396</v>
      </c>
      <c r="AT836">
        <v>6.3528873130831904</v>
      </c>
      <c r="AU836">
        <v>6.3377228502780296</v>
      </c>
      <c r="AV836">
        <v>6.3726821947584096</v>
      </c>
      <c r="AW836">
        <v>6.4302896242275196</v>
      </c>
      <c r="AX836">
        <v>6.4926325088232497</v>
      </c>
      <c r="AY836">
        <v>6.5769459665537298</v>
      </c>
      <c r="AZ836">
        <v>6.6530476432443102</v>
      </c>
      <c r="BA836">
        <v>6.7387342281180498</v>
      </c>
      <c r="BB836">
        <v>6.8683299090612504</v>
      </c>
      <c r="BC836">
        <v>7.0584757966062197</v>
      </c>
      <c r="BD836">
        <v>7.2985464110621097</v>
      </c>
      <c r="BE836">
        <v>7.6041637781714</v>
      </c>
      <c r="BF836">
        <v>7.9116942080299504</v>
      </c>
      <c r="BG836">
        <v>8.1239741850084197</v>
      </c>
      <c r="BH836">
        <v>8.1844537959243002</v>
      </c>
      <c r="BI836">
        <v>8.10377442192007</v>
      </c>
      <c r="BJ836">
        <v>7.8703859282855699</v>
      </c>
      <c r="BK836">
        <v>7.5431733695828198</v>
      </c>
      <c r="BL836">
        <v>7.2227015490318003</v>
      </c>
      <c r="BM836">
        <v>6.97487710929882</v>
      </c>
    </row>
    <row r="837" spans="1:65" x14ac:dyDescent="0.3">
      <c r="A837" t="s">
        <v>3192</v>
      </c>
      <c r="B837" t="s">
        <v>1118</v>
      </c>
      <c r="C837" t="s">
        <v>2129</v>
      </c>
      <c r="D837" t="s">
        <v>1383</v>
      </c>
      <c r="E837">
        <v>10.262214440002101</v>
      </c>
      <c r="F837">
        <v>10.5139421393884</v>
      </c>
      <c r="G837">
        <v>10.847070804668199</v>
      </c>
      <c r="H837">
        <v>11.1791352270397</v>
      </c>
      <c r="I837">
        <v>11.3817185981514</v>
      </c>
      <c r="J837">
        <v>11.3800871166492</v>
      </c>
      <c r="K837">
        <v>11.168984661764499</v>
      </c>
      <c r="L837">
        <v>10.780444582357299</v>
      </c>
      <c r="M837">
        <v>10.2699448324757</v>
      </c>
      <c r="N837">
        <v>9.7314049465239307</v>
      </c>
      <c r="O837">
        <v>9.2319501590842208</v>
      </c>
      <c r="P837">
        <v>8.7815806871154205</v>
      </c>
      <c r="Q837">
        <v>8.3530118085122407</v>
      </c>
      <c r="R837">
        <v>7.96861267078802</v>
      </c>
      <c r="S837">
        <v>7.6522610657349599</v>
      </c>
      <c r="T837">
        <v>7.4164288702037897</v>
      </c>
      <c r="U837">
        <v>7.2514460724202996</v>
      </c>
      <c r="V837">
        <v>7.1881034713979597</v>
      </c>
      <c r="W837">
        <v>7.1982642157895302</v>
      </c>
      <c r="X837">
        <v>7.2369596797188196</v>
      </c>
      <c r="Y837">
        <v>7.2768308488645399</v>
      </c>
      <c r="Z837">
        <v>7.3426297358702604</v>
      </c>
      <c r="AA837">
        <v>7.3884368492006303</v>
      </c>
      <c r="AB837">
        <v>7.4368458224146803</v>
      </c>
      <c r="AC837">
        <v>7.5252439981060899</v>
      </c>
      <c r="AD837">
        <v>7.66832777568737</v>
      </c>
      <c r="AE837">
        <v>7.8139202625218598</v>
      </c>
      <c r="AF837">
        <v>8.0268576003667302</v>
      </c>
      <c r="AG837">
        <v>8.2550193851800397</v>
      </c>
      <c r="AH837">
        <v>8.4062681098278098</v>
      </c>
      <c r="AI837">
        <v>8.4215488966622303</v>
      </c>
      <c r="AJ837">
        <v>8.3213397631704407</v>
      </c>
      <c r="AK837">
        <v>8.0750533377575504</v>
      </c>
      <c r="AL837">
        <v>7.7368017959731503</v>
      </c>
      <c r="AM837">
        <v>7.39798163294651</v>
      </c>
      <c r="AN837">
        <v>7.1156039662898598</v>
      </c>
      <c r="AO837">
        <v>6.84712742464587</v>
      </c>
      <c r="AP837">
        <v>6.64043175740062</v>
      </c>
      <c r="AQ837">
        <v>6.4907034280300397</v>
      </c>
      <c r="AR837">
        <v>6.36498851476642</v>
      </c>
      <c r="AS837">
        <v>6.2337623640765196</v>
      </c>
      <c r="AT837">
        <v>6.0934144909567003</v>
      </c>
      <c r="AU837">
        <v>5.9468004212947001</v>
      </c>
      <c r="AV837">
        <v>5.7972542775244102</v>
      </c>
      <c r="AW837">
        <v>5.6519090796155398</v>
      </c>
      <c r="AX837">
        <v>5.51576000261809</v>
      </c>
      <c r="AY837">
        <v>5.3917275189802503</v>
      </c>
      <c r="AZ837">
        <v>5.2717668282899197</v>
      </c>
      <c r="BA837">
        <v>5.1614542417238001</v>
      </c>
      <c r="BB837">
        <v>5.0687583859663503</v>
      </c>
      <c r="BC837">
        <v>4.9976247130613798</v>
      </c>
      <c r="BD837">
        <v>4.9540557219649397</v>
      </c>
      <c r="BE837">
        <v>4.9343794664830503</v>
      </c>
      <c r="BF837">
        <v>4.9294778140557796</v>
      </c>
      <c r="BG837">
        <v>4.9238273447700402</v>
      </c>
      <c r="BH837">
        <v>4.9068767490217198</v>
      </c>
      <c r="BI837">
        <v>4.8794367731755903</v>
      </c>
      <c r="BJ837">
        <v>4.8415407293051</v>
      </c>
      <c r="BK837">
        <v>4.7995129034486599</v>
      </c>
      <c r="BL837">
        <v>4.76370013321967</v>
      </c>
      <c r="BM837">
        <v>4.7395023192783503</v>
      </c>
    </row>
    <row r="838" spans="1:65" x14ac:dyDescent="0.3">
      <c r="A838" t="s">
        <v>3192</v>
      </c>
      <c r="B838" t="s">
        <v>1118</v>
      </c>
      <c r="C838" t="s">
        <v>1005</v>
      </c>
      <c r="D838" t="s">
        <v>1877</v>
      </c>
    </row>
    <row r="839" spans="1:65" x14ac:dyDescent="0.3">
      <c r="A839" t="s">
        <v>3192</v>
      </c>
      <c r="B839" t="s">
        <v>1118</v>
      </c>
      <c r="C839" t="s">
        <v>1386</v>
      </c>
      <c r="D839" t="s">
        <v>3331</v>
      </c>
      <c r="E839">
        <v>217.17500000000001</v>
      </c>
      <c r="F839">
        <v>210.85900000000001</v>
      </c>
      <c r="G839">
        <v>206.52799999999999</v>
      </c>
      <c r="H839">
        <v>197.71899999999999</v>
      </c>
      <c r="I839">
        <v>193.23500000000001</v>
      </c>
      <c r="J839">
        <v>189.995</v>
      </c>
      <c r="K839">
        <v>184.50700000000001</v>
      </c>
      <c r="L839">
        <v>178.89</v>
      </c>
      <c r="M839">
        <v>176.1</v>
      </c>
      <c r="N839">
        <v>174.51300000000001</v>
      </c>
      <c r="O839">
        <v>172.84</v>
      </c>
      <c r="P839">
        <v>164.029</v>
      </c>
      <c r="Q839">
        <v>160.03299999999999</v>
      </c>
      <c r="R839">
        <v>155.63200000000001</v>
      </c>
      <c r="S839">
        <v>149.90299999999999</v>
      </c>
      <c r="T839">
        <v>145.82300000000001</v>
      </c>
      <c r="U839">
        <v>141.667</v>
      </c>
      <c r="V839">
        <v>137.26400000000001</v>
      </c>
      <c r="W839">
        <v>134.45699999999999</v>
      </c>
      <c r="X839">
        <v>131.42500000000001</v>
      </c>
      <c r="Y839">
        <v>130.28700000000001</v>
      </c>
      <c r="Z839">
        <v>127.60599999999999</v>
      </c>
      <c r="AA839">
        <v>125.38500000000001</v>
      </c>
      <c r="AB839">
        <v>128.523</v>
      </c>
      <c r="AC839">
        <v>125.39100000000001</v>
      </c>
      <c r="AD839">
        <v>121.91800000000001</v>
      </c>
      <c r="AE839">
        <v>119.497</v>
      </c>
      <c r="AF839">
        <v>115.44799999999999</v>
      </c>
      <c r="AG839">
        <v>114.15900000000001</v>
      </c>
      <c r="AH839">
        <v>110.542</v>
      </c>
      <c r="AI839">
        <v>108.765</v>
      </c>
      <c r="AJ839">
        <v>107.227</v>
      </c>
      <c r="AK839">
        <v>106.42400000000001</v>
      </c>
      <c r="AL839">
        <v>104.73</v>
      </c>
      <c r="AM839">
        <v>101.16</v>
      </c>
      <c r="AN839">
        <v>102.30800000000001</v>
      </c>
      <c r="AO839">
        <v>98.602999999999994</v>
      </c>
      <c r="AP839">
        <v>97.405000000000001</v>
      </c>
      <c r="AQ839">
        <v>100.596</v>
      </c>
      <c r="AR839">
        <v>101.601</v>
      </c>
      <c r="AS839">
        <v>98.25</v>
      </c>
      <c r="AT839">
        <v>96.481999999999999</v>
      </c>
      <c r="AU839">
        <v>94.849000000000004</v>
      </c>
      <c r="AV839">
        <v>95.667000000000002</v>
      </c>
      <c r="AW839">
        <v>92.494</v>
      </c>
      <c r="AX839">
        <v>92.495999999999995</v>
      </c>
      <c r="AY839">
        <v>88.98</v>
      </c>
      <c r="AZ839">
        <v>87.057000000000002</v>
      </c>
      <c r="BA839">
        <v>85.331000000000003</v>
      </c>
      <c r="BB839">
        <v>84.429000000000002</v>
      </c>
      <c r="BC839">
        <v>82.823999999999998</v>
      </c>
      <c r="BD839">
        <v>83.271000000000001</v>
      </c>
      <c r="BE839">
        <v>76.983000000000004</v>
      </c>
      <c r="BF839">
        <v>75.013000000000005</v>
      </c>
      <c r="BG839">
        <v>72.441999999999993</v>
      </c>
      <c r="BH839">
        <v>70.06</v>
      </c>
      <c r="BI839">
        <v>68.546000000000006</v>
      </c>
      <c r="BJ839">
        <v>66.554000000000002</v>
      </c>
      <c r="BK839">
        <v>65.308999999999997</v>
      </c>
      <c r="BL839">
        <v>64.394000000000005</v>
      </c>
    </row>
    <row r="840" spans="1:65" x14ac:dyDescent="0.3">
      <c r="A840" t="s">
        <v>3192</v>
      </c>
      <c r="B840" t="s">
        <v>1118</v>
      </c>
      <c r="C840" t="s">
        <v>2282</v>
      </c>
      <c r="D840" t="s">
        <v>189</v>
      </c>
      <c r="AJ840">
        <v>2.1</v>
      </c>
      <c r="AK840">
        <v>2.2000000000000002</v>
      </c>
      <c r="AL840">
        <v>2.5</v>
      </c>
      <c r="AM840">
        <v>2.9</v>
      </c>
      <c r="AN840">
        <v>3.2</v>
      </c>
      <c r="AO840">
        <v>3.4</v>
      </c>
      <c r="AP840">
        <v>3.4</v>
      </c>
      <c r="AQ840">
        <v>4.0999999999999996</v>
      </c>
      <c r="AR840">
        <v>4.7</v>
      </c>
      <c r="AS840">
        <v>4.7</v>
      </c>
      <c r="AT840">
        <v>5</v>
      </c>
      <c r="AU840">
        <v>5.4</v>
      </c>
      <c r="AV840">
        <v>5.3</v>
      </c>
      <c r="AW840">
        <v>4.7</v>
      </c>
      <c r="AX840">
        <v>4.4000000000000004</v>
      </c>
      <c r="AY840">
        <v>4.0999999999999996</v>
      </c>
      <c r="AZ840">
        <v>3.9</v>
      </c>
      <c r="BA840">
        <v>4</v>
      </c>
      <c r="BB840">
        <v>5.0999999999999996</v>
      </c>
      <c r="BC840">
        <v>5.0999999999999996</v>
      </c>
      <c r="BD840">
        <v>4.5199999999999996</v>
      </c>
      <c r="BE840">
        <v>4.3</v>
      </c>
      <c r="BF840">
        <v>4</v>
      </c>
      <c r="BG840">
        <v>3.6</v>
      </c>
      <c r="BH840">
        <v>3.4</v>
      </c>
      <c r="BI840">
        <v>3.1</v>
      </c>
      <c r="BJ840">
        <v>2.8</v>
      </c>
      <c r="BK840">
        <v>2.4</v>
      </c>
      <c r="BL840">
        <v>2.4</v>
      </c>
      <c r="BM840">
        <v>2.97</v>
      </c>
    </row>
    <row r="841" spans="1:65" x14ac:dyDescent="0.3">
      <c r="A841" t="s">
        <v>3192</v>
      </c>
      <c r="B841" t="s">
        <v>1118</v>
      </c>
      <c r="C841" t="s">
        <v>1507</v>
      </c>
      <c r="D841" t="s">
        <v>3801</v>
      </c>
      <c r="AU841">
        <v>3.8599998950958301</v>
      </c>
      <c r="AV841">
        <v>3.8900001049041699</v>
      </c>
      <c r="AX841">
        <v>3.1300001144409202</v>
      </c>
      <c r="AY841">
        <v>3.3800001144409202</v>
      </c>
      <c r="AZ841">
        <v>3.0499999523162802</v>
      </c>
      <c r="BA841">
        <v>3.0099999904632599</v>
      </c>
      <c r="BB841">
        <v>3.7300000190734899</v>
      </c>
      <c r="BC841">
        <v>4.0300002098083496</v>
      </c>
      <c r="BE841">
        <v>3.4800000190734899</v>
      </c>
      <c r="BF841">
        <v>3.4500000476837198</v>
      </c>
      <c r="BH841">
        <v>2.7799999713897701</v>
      </c>
      <c r="BI841">
        <v>2.6900000572204599</v>
      </c>
      <c r="BJ841">
        <v>2.3099999427795401</v>
      </c>
      <c r="BK841">
        <v>2.1199998855590798</v>
      </c>
      <c r="BL841">
        <v>2.0299999713897701</v>
      </c>
    </row>
    <row r="842" spans="1:65" x14ac:dyDescent="0.3">
      <c r="A842" t="s">
        <v>3192</v>
      </c>
      <c r="B842" t="s">
        <v>1118</v>
      </c>
      <c r="C842" t="s">
        <v>3560</v>
      </c>
      <c r="D842" t="s">
        <v>1499</v>
      </c>
      <c r="AI842">
        <v>63.42</v>
      </c>
      <c r="AJ842">
        <v>63.92</v>
      </c>
      <c r="AK842">
        <v>64.209999999999994</v>
      </c>
      <c r="AL842">
        <v>64.040000000000006</v>
      </c>
      <c r="AM842">
        <v>63.82</v>
      </c>
      <c r="AN842">
        <v>63.62</v>
      </c>
      <c r="AO842">
        <v>63.7</v>
      </c>
      <c r="AP842">
        <v>63.89</v>
      </c>
      <c r="AQ842">
        <v>63.56</v>
      </c>
      <c r="AR842">
        <v>63.05</v>
      </c>
      <c r="AS842">
        <v>62.59</v>
      </c>
      <c r="AT842">
        <v>62.24</v>
      </c>
      <c r="AU842">
        <v>61.55</v>
      </c>
      <c r="AV842">
        <v>61.17</v>
      </c>
      <c r="AW842">
        <v>60.71</v>
      </c>
      <c r="AX842">
        <v>60.61</v>
      </c>
      <c r="AY842">
        <v>60.53</v>
      </c>
      <c r="AZ842">
        <v>60.7</v>
      </c>
      <c r="BA842">
        <v>60.58</v>
      </c>
      <c r="BB842">
        <v>60.37</v>
      </c>
      <c r="BC842">
        <v>60.08</v>
      </c>
      <c r="BD842">
        <v>59.59</v>
      </c>
      <c r="BE842">
        <v>59.28</v>
      </c>
      <c r="BF842">
        <v>59.61</v>
      </c>
      <c r="BG842">
        <v>59.82</v>
      </c>
      <c r="BH842">
        <v>59.99</v>
      </c>
      <c r="BI842">
        <v>60.45</v>
      </c>
      <c r="BJ842">
        <v>60.87</v>
      </c>
      <c r="BK842">
        <v>61.88</v>
      </c>
      <c r="BL842">
        <v>62.36</v>
      </c>
      <c r="BM842">
        <v>62.34</v>
      </c>
    </row>
    <row r="843" spans="1:65" x14ac:dyDescent="0.3">
      <c r="A843" t="s">
        <v>3192</v>
      </c>
      <c r="B843" t="s">
        <v>1118</v>
      </c>
      <c r="C843" t="s">
        <v>1342</v>
      </c>
      <c r="D843" t="s">
        <v>355</v>
      </c>
      <c r="AI843">
        <v>57.05</v>
      </c>
      <c r="AJ843">
        <v>57.91</v>
      </c>
      <c r="AK843">
        <v>58.28</v>
      </c>
      <c r="AL843">
        <v>58.24</v>
      </c>
      <c r="AM843">
        <v>58.38</v>
      </c>
      <c r="AN843">
        <v>58.47</v>
      </c>
      <c r="AO843">
        <v>58.9</v>
      </c>
      <c r="AP843">
        <v>59.69</v>
      </c>
      <c r="AQ843">
        <v>59.79</v>
      </c>
      <c r="AR843">
        <v>59.49</v>
      </c>
      <c r="AS843">
        <v>59.5</v>
      </c>
      <c r="AT843">
        <v>59.96</v>
      </c>
      <c r="AU843">
        <v>59.71</v>
      </c>
      <c r="AV843">
        <v>59.99</v>
      </c>
      <c r="AW843">
        <v>60.15</v>
      </c>
      <c r="AX843">
        <v>60.72</v>
      </c>
      <c r="AY843">
        <v>61.09</v>
      </c>
      <c r="AZ843">
        <v>61.67</v>
      </c>
      <c r="BA843">
        <v>62.09</v>
      </c>
      <c r="BB843">
        <v>62.84</v>
      </c>
      <c r="BC843">
        <v>63.18</v>
      </c>
      <c r="BD843">
        <v>63.17</v>
      </c>
      <c r="BE843">
        <v>63.63</v>
      </c>
      <c r="BF843">
        <v>65.14</v>
      </c>
      <c r="BG843">
        <v>66.09</v>
      </c>
      <c r="BH843">
        <v>66.849999999999994</v>
      </c>
      <c r="BI843">
        <v>68.13</v>
      </c>
      <c r="BJ843">
        <v>69.489999999999995</v>
      </c>
      <c r="BK843">
        <v>71.400000000000006</v>
      </c>
      <c r="BL843">
        <v>72.77</v>
      </c>
    </row>
    <row r="844" spans="1:65" x14ac:dyDescent="0.3">
      <c r="A844" t="s">
        <v>3192</v>
      </c>
      <c r="B844" t="s">
        <v>1118</v>
      </c>
      <c r="C844" t="s">
        <v>3026</v>
      </c>
      <c r="D844" t="s">
        <v>3789</v>
      </c>
    </row>
    <row r="845" spans="1:65" x14ac:dyDescent="0.3">
      <c r="A845" t="s">
        <v>3192</v>
      </c>
      <c r="B845" t="s">
        <v>1118</v>
      </c>
      <c r="C845" t="s">
        <v>4055</v>
      </c>
      <c r="D845" t="s">
        <v>2081</v>
      </c>
    </row>
    <row r="846" spans="1:65" x14ac:dyDescent="0.3">
      <c r="A846" t="s">
        <v>3192</v>
      </c>
      <c r="B846" t="s">
        <v>1118</v>
      </c>
      <c r="C846" t="s">
        <v>1619</v>
      </c>
      <c r="D846" t="s">
        <v>913</v>
      </c>
      <c r="AJ846">
        <v>13.269999980926539</v>
      </c>
      <c r="AK846">
        <v>12.710000038147021</v>
      </c>
      <c r="AL846">
        <v>12.14999961853027</v>
      </c>
      <c r="AM846">
        <v>11.990000367164591</v>
      </c>
      <c r="AN846">
        <v>11.819999814033501</v>
      </c>
      <c r="AO846">
        <v>11.649999856948849</v>
      </c>
      <c r="AP846">
        <v>11.69999980926514</v>
      </c>
      <c r="AQ846">
        <v>11.57000041007996</v>
      </c>
      <c r="AR846">
        <v>11.71999979019165</v>
      </c>
      <c r="AS846">
        <v>11.529999852180481</v>
      </c>
      <c r="AT846">
        <v>11.28999960422516</v>
      </c>
      <c r="AU846">
        <v>11.12999963760376</v>
      </c>
      <c r="AV846">
        <v>11.110000014305118</v>
      </c>
      <c r="AW846">
        <v>11.13999974727631</v>
      </c>
      <c r="AX846">
        <v>11.06000018119812</v>
      </c>
      <c r="AY846">
        <v>10.510000228881829</v>
      </c>
      <c r="AZ846">
        <v>10.2799996137619</v>
      </c>
      <c r="BA846">
        <v>10.160000205039969</v>
      </c>
      <c r="BB846">
        <v>9.950000047683714</v>
      </c>
      <c r="BC846">
        <v>9.4700004458427411</v>
      </c>
      <c r="BD846">
        <v>9.3299998641014081</v>
      </c>
      <c r="BE846">
        <v>9.3500001430511492</v>
      </c>
      <c r="BF846">
        <v>9.1799999475479144</v>
      </c>
      <c r="BG846">
        <v>9.2500001788139343</v>
      </c>
      <c r="BH846">
        <v>9.1199999451637286</v>
      </c>
      <c r="BI846">
        <v>8.7399998307228088</v>
      </c>
      <c r="BJ846">
        <v>8.6899998784065229</v>
      </c>
      <c r="BK846">
        <v>8.6899998784065264</v>
      </c>
      <c r="BL846">
        <v>8.6200001239776611</v>
      </c>
    </row>
    <row r="847" spans="1:65" x14ac:dyDescent="0.3">
      <c r="A847" t="s">
        <v>3192</v>
      </c>
      <c r="B847" t="s">
        <v>1118</v>
      </c>
      <c r="C847" t="s">
        <v>3085</v>
      </c>
      <c r="D847" t="s">
        <v>4106</v>
      </c>
      <c r="M847">
        <v>54.79</v>
      </c>
      <c r="N847">
        <v>53.97</v>
      </c>
      <c r="O847">
        <v>54.49</v>
      </c>
      <c r="P847">
        <v>54.88</v>
      </c>
      <c r="Q847">
        <v>52.96</v>
      </c>
      <c r="R847">
        <v>51.53</v>
      </c>
      <c r="S847">
        <v>48.76</v>
      </c>
      <c r="T847">
        <v>46.44</v>
      </c>
      <c r="U847">
        <v>44.71</v>
      </c>
      <c r="V847">
        <v>43.49</v>
      </c>
      <c r="W847">
        <v>43.01</v>
      </c>
      <c r="X847">
        <v>42.43</v>
      </c>
      <c r="Y847">
        <v>41.79</v>
      </c>
      <c r="Z847">
        <v>41.87</v>
      </c>
      <c r="AA847">
        <v>41.51</v>
      </c>
      <c r="AB847">
        <v>42.18</v>
      </c>
      <c r="AC847">
        <v>41.6</v>
      </c>
      <c r="AD847">
        <v>40.82</v>
      </c>
      <c r="AE847">
        <v>40.880000000000003</v>
      </c>
      <c r="AF847">
        <v>40.380000000000003</v>
      </c>
      <c r="AG847">
        <v>40.5</v>
      </c>
      <c r="AH847">
        <v>41.2</v>
      </c>
      <c r="AI847">
        <v>42.18</v>
      </c>
      <c r="AJ847">
        <v>43.47</v>
      </c>
      <c r="AK847">
        <v>44.54</v>
      </c>
      <c r="AL847">
        <v>44.74</v>
      </c>
      <c r="AM847">
        <v>45</v>
      </c>
      <c r="AN847">
        <v>44.76</v>
      </c>
      <c r="AO847">
        <v>45.13</v>
      </c>
      <c r="AP847">
        <v>45.27</v>
      </c>
      <c r="AQ847">
        <v>44.55</v>
      </c>
      <c r="AR847">
        <v>42.94</v>
      </c>
      <c r="AS847">
        <v>42.669998168945298</v>
      </c>
      <c r="AT847">
        <v>41.759998321533203</v>
      </c>
      <c r="AU847">
        <v>40.830001831054702</v>
      </c>
      <c r="AV847">
        <v>40.139999389648402</v>
      </c>
      <c r="AW847">
        <v>39.779998779296903</v>
      </c>
      <c r="AX847">
        <v>40.659999847412102</v>
      </c>
      <c r="AY847">
        <v>41.139999389648402</v>
      </c>
      <c r="AZ847">
        <v>41.169998168945298</v>
      </c>
      <c r="BA847">
        <v>41.189998626708999</v>
      </c>
      <c r="BB847">
        <v>39.529998779296903</v>
      </c>
      <c r="BC847">
        <v>38.959999084472699</v>
      </c>
      <c r="BD847">
        <v>39.080001831054702</v>
      </c>
      <c r="BE847">
        <v>38.090000152587898</v>
      </c>
      <c r="BF847">
        <v>39.69</v>
      </c>
      <c r="BG847">
        <v>40.29</v>
      </c>
      <c r="BH847">
        <v>40.659999999999997</v>
      </c>
      <c r="BI847">
        <v>42.44</v>
      </c>
      <c r="BJ847">
        <v>42.47</v>
      </c>
      <c r="BK847">
        <v>45.92</v>
      </c>
      <c r="BL847">
        <v>47.46</v>
      </c>
      <c r="BM847">
        <v>46.41</v>
      </c>
    </row>
    <row r="848" spans="1:65" x14ac:dyDescent="0.3">
      <c r="A848" t="s">
        <v>3192</v>
      </c>
      <c r="B848" t="s">
        <v>1118</v>
      </c>
      <c r="C848" t="s">
        <v>381</v>
      </c>
      <c r="D848" t="s">
        <v>1756</v>
      </c>
    </row>
    <row r="849" spans="1:65" x14ac:dyDescent="0.3">
      <c r="A849" t="s">
        <v>3192</v>
      </c>
      <c r="B849" t="s">
        <v>1118</v>
      </c>
      <c r="C849" t="s">
        <v>1478</v>
      </c>
      <c r="D849" t="s">
        <v>2978</v>
      </c>
      <c r="BA849">
        <v>0.5</v>
      </c>
      <c r="BC849">
        <v>0</v>
      </c>
      <c r="BF849">
        <v>0.7</v>
      </c>
    </row>
    <row r="850" spans="1:65" x14ac:dyDescent="0.3">
      <c r="A850" t="s">
        <v>3192</v>
      </c>
      <c r="B850" t="s">
        <v>1118</v>
      </c>
      <c r="C850" t="s">
        <v>1347</v>
      </c>
      <c r="D850" t="s">
        <v>631</v>
      </c>
      <c r="AS850">
        <v>2204.3391113299999</v>
      </c>
      <c r="AT850">
        <v>2007.7564697299999</v>
      </c>
      <c r="AU850">
        <v>1941.8233642600001</v>
      </c>
      <c r="AV850">
        <v>2112.8251953099998</v>
      </c>
      <c r="AW850">
        <v>2308.6330566400002</v>
      </c>
      <c r="AX850">
        <v>2340.3159179700001</v>
      </c>
      <c r="AY850">
        <v>2212.3581543</v>
      </c>
      <c r="AZ850">
        <v>2252.7966308599998</v>
      </c>
      <c r="BA850">
        <v>2608.5764160200001</v>
      </c>
      <c r="BB850">
        <v>2996.6291503900002</v>
      </c>
      <c r="BC850">
        <v>3326.6481933599998</v>
      </c>
      <c r="BD850">
        <v>4260.1845703099998</v>
      </c>
      <c r="BE850">
        <v>4374.6220703099998</v>
      </c>
      <c r="BF850">
        <v>3653.64331055</v>
      </c>
      <c r="BG850">
        <v>3448.2270507799999</v>
      </c>
      <c r="BH850">
        <v>3139.1340332</v>
      </c>
      <c r="BI850">
        <v>3508.06762695</v>
      </c>
      <c r="BJ850">
        <v>3470.51831055</v>
      </c>
      <c r="BK850">
        <v>3587.7387695299999</v>
      </c>
    </row>
    <row r="851" spans="1:65" x14ac:dyDescent="0.3">
      <c r="A851" t="s">
        <v>3192</v>
      </c>
      <c r="B851" t="s">
        <v>1118</v>
      </c>
      <c r="C851" t="s">
        <v>4149</v>
      </c>
      <c r="D851" t="s">
        <v>1456</v>
      </c>
    </row>
    <row r="852" spans="1:65" x14ac:dyDescent="0.3">
      <c r="A852" t="s">
        <v>3192</v>
      </c>
      <c r="B852" t="s">
        <v>1118</v>
      </c>
      <c r="C852" t="s">
        <v>1166</v>
      </c>
      <c r="D852" t="s">
        <v>1947</v>
      </c>
      <c r="BC852">
        <v>1.7</v>
      </c>
    </row>
    <row r="853" spans="1:65" x14ac:dyDescent="0.3">
      <c r="A853" t="s">
        <v>3192</v>
      </c>
      <c r="B853" t="s">
        <v>1118</v>
      </c>
      <c r="C853" t="s">
        <v>931</v>
      </c>
      <c r="D853" t="s">
        <v>3280</v>
      </c>
      <c r="BC853">
        <v>1.5</v>
      </c>
    </row>
    <row r="854" spans="1:65" x14ac:dyDescent="0.3">
      <c r="A854" t="s">
        <v>3192</v>
      </c>
      <c r="B854" t="s">
        <v>1118</v>
      </c>
      <c r="C854" t="s">
        <v>558</v>
      </c>
      <c r="D854" t="s">
        <v>2021</v>
      </c>
    </row>
    <row r="855" spans="1:65" x14ac:dyDescent="0.3">
      <c r="A855" t="s">
        <v>3192</v>
      </c>
      <c r="B855" t="s">
        <v>1118</v>
      </c>
      <c r="C855" t="s">
        <v>2261</v>
      </c>
      <c r="D855" t="s">
        <v>2854</v>
      </c>
      <c r="BA855">
        <v>1.2</v>
      </c>
      <c r="BB855">
        <v>1.1000000000000001</v>
      </c>
      <c r="BC855">
        <v>0.6</v>
      </c>
      <c r="BD855">
        <v>0.4</v>
      </c>
      <c r="BE855">
        <v>0.5</v>
      </c>
      <c r="BF855">
        <v>0.3</v>
      </c>
      <c r="BG855">
        <v>0.4</v>
      </c>
      <c r="BH855">
        <v>0.5</v>
      </c>
      <c r="BI855">
        <v>0.4</v>
      </c>
      <c r="BJ855">
        <v>0.5</v>
      </c>
      <c r="BK855">
        <v>0.5</v>
      </c>
      <c r="BL855">
        <v>0.4</v>
      </c>
      <c r="BM855">
        <v>0.4</v>
      </c>
    </row>
    <row r="856" spans="1:65" x14ac:dyDescent="0.3">
      <c r="A856" t="s">
        <v>3192</v>
      </c>
      <c r="B856" t="s">
        <v>1118</v>
      </c>
      <c r="C856" t="s">
        <v>248</v>
      </c>
      <c r="D856" t="s">
        <v>1900</v>
      </c>
      <c r="Y856">
        <v>69</v>
      </c>
      <c r="Z856">
        <v>68</v>
      </c>
      <c r="AA856">
        <v>66</v>
      </c>
      <c r="AB856">
        <v>70</v>
      </c>
      <c r="AC856">
        <v>73</v>
      </c>
      <c r="AD856">
        <v>73</v>
      </c>
      <c r="AE856">
        <v>74</v>
      </c>
      <c r="AF856">
        <v>75</v>
      </c>
      <c r="AG856">
        <v>76</v>
      </c>
      <c r="AH856">
        <v>77</v>
      </c>
      <c r="AI856">
        <v>73</v>
      </c>
      <c r="AJ856">
        <v>71</v>
      </c>
      <c r="AK856">
        <v>69</v>
      </c>
      <c r="AL856">
        <v>68</v>
      </c>
      <c r="AM856">
        <v>81</v>
      </c>
      <c r="AN856">
        <v>93</v>
      </c>
      <c r="AO856">
        <v>94</v>
      </c>
      <c r="AP856">
        <v>94</v>
      </c>
      <c r="AQ856">
        <v>95</v>
      </c>
      <c r="AR856">
        <v>95</v>
      </c>
      <c r="AS856">
        <v>96</v>
      </c>
      <c r="AT856">
        <v>98</v>
      </c>
      <c r="AU856">
        <v>98</v>
      </c>
      <c r="AV856">
        <v>98</v>
      </c>
      <c r="AW856">
        <v>98</v>
      </c>
      <c r="AX856">
        <v>98</v>
      </c>
      <c r="AY856">
        <v>97</v>
      </c>
      <c r="AZ856">
        <v>96</v>
      </c>
      <c r="BA856">
        <v>95</v>
      </c>
      <c r="BB856">
        <v>94</v>
      </c>
      <c r="BC856">
        <v>94</v>
      </c>
      <c r="BD856">
        <v>94</v>
      </c>
      <c r="BE856">
        <v>96</v>
      </c>
      <c r="BF856">
        <v>95</v>
      </c>
      <c r="BG856">
        <v>98</v>
      </c>
      <c r="BH856">
        <v>96</v>
      </c>
      <c r="BI856">
        <v>96</v>
      </c>
      <c r="BJ856">
        <v>97</v>
      </c>
      <c r="BK856">
        <v>97</v>
      </c>
      <c r="BL856">
        <v>96</v>
      </c>
    </row>
    <row r="857" spans="1:65" x14ac:dyDescent="0.3">
      <c r="A857" t="s">
        <v>3192</v>
      </c>
      <c r="B857" t="s">
        <v>1118</v>
      </c>
      <c r="C857" t="s">
        <v>3073</v>
      </c>
      <c r="D857" t="s">
        <v>4202</v>
      </c>
    </row>
    <row r="858" spans="1:65" x14ac:dyDescent="0.3">
      <c r="A858" t="s">
        <v>3192</v>
      </c>
      <c r="B858" t="s">
        <v>1118</v>
      </c>
      <c r="C858" t="s">
        <v>2998</v>
      </c>
      <c r="D858" t="s">
        <v>3826</v>
      </c>
      <c r="AI858">
        <v>2.2000000000000002</v>
      </c>
      <c r="AJ858">
        <v>2.1</v>
      </c>
      <c r="AK858">
        <v>2</v>
      </c>
      <c r="AL858">
        <v>2</v>
      </c>
      <c r="AM858">
        <v>1.9</v>
      </c>
      <c r="AN858">
        <v>2.2000000000000002</v>
      </c>
      <c r="AO858">
        <v>1.8</v>
      </c>
      <c r="AP858">
        <v>1.8</v>
      </c>
      <c r="AQ858">
        <v>1.8</v>
      </c>
      <c r="AR858">
        <v>1.7</v>
      </c>
      <c r="AS858">
        <v>1.7</v>
      </c>
      <c r="AT858">
        <v>1.6</v>
      </c>
      <c r="AU858">
        <v>1.6</v>
      </c>
      <c r="AV858">
        <v>1.5</v>
      </c>
      <c r="AW858">
        <v>1.5</v>
      </c>
      <c r="AX858">
        <v>1.4</v>
      </c>
      <c r="AY858">
        <v>1.4</v>
      </c>
      <c r="AZ858">
        <v>1.3</v>
      </c>
      <c r="BA858">
        <v>1.3</v>
      </c>
      <c r="BB858">
        <v>1.2</v>
      </c>
      <c r="BC858">
        <v>1.2</v>
      </c>
      <c r="BD858">
        <v>1.3</v>
      </c>
      <c r="BE858">
        <v>1.1000000000000001</v>
      </c>
      <c r="BF858">
        <v>1.1000000000000001</v>
      </c>
      <c r="BG858">
        <v>1</v>
      </c>
      <c r="BH858">
        <v>1</v>
      </c>
      <c r="BI858">
        <v>1</v>
      </c>
      <c r="BJ858">
        <v>1</v>
      </c>
      <c r="BK858">
        <v>1</v>
      </c>
      <c r="BL858">
        <v>0.9</v>
      </c>
    </row>
    <row r="859" spans="1:65" x14ac:dyDescent="0.3">
      <c r="A859" t="s">
        <v>3192</v>
      </c>
      <c r="B859" t="s">
        <v>1118</v>
      </c>
      <c r="C859" t="s">
        <v>3899</v>
      </c>
      <c r="D859" t="s">
        <v>1771</v>
      </c>
      <c r="AS859">
        <v>15.1</v>
      </c>
      <c r="AT859">
        <v>14.9</v>
      </c>
      <c r="AU859">
        <v>14.9</v>
      </c>
      <c r="AV859">
        <v>14.9</v>
      </c>
      <c r="AW859">
        <v>14.9</v>
      </c>
      <c r="AX859">
        <v>15</v>
      </c>
      <c r="AY859">
        <v>15.1</v>
      </c>
      <c r="AZ859">
        <v>15.1</v>
      </c>
      <c r="BA859">
        <v>15.2</v>
      </c>
      <c r="BB859">
        <v>15.2</v>
      </c>
      <c r="BC859">
        <v>15.3</v>
      </c>
      <c r="BD859">
        <v>15.4</v>
      </c>
      <c r="BE859">
        <v>15.4</v>
      </c>
      <c r="BF859">
        <v>15.5</v>
      </c>
      <c r="BG859">
        <v>15.7</v>
      </c>
      <c r="BH859">
        <v>15.8</v>
      </c>
      <c r="BI859">
        <v>16</v>
      </c>
      <c r="BJ859">
        <v>16.2</v>
      </c>
      <c r="BK859">
        <v>16.5</v>
      </c>
      <c r="BL859">
        <v>16.7</v>
      </c>
    </row>
    <row r="860" spans="1:65" x14ac:dyDescent="0.3">
      <c r="A860" t="s">
        <v>3192</v>
      </c>
      <c r="B860" t="s">
        <v>1118</v>
      </c>
      <c r="C860" t="s">
        <v>1444</v>
      </c>
      <c r="D860" t="s">
        <v>4251</v>
      </c>
    </row>
    <row r="861" spans="1:65" x14ac:dyDescent="0.3">
      <c r="A861" t="s">
        <v>3192</v>
      </c>
      <c r="B861" t="s">
        <v>1118</v>
      </c>
      <c r="C861" t="s">
        <v>2737</v>
      </c>
      <c r="D861" t="s">
        <v>4021</v>
      </c>
    </row>
    <row r="862" spans="1:65" x14ac:dyDescent="0.3">
      <c r="A862" t="s">
        <v>3192</v>
      </c>
      <c r="B862" t="s">
        <v>1118</v>
      </c>
      <c r="C862" t="s">
        <v>4167</v>
      </c>
      <c r="D862" t="s">
        <v>856</v>
      </c>
    </row>
    <row r="863" spans="1:65" x14ac:dyDescent="0.3">
      <c r="A863" t="s">
        <v>3192</v>
      </c>
      <c r="B863" t="s">
        <v>1118</v>
      </c>
      <c r="C863" t="s">
        <v>1720</v>
      </c>
      <c r="D863" t="s">
        <v>2024</v>
      </c>
      <c r="BF863">
        <v>100</v>
      </c>
      <c r="BH863">
        <v>100</v>
      </c>
      <c r="BI863">
        <v>99.990769999999998</v>
      </c>
    </row>
    <row r="864" spans="1:65" x14ac:dyDescent="0.3">
      <c r="A864" t="s">
        <v>3192</v>
      </c>
      <c r="B864" t="s">
        <v>1118</v>
      </c>
      <c r="C864" t="s">
        <v>699</v>
      </c>
      <c r="D864" t="s">
        <v>3783</v>
      </c>
      <c r="P864">
        <v>8719908</v>
      </c>
      <c r="Q864">
        <v>8642922</v>
      </c>
      <c r="R864">
        <v>8643419</v>
      </c>
      <c r="S864">
        <v>8684531</v>
      </c>
      <c r="T864">
        <v>8731393</v>
      </c>
      <c r="U864">
        <v>8843511</v>
      </c>
      <c r="V864">
        <v>8993333</v>
      </c>
      <c r="W864">
        <v>9152766</v>
      </c>
      <c r="X864">
        <v>9281837</v>
      </c>
      <c r="Y864">
        <v>9288159</v>
      </c>
      <c r="Z864">
        <v>9557563</v>
      </c>
      <c r="AA864">
        <v>9833282</v>
      </c>
      <c r="AB864">
        <v>10071175</v>
      </c>
      <c r="AC864">
        <v>10278607</v>
      </c>
      <c r="AD864">
        <v>10613444</v>
      </c>
      <c r="AE864">
        <v>11058133</v>
      </c>
      <c r="AF864">
        <v>11250252</v>
      </c>
      <c r="AG864">
        <v>11339836</v>
      </c>
      <c r="AH864">
        <v>11310029</v>
      </c>
      <c r="AI864">
        <v>11143930</v>
      </c>
      <c r="AJ864">
        <v>11025720</v>
      </c>
      <c r="AK864">
        <v>10676866</v>
      </c>
      <c r="AL864">
        <v>10255337</v>
      </c>
      <c r="AM864">
        <v>10202510</v>
      </c>
      <c r="AN864">
        <v>9878568</v>
      </c>
      <c r="AO864">
        <v>9643000</v>
      </c>
      <c r="AQ864">
        <v>9174287</v>
      </c>
      <c r="AR864">
        <v>8958699</v>
      </c>
      <c r="AS864">
        <v>8782114</v>
      </c>
      <c r="AT864">
        <v>8605812</v>
      </c>
      <c r="AU864">
        <v>8394050</v>
      </c>
      <c r="AV864">
        <v>8131217</v>
      </c>
      <c r="AW864">
        <v>7894456</v>
      </c>
      <c r="AX864">
        <v>7710439</v>
      </c>
      <c r="AY864">
        <v>7561241</v>
      </c>
      <c r="AZ864">
        <v>7427059</v>
      </c>
      <c r="BA864">
        <v>7355678</v>
      </c>
      <c r="BB864">
        <v>7299966</v>
      </c>
      <c r="BC864">
        <v>7296330</v>
      </c>
      <c r="BD864">
        <v>7284867</v>
      </c>
      <c r="BE864">
        <v>7288434</v>
      </c>
      <c r="BF864">
        <v>7280759</v>
      </c>
      <c r="BG864">
        <v>7227485</v>
      </c>
      <c r="BH864">
        <v>7221135</v>
      </c>
      <c r="BI864">
        <v>7157298</v>
      </c>
      <c r="BJ864">
        <v>7093113</v>
      </c>
      <c r="BK864">
        <v>6995597</v>
      </c>
    </row>
    <row r="865" spans="1:65" x14ac:dyDescent="0.3">
      <c r="A865" t="s">
        <v>3192</v>
      </c>
      <c r="B865" t="s">
        <v>1118</v>
      </c>
      <c r="C865" t="s">
        <v>1461</v>
      </c>
      <c r="D865" t="s">
        <v>2727</v>
      </c>
    </row>
    <row r="866" spans="1:65" x14ac:dyDescent="0.3">
      <c r="A866" t="s">
        <v>3192</v>
      </c>
      <c r="B866" t="s">
        <v>1118</v>
      </c>
      <c r="C866" t="s">
        <v>3368</v>
      </c>
      <c r="D866" t="s">
        <v>3160</v>
      </c>
      <c r="P866">
        <v>99.623062133789105</v>
      </c>
      <c r="Q866">
        <v>99.6717529296875</v>
      </c>
      <c r="R866">
        <v>99.743476867675795</v>
      </c>
      <c r="S866">
        <v>99.819229125976605</v>
      </c>
      <c r="T866">
        <v>99.778831481933594</v>
      </c>
      <c r="U866">
        <v>99.720619201660199</v>
      </c>
      <c r="V866">
        <v>99.795372009277301</v>
      </c>
      <c r="W866">
        <v>99.840370178222699</v>
      </c>
      <c r="X866">
        <v>99.562927246093807</v>
      </c>
      <c r="Y866">
        <v>99.815650939941406</v>
      </c>
      <c r="Z866">
        <v>99.859458923339801</v>
      </c>
      <c r="AA866">
        <v>99.843849182128906</v>
      </c>
      <c r="AB866">
        <v>99.833473205566406</v>
      </c>
      <c r="AC866">
        <v>99.880508422851605</v>
      </c>
      <c r="AD866">
        <v>99.834548950195298</v>
      </c>
      <c r="AE866">
        <v>99.900230407714801</v>
      </c>
      <c r="AF866">
        <v>99.913093566894503</v>
      </c>
      <c r="AG866">
        <v>99.864822387695298</v>
      </c>
      <c r="AH866">
        <v>99.877082824707003</v>
      </c>
      <c r="AI866">
        <v>99.917007446289105</v>
      </c>
      <c r="AJ866">
        <v>99.964973449707003</v>
      </c>
      <c r="AQ866">
        <v>99.974952697753906</v>
      </c>
      <c r="AR866">
        <v>99.9769287109375</v>
      </c>
      <c r="AS866">
        <v>99.940032958984403</v>
      </c>
      <c r="AT866">
        <v>99.965232849121094</v>
      </c>
      <c r="AU866">
        <v>99.946487426757798</v>
      </c>
      <c r="AV866">
        <v>99.966133117675795</v>
      </c>
      <c r="AW866">
        <v>99.933448791503906</v>
      </c>
      <c r="AX866">
        <v>99.91943359375</v>
      </c>
      <c r="AY866">
        <v>99.972328186035199</v>
      </c>
      <c r="BA866">
        <v>99.983833312988295</v>
      </c>
      <c r="BB866">
        <v>99.951393127441406</v>
      </c>
      <c r="BC866">
        <v>99.931137084960895</v>
      </c>
      <c r="BD866">
        <v>99.8382568359375</v>
      </c>
      <c r="BF866">
        <v>99.943939208984403</v>
      </c>
      <c r="BG866">
        <v>99.964576721191406</v>
      </c>
      <c r="BH866">
        <v>99.934623718261705</v>
      </c>
      <c r="BI866">
        <v>99.976737976074205</v>
      </c>
    </row>
    <row r="867" spans="1:65" x14ac:dyDescent="0.3">
      <c r="A867" t="s">
        <v>3192</v>
      </c>
      <c r="B867" t="s">
        <v>1118</v>
      </c>
      <c r="C867" t="s">
        <v>861</v>
      </c>
      <c r="D867" t="s">
        <v>2915</v>
      </c>
    </row>
    <row r="868" spans="1:65" x14ac:dyDescent="0.3">
      <c r="A868" t="s">
        <v>3192</v>
      </c>
      <c r="B868" t="s">
        <v>1118</v>
      </c>
      <c r="C868" t="s">
        <v>2956</v>
      </c>
      <c r="D868" t="s">
        <v>3637</v>
      </c>
      <c r="O868">
        <v>6</v>
      </c>
      <c r="P868">
        <v>6</v>
      </c>
      <c r="Q868">
        <v>6</v>
      </c>
      <c r="R868">
        <v>6</v>
      </c>
      <c r="S868">
        <v>6</v>
      </c>
      <c r="T868">
        <v>6</v>
      </c>
      <c r="U868">
        <v>6</v>
      </c>
      <c r="V868">
        <v>6</v>
      </c>
      <c r="W868">
        <v>6</v>
      </c>
      <c r="X868">
        <v>6</v>
      </c>
      <c r="Y868">
        <v>6</v>
      </c>
      <c r="Z868">
        <v>6</v>
      </c>
      <c r="AA868">
        <v>6</v>
      </c>
      <c r="AB868">
        <v>6</v>
      </c>
      <c r="AC868">
        <v>6</v>
      </c>
      <c r="AD868">
        <v>6</v>
      </c>
      <c r="AE868">
        <v>6</v>
      </c>
      <c r="AF868">
        <v>6</v>
      </c>
      <c r="AG868">
        <v>6</v>
      </c>
      <c r="AH868">
        <v>6</v>
      </c>
      <c r="AI868">
        <v>6</v>
      </c>
      <c r="AJ868">
        <v>6</v>
      </c>
      <c r="AK868">
        <v>6</v>
      </c>
      <c r="AL868">
        <v>6</v>
      </c>
      <c r="AM868">
        <v>6</v>
      </c>
      <c r="AN868">
        <v>6</v>
      </c>
      <c r="AO868">
        <v>6</v>
      </c>
      <c r="AP868">
        <v>6</v>
      </c>
      <c r="AQ868">
        <v>6</v>
      </c>
      <c r="AR868">
        <v>6</v>
      </c>
      <c r="AS868">
        <v>6</v>
      </c>
      <c r="AT868">
        <v>6</v>
      </c>
      <c r="AU868">
        <v>6</v>
      </c>
      <c r="AV868">
        <v>6</v>
      </c>
      <c r="AW868">
        <v>6</v>
      </c>
      <c r="AX868">
        <v>6</v>
      </c>
      <c r="AY868">
        <v>6</v>
      </c>
      <c r="AZ868">
        <v>6</v>
      </c>
      <c r="BA868">
        <v>6</v>
      </c>
      <c r="BB868">
        <v>6</v>
      </c>
      <c r="BC868">
        <v>6</v>
      </c>
      <c r="BD868">
        <v>6</v>
      </c>
      <c r="BE868">
        <v>6</v>
      </c>
      <c r="BF868">
        <v>6</v>
      </c>
      <c r="BG868">
        <v>6</v>
      </c>
      <c r="BH868">
        <v>6</v>
      </c>
      <c r="BI868">
        <v>6</v>
      </c>
      <c r="BJ868">
        <v>6</v>
      </c>
      <c r="BK868">
        <v>6</v>
      </c>
      <c r="BL868">
        <v>6</v>
      </c>
      <c r="BM868">
        <v>6</v>
      </c>
    </row>
    <row r="869" spans="1:65" x14ac:dyDescent="0.3">
      <c r="A869" t="s">
        <v>3192</v>
      </c>
      <c r="B869" t="s">
        <v>1118</v>
      </c>
      <c r="C869" t="s">
        <v>924</v>
      </c>
      <c r="D869" t="s">
        <v>3006</v>
      </c>
    </row>
    <row r="870" spans="1:65" x14ac:dyDescent="0.3">
      <c r="A870" t="s">
        <v>3192</v>
      </c>
      <c r="B870" t="s">
        <v>1118</v>
      </c>
      <c r="C870" t="s">
        <v>3598</v>
      </c>
      <c r="D870" t="s">
        <v>2173</v>
      </c>
    </row>
    <row r="871" spans="1:65" x14ac:dyDescent="0.3">
      <c r="A871" t="s">
        <v>3192</v>
      </c>
      <c r="B871" t="s">
        <v>1118</v>
      </c>
      <c r="C871" t="s">
        <v>1451</v>
      </c>
      <c r="D871" t="s">
        <v>259</v>
      </c>
    </row>
    <row r="872" spans="1:65" x14ac:dyDescent="0.3">
      <c r="A872" t="s">
        <v>3192</v>
      </c>
      <c r="B872" t="s">
        <v>1118</v>
      </c>
      <c r="C872" t="s">
        <v>808</v>
      </c>
      <c r="D872" t="s">
        <v>1183</v>
      </c>
      <c r="AO872">
        <v>32.291582257005352</v>
      </c>
      <c r="AP872">
        <v>32.087685112718283</v>
      </c>
      <c r="AQ872">
        <v>31.323987757194317</v>
      </c>
      <c r="AR872">
        <v>29.609960257766559</v>
      </c>
      <c r="AS872">
        <v>29.963810170132781</v>
      </c>
      <c r="AT872">
        <v>28.561023408829456</v>
      </c>
      <c r="AU872">
        <v>27.3040177988373</v>
      </c>
      <c r="AV872">
        <v>27.502888079043387</v>
      </c>
      <c r="AW872">
        <v>28.085849027907692</v>
      </c>
      <c r="AX872">
        <v>28.267439899474599</v>
      </c>
      <c r="AY872">
        <v>28.545811096494656</v>
      </c>
      <c r="AZ872">
        <v>29.123421428011504</v>
      </c>
      <c r="BA872">
        <v>27.35820327980063</v>
      </c>
      <c r="BB872">
        <v>24.081956476759089</v>
      </c>
      <c r="BC872">
        <v>25.123705007150399</v>
      </c>
      <c r="BD872">
        <v>24.168440530725466</v>
      </c>
      <c r="BE872">
        <v>23.555152707226064</v>
      </c>
      <c r="BF872">
        <v>24.03495652124607</v>
      </c>
      <c r="BG872">
        <v>24.658814718006465</v>
      </c>
      <c r="BH872">
        <v>27.074291020985651</v>
      </c>
      <c r="BI872">
        <v>27.374313845798405</v>
      </c>
      <c r="BJ872">
        <v>28.115547154947151</v>
      </c>
      <c r="BK872">
        <v>27.837163254221231</v>
      </c>
      <c r="BL872">
        <v>28.161984219798654</v>
      </c>
    </row>
    <row r="873" spans="1:65" x14ac:dyDescent="0.3">
      <c r="A873" t="s">
        <v>3192</v>
      </c>
      <c r="B873" t="s">
        <v>1118</v>
      </c>
      <c r="C873" t="s">
        <v>3408</v>
      </c>
      <c r="D873" t="s">
        <v>2180</v>
      </c>
      <c r="AI873">
        <v>457087100000000</v>
      </c>
      <c r="AJ873">
        <v>486284700000000</v>
      </c>
      <c r="AK873">
        <v>499342200000000</v>
      </c>
      <c r="AL873">
        <v>499699500000000</v>
      </c>
      <c r="AM873">
        <v>505793100000000</v>
      </c>
      <c r="AN873">
        <v>516977400000000</v>
      </c>
      <c r="AO873">
        <v>532006800000000</v>
      </c>
      <c r="AP873">
        <v>540978600000000</v>
      </c>
      <c r="AQ873">
        <v>534270200000000</v>
      </c>
      <c r="AR873">
        <v>525901400000000</v>
      </c>
      <c r="AS873">
        <v>534230000000000</v>
      </c>
      <c r="AT873">
        <v>530976100000000</v>
      </c>
      <c r="AU873">
        <v>523299400000000</v>
      </c>
      <c r="AV873">
        <v>523539800000000</v>
      </c>
      <c r="AW873">
        <v>530754800000000</v>
      </c>
      <c r="AX873">
        <v>535495100000000</v>
      </c>
      <c r="AY873">
        <v>540678600000000</v>
      </c>
      <c r="AZ873">
        <v>547650800000000</v>
      </c>
      <c r="BA873">
        <v>534359600000000</v>
      </c>
      <c r="BB873">
        <v>501465900000000</v>
      </c>
      <c r="BC873">
        <v>513278900000000</v>
      </c>
      <c r="BD873">
        <v>505328500000000</v>
      </c>
      <c r="BE873">
        <v>508215100000000</v>
      </c>
      <c r="BF873">
        <v>520067400000000</v>
      </c>
      <c r="BG873">
        <v>532369700000000</v>
      </c>
      <c r="BH873">
        <v>551729700000000</v>
      </c>
      <c r="BI873">
        <v>553558599999999</v>
      </c>
      <c r="BJ873">
        <v>565356400000000</v>
      </c>
      <c r="BK873">
        <v>567075900000000</v>
      </c>
      <c r="BL873">
        <v>572565200000000</v>
      </c>
    </row>
    <row r="874" spans="1:65" x14ac:dyDescent="0.3">
      <c r="A874" t="s">
        <v>3192</v>
      </c>
      <c r="B874" t="s">
        <v>1118</v>
      </c>
      <c r="C874" t="s">
        <v>601</v>
      </c>
      <c r="D874" t="s">
        <v>1279</v>
      </c>
      <c r="E874">
        <v>475.31907559217302</v>
      </c>
      <c r="F874">
        <v>568.90774269712165</v>
      </c>
      <c r="G874">
        <v>639.64078543534208</v>
      </c>
      <c r="H874">
        <v>724.69376222453934</v>
      </c>
      <c r="I874">
        <v>843.61687854360662</v>
      </c>
      <c r="J874">
        <v>928.51884859704523</v>
      </c>
      <c r="K874">
        <v>1068.5584399056268</v>
      </c>
      <c r="L874">
        <v>1239.3183774126694</v>
      </c>
      <c r="M874">
        <v>1451.337702681006</v>
      </c>
      <c r="N874">
        <v>1684.6594026637795</v>
      </c>
      <c r="O874">
        <v>2056.1220459700826</v>
      </c>
      <c r="P874">
        <v>2272.0778022104746</v>
      </c>
      <c r="Q874">
        <v>2967.0419962342025</v>
      </c>
      <c r="R874">
        <v>3974.7456047054798</v>
      </c>
      <c r="S874">
        <v>4353.8243551624473</v>
      </c>
      <c r="T874">
        <v>4674.4454811939358</v>
      </c>
      <c r="U874">
        <v>5197.6223365078367</v>
      </c>
      <c r="V874">
        <v>6335.2868706689469</v>
      </c>
      <c r="W874">
        <v>8820.6919453746887</v>
      </c>
      <c r="X874">
        <v>9103.5647555986743</v>
      </c>
      <c r="Y874">
        <v>9463.3538551959628</v>
      </c>
      <c r="Z874">
        <v>10360.178267478661</v>
      </c>
      <c r="AA874">
        <v>9575.6077134078332</v>
      </c>
      <c r="AB874">
        <v>10421.212435639429</v>
      </c>
      <c r="AC874">
        <v>10978.919805499176</v>
      </c>
      <c r="AD874">
        <v>11576.692112686458</v>
      </c>
      <c r="AE874">
        <v>17113.262324241867</v>
      </c>
      <c r="AF874">
        <v>20748.990924452817</v>
      </c>
      <c r="AG874">
        <v>25059.007433462059</v>
      </c>
      <c r="AH874">
        <v>24822.775567065473</v>
      </c>
      <c r="AI874">
        <v>25371.464170524639</v>
      </c>
      <c r="AJ874">
        <v>28915.008204808186</v>
      </c>
      <c r="AK874">
        <v>31414.984637041245</v>
      </c>
      <c r="AL874">
        <v>35681.963942250644</v>
      </c>
      <c r="AM874">
        <v>39200.493572909596</v>
      </c>
      <c r="AN874">
        <v>43428.942752017159</v>
      </c>
      <c r="AO874">
        <v>38436.926311911833</v>
      </c>
      <c r="AP874">
        <v>35021.719091715902</v>
      </c>
      <c r="AQ874">
        <v>31902.767095513733</v>
      </c>
      <c r="AR874">
        <v>36026.556075016808</v>
      </c>
      <c r="AS874">
        <v>38532.04087529354</v>
      </c>
      <c r="AT874">
        <v>33846.465641434232</v>
      </c>
      <c r="AU874">
        <v>32289.350536072558</v>
      </c>
      <c r="AV874">
        <v>34808.390917661287</v>
      </c>
      <c r="AW874">
        <v>37688.722335940642</v>
      </c>
      <c r="AX874">
        <v>37217.648727916981</v>
      </c>
      <c r="AY874">
        <v>35433.988963743017</v>
      </c>
      <c r="AZ874">
        <v>35275.228431266696</v>
      </c>
      <c r="BA874">
        <v>39339.297573182572</v>
      </c>
      <c r="BB874">
        <v>40855.175635459636</v>
      </c>
      <c r="BC874">
        <v>44507.676385917155</v>
      </c>
      <c r="BD874">
        <v>48167.997268496532</v>
      </c>
      <c r="BE874">
        <v>48603.476649774908</v>
      </c>
      <c r="BF874">
        <v>40454.447457890281</v>
      </c>
      <c r="BG874">
        <v>38109.412112557286</v>
      </c>
      <c r="BH874">
        <v>34524.469860933721</v>
      </c>
      <c r="BI874">
        <v>38761.818150192456</v>
      </c>
      <c r="BJ874">
        <v>38386.511145705685</v>
      </c>
      <c r="BK874">
        <v>39159.423563395205</v>
      </c>
      <c r="BL874">
        <v>40113.0609702277</v>
      </c>
    </row>
    <row r="875" spans="1:65" x14ac:dyDescent="0.3">
      <c r="A875" t="s">
        <v>3192</v>
      </c>
      <c r="B875" t="s">
        <v>1118</v>
      </c>
      <c r="C875" t="s">
        <v>1770</v>
      </c>
      <c r="D875" t="s">
        <v>2069</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c r="AK875">
        <v>0</v>
      </c>
      <c r="AL875">
        <v>0</v>
      </c>
      <c r="AM875">
        <v>0</v>
      </c>
      <c r="AN875">
        <v>0</v>
      </c>
      <c r="AO875">
        <v>0</v>
      </c>
      <c r="AP875">
        <v>0</v>
      </c>
      <c r="AQ875">
        <v>0</v>
      </c>
      <c r="AR875">
        <v>0</v>
      </c>
      <c r="AS875">
        <v>0</v>
      </c>
      <c r="AT875">
        <v>0</v>
      </c>
      <c r="AU875">
        <v>0</v>
      </c>
      <c r="AV875">
        <v>0</v>
      </c>
      <c r="AW875">
        <v>0</v>
      </c>
      <c r="AX875">
        <v>0</v>
      </c>
      <c r="AY875">
        <v>0</v>
      </c>
      <c r="AZ875">
        <v>0</v>
      </c>
      <c r="BA875">
        <v>0</v>
      </c>
      <c r="BB875">
        <v>0</v>
      </c>
      <c r="BC875">
        <v>0</v>
      </c>
      <c r="BD875">
        <v>0</v>
      </c>
      <c r="BE875">
        <v>0</v>
      </c>
      <c r="BF875">
        <v>0</v>
      </c>
      <c r="BG875">
        <v>0</v>
      </c>
      <c r="BH875">
        <v>0</v>
      </c>
      <c r="BI875">
        <v>0</v>
      </c>
      <c r="BJ875">
        <v>0</v>
      </c>
      <c r="BK875">
        <v>0</v>
      </c>
      <c r="BL875">
        <v>0</v>
      </c>
    </row>
    <row r="876" spans="1:65" x14ac:dyDescent="0.3">
      <c r="A876" t="s">
        <v>3192</v>
      </c>
      <c r="B876" t="s">
        <v>1118</v>
      </c>
      <c r="C876" t="s">
        <v>2527</v>
      </c>
      <c r="D876" t="s">
        <v>3277</v>
      </c>
      <c r="O876">
        <v>1796427539467.8862</v>
      </c>
      <c r="P876">
        <v>1896072753652.9358</v>
      </c>
      <c r="Q876">
        <v>2046587253618.0662</v>
      </c>
      <c r="R876">
        <v>2189974535785.3652</v>
      </c>
      <c r="S876">
        <v>2124964959747.8179</v>
      </c>
      <c r="T876">
        <v>2213655628957.9761</v>
      </c>
      <c r="U876">
        <v>2317716191546.2983</v>
      </c>
      <c r="V876">
        <v>2430512394568.5239</v>
      </c>
      <c r="W876">
        <v>2604323563928.0151</v>
      </c>
      <c r="X876">
        <v>2676429160021.6157</v>
      </c>
      <c r="Y876">
        <v>2682985750335.333</v>
      </c>
      <c r="Z876">
        <v>2755410559385.2603</v>
      </c>
      <c r="AA876">
        <v>2838351726037.5229</v>
      </c>
      <c r="AB876">
        <v>2893216033112.165</v>
      </c>
      <c r="AC876">
        <v>2982497150810.7964</v>
      </c>
      <c r="AD876">
        <v>3177963720630.9497</v>
      </c>
      <c r="AE876">
        <v>3292954940422.627</v>
      </c>
      <c r="AF876">
        <v>3409625122712.2227</v>
      </c>
      <c r="AG876">
        <v>3634976567232.6465</v>
      </c>
      <c r="AH876">
        <v>3803168763910.1592</v>
      </c>
      <c r="AI876">
        <v>3972432977289.1523</v>
      </c>
      <c r="AJ876">
        <v>4078703220364.1104</v>
      </c>
      <c r="AK876">
        <v>4088415161432.4971</v>
      </c>
      <c r="AL876">
        <v>4068400406282.0308</v>
      </c>
      <c r="AM876">
        <v>4091403495330.0063</v>
      </c>
      <c r="AN876">
        <v>4232354743543.814</v>
      </c>
      <c r="AO876">
        <v>4370157275159.4233</v>
      </c>
      <c r="AP876">
        <v>4382155970138.3765</v>
      </c>
      <c r="AQ876">
        <v>4314461698238.855</v>
      </c>
      <c r="AR876">
        <v>4292026995695.4453</v>
      </c>
      <c r="AS876">
        <v>4403376465943.0732</v>
      </c>
      <c r="AT876">
        <v>4424846092988.293</v>
      </c>
      <c r="AU876">
        <v>4405371254752.9219</v>
      </c>
      <c r="AV876">
        <v>4487212637628.5068</v>
      </c>
      <c r="AW876">
        <v>4594388138327.8652</v>
      </c>
      <c r="AX876">
        <v>4644808713061.0293</v>
      </c>
      <c r="AY876">
        <v>4669969528275.5127</v>
      </c>
      <c r="AZ876">
        <v>4729023774073.9766</v>
      </c>
      <c r="BA876">
        <v>4518733170051.915</v>
      </c>
      <c r="BB876">
        <v>4278725898188.4307</v>
      </c>
      <c r="BC876">
        <v>4493783615999.9102</v>
      </c>
      <c r="BD876">
        <v>4449363654025.0176</v>
      </c>
      <c r="BE876">
        <v>4529121363448.0352</v>
      </c>
      <c r="BF876">
        <v>4653951564457.0566</v>
      </c>
      <c r="BG876">
        <v>4671433937128.6729</v>
      </c>
      <c r="BH876">
        <v>4857239821352.3623</v>
      </c>
      <c r="BI876">
        <v>4911617798767.7529</v>
      </c>
      <c r="BJ876">
        <v>5001862643419.0459</v>
      </c>
      <c r="BK876">
        <v>4979881797868.167</v>
      </c>
      <c r="BL876">
        <v>4988470783996.2549</v>
      </c>
    </row>
    <row r="877" spans="1:65" x14ac:dyDescent="0.3">
      <c r="A877" t="s">
        <v>3192</v>
      </c>
      <c r="B877" t="s">
        <v>1118</v>
      </c>
      <c r="C877" t="s">
        <v>1149</v>
      </c>
      <c r="D877" t="s">
        <v>872</v>
      </c>
      <c r="O877">
        <v>0.95725258369882305</v>
      </c>
      <c r="P877">
        <v>0.94373660327459497</v>
      </c>
      <c r="Q877">
        <v>0.81222190015432205</v>
      </c>
      <c r="R877">
        <v>0.69182587738883305</v>
      </c>
      <c r="S877">
        <v>0.69647384195234596</v>
      </c>
      <c r="T877">
        <v>0.67830434798810302</v>
      </c>
      <c r="U877">
        <v>0.68091001527031103</v>
      </c>
      <c r="V877">
        <v>0.61757060980677503</v>
      </c>
      <c r="W877">
        <v>0.46239230351092803</v>
      </c>
      <c r="X877">
        <v>0.52089952728726197</v>
      </c>
      <c r="Y877">
        <v>0.54990256473185395</v>
      </c>
      <c r="Z877">
        <v>0.54936722494884205</v>
      </c>
      <c r="AA877">
        <v>0.61809845835552102</v>
      </c>
      <c r="AB877">
        <v>0.58807806234064797</v>
      </c>
      <c r="AC877">
        <v>0.62753962469417801</v>
      </c>
      <c r="AD877">
        <v>0.60339635969573302</v>
      </c>
      <c r="AE877">
        <v>0.42458863895501597</v>
      </c>
      <c r="AF877">
        <v>0.36080001253361699</v>
      </c>
      <c r="AG877">
        <v>0.344189849336687</v>
      </c>
      <c r="AH877">
        <v>0.380447065453352</v>
      </c>
      <c r="AI877">
        <v>0.41899045579787297</v>
      </c>
      <c r="AJ877">
        <v>0.38984080682106498</v>
      </c>
      <c r="AK877">
        <v>0.38189817974166002</v>
      </c>
      <c r="AL877">
        <v>0.34600911816208901</v>
      </c>
      <c r="AM877">
        <v>0.347306860899599</v>
      </c>
      <c r="AN877">
        <v>0.32902622579353902</v>
      </c>
      <c r="AO877">
        <v>0.39233467553448398</v>
      </c>
      <c r="AP877">
        <v>0.445061858928328</v>
      </c>
      <c r="AQ877">
        <v>0.48636499715928899</v>
      </c>
      <c r="AR877">
        <v>0.46038930936113298</v>
      </c>
      <c r="AS877">
        <v>0.45639943078148798</v>
      </c>
      <c r="AT877">
        <v>0.53332424533443201</v>
      </c>
      <c r="AU877">
        <v>0.58904699161903196</v>
      </c>
      <c r="AV877">
        <v>0.57618444906156296</v>
      </c>
      <c r="AW877">
        <v>0.56657549659593098</v>
      </c>
      <c r="AX877">
        <v>0.59326236165498702</v>
      </c>
      <c r="AY877">
        <v>0.64993523636331796</v>
      </c>
      <c r="AZ877">
        <v>0.69169630727536202</v>
      </c>
      <c r="BA877">
        <v>0.62787095526332204</v>
      </c>
      <c r="BB877">
        <v>0.569154036440081</v>
      </c>
      <c r="BC877">
        <v>0.57227218509748801</v>
      </c>
      <c r="BD877">
        <v>0.56048000131458198</v>
      </c>
      <c r="BE877">
        <v>0.59950521441027205</v>
      </c>
      <c r="BF877">
        <v>0.75454565882995295</v>
      </c>
      <c r="BG877">
        <v>0.80888769339000399</v>
      </c>
      <c r="BH877">
        <v>0.88732073722511196</v>
      </c>
      <c r="BI877">
        <v>0.80152915552051796</v>
      </c>
      <c r="BJ877">
        <v>0.85368789058060501</v>
      </c>
      <c r="BK877">
        <v>0.87155340478236598</v>
      </c>
      <c r="BL877">
        <v>0.88368994663108702</v>
      </c>
    </row>
    <row r="878" spans="1:65" x14ac:dyDescent="0.3">
      <c r="A878" t="s">
        <v>3192</v>
      </c>
      <c r="B878" t="s">
        <v>1118</v>
      </c>
      <c r="C878" t="s">
        <v>144</v>
      </c>
      <c r="D878" t="s">
        <v>2522</v>
      </c>
      <c r="H878">
        <v>10.664572369170674</v>
      </c>
      <c r="I878">
        <v>11.031209088549994</v>
      </c>
      <c r="J878">
        <v>11.286598319017271</v>
      </c>
      <c r="K878">
        <v>10.977250946728834</v>
      </c>
      <c r="L878">
        <v>10.988807032836501</v>
      </c>
      <c r="M878">
        <v>10.835060799750353</v>
      </c>
      <c r="N878">
        <v>11.04985150511428</v>
      </c>
      <c r="O878">
        <v>10.548182830718355</v>
      </c>
      <c r="P878">
        <v>10.612019445543039</v>
      </c>
      <c r="Q878">
        <v>9.504276458205581</v>
      </c>
      <c r="R878">
        <v>9.0911312120210024</v>
      </c>
      <c r="S878">
        <v>9.2230935089424584</v>
      </c>
      <c r="T878">
        <v>9.1621023346641799</v>
      </c>
      <c r="U878">
        <v>8.8289120558501768</v>
      </c>
      <c r="V878">
        <v>8.9182436720943272</v>
      </c>
      <c r="W878">
        <v>9.0900253322987705</v>
      </c>
      <c r="X878">
        <v>9.1893212955907941</v>
      </c>
      <c r="Y878">
        <v>8.679567091066426</v>
      </c>
      <c r="Z878">
        <v>8.551057933797436</v>
      </c>
      <c r="AA878">
        <v>8.6904412048727018</v>
      </c>
      <c r="AB878">
        <v>9.1985927202407165</v>
      </c>
      <c r="AC878">
        <v>9.1578324631747066</v>
      </c>
      <c r="AD878">
        <v>8.8649274891004985</v>
      </c>
      <c r="AE878">
        <v>9.5779503966014374</v>
      </c>
      <c r="AF878">
        <v>10</v>
      </c>
      <c r="AG878">
        <v>9.8332359967668115</v>
      </c>
      <c r="AH878">
        <v>9.8979031909409869</v>
      </c>
      <c r="AI878">
        <v>9.5134833723145551</v>
      </c>
      <c r="AJ878">
        <v>9.2624206609761437</v>
      </c>
      <c r="AK878">
        <v>9.7725547949837335</v>
      </c>
      <c r="AL878">
        <v>10.028556102486432</v>
      </c>
      <c r="AM878">
        <v>10.10452651447701</v>
      </c>
      <c r="AN878">
        <v>10.202949510121872</v>
      </c>
      <c r="AO878">
        <v>9.9503655510094582</v>
      </c>
      <c r="AP878">
        <v>10.093626395634105</v>
      </c>
      <c r="AQ878">
        <v>9.9817068321005333</v>
      </c>
      <c r="AR878">
        <v>10.610711801530258</v>
      </c>
      <c r="AS878">
        <v>10.400333914053427</v>
      </c>
      <c r="AT878">
        <v>10.855903399792778</v>
      </c>
      <c r="AU878">
        <v>11.282509185705196</v>
      </c>
      <c r="AV878">
        <v>11.344533555039593</v>
      </c>
      <c r="AW878">
        <v>11.237881295814613</v>
      </c>
      <c r="AX878">
        <v>10.725741005526142</v>
      </c>
      <c r="AY878">
        <v>10.19159795108256</v>
      </c>
      <c r="AZ878">
        <v>9.9154001233556421</v>
      </c>
      <c r="BA878">
        <v>10.213989437073296</v>
      </c>
      <c r="BB878">
        <v>11.85327340071486</v>
      </c>
      <c r="BC878">
        <v>11.653678271830081</v>
      </c>
      <c r="BD878">
        <v>11.140965987286192</v>
      </c>
      <c r="BE878">
        <v>11.426323221668341</v>
      </c>
      <c r="BF878">
        <v>11.634216006357288</v>
      </c>
      <c r="BG878">
        <v>10.953702393600009</v>
      </c>
      <c r="BH878">
        <v>10.758636185575046</v>
      </c>
      <c r="BI878">
        <v>11.366408511975287</v>
      </c>
      <c r="BJ878">
        <v>11.366408512415417</v>
      </c>
      <c r="BK878">
        <v>11.366408511994299</v>
      </c>
    </row>
    <row r="879" spans="1:65" x14ac:dyDescent="0.3">
      <c r="A879" t="s">
        <v>3192</v>
      </c>
      <c r="B879" t="s">
        <v>1118</v>
      </c>
      <c r="C879" t="s">
        <v>2567</v>
      </c>
      <c r="D879" t="s">
        <v>3434</v>
      </c>
      <c r="AM879">
        <v>1.9418480405361351</v>
      </c>
      <c r="AN879">
        <v>1.6900478536673214</v>
      </c>
      <c r="AO879">
        <v>1.6949568368159491</v>
      </c>
      <c r="AP879">
        <v>1.557318505829437</v>
      </c>
      <c r="AQ879">
        <v>1.6325207638371748</v>
      </c>
      <c r="AR879">
        <v>1.6005332801695291</v>
      </c>
      <c r="AS879">
        <v>1.5359992101855684</v>
      </c>
      <c r="AT879">
        <v>1.3826062848347529</v>
      </c>
      <c r="AU879">
        <v>1.3921108742830719</v>
      </c>
      <c r="AV879">
        <v>1.3148022499775418</v>
      </c>
      <c r="AW879">
        <v>1.2423281853267032</v>
      </c>
      <c r="AX879">
        <v>1.1253636482967675</v>
      </c>
      <c r="AY879">
        <v>1.0942915432118565</v>
      </c>
      <c r="AZ879">
        <v>1.0609037401996133</v>
      </c>
      <c r="BA879">
        <v>1.0584086479435899</v>
      </c>
      <c r="BB879">
        <v>1.0826127015062277</v>
      </c>
      <c r="BC879">
        <v>1.1022598204990508</v>
      </c>
      <c r="BD879">
        <v>1.0754189233600966</v>
      </c>
      <c r="BE879">
        <v>1.1417956946580432</v>
      </c>
      <c r="BF879">
        <v>1.1041870869732158</v>
      </c>
      <c r="BG879">
        <v>1.0562664923055367</v>
      </c>
      <c r="BH879">
        <v>1.1139054106396939</v>
      </c>
      <c r="BI879">
        <v>1.2133610886414614</v>
      </c>
      <c r="BJ879">
        <v>1.2120409439576008</v>
      </c>
      <c r="BK879">
        <v>1.2393682984982421</v>
      </c>
    </row>
    <row r="880" spans="1:65" x14ac:dyDescent="0.3">
      <c r="A880" t="s">
        <v>3192</v>
      </c>
      <c r="B880" t="s">
        <v>1118</v>
      </c>
      <c r="C880" t="s">
        <v>800</v>
      </c>
      <c r="D880" t="s">
        <v>3727</v>
      </c>
      <c r="O880">
        <v>7046148881000</v>
      </c>
      <c r="P880">
        <v>7317593008000</v>
      </c>
      <c r="Q880">
        <v>7711595521000</v>
      </c>
      <c r="R880">
        <v>11359195333000</v>
      </c>
      <c r="S880">
        <v>19424646670000</v>
      </c>
      <c r="T880">
        <v>19084206711000</v>
      </c>
      <c r="U880">
        <v>21431981541000</v>
      </c>
      <c r="V880">
        <v>21452559245000</v>
      </c>
      <c r="W880">
        <v>19340923658000</v>
      </c>
      <c r="X880">
        <v>27869272468000</v>
      </c>
      <c r="Y880">
        <v>35341400000000</v>
      </c>
      <c r="Z880">
        <v>36313100000000</v>
      </c>
      <c r="AA880">
        <v>37788300000000</v>
      </c>
      <c r="AB880">
        <v>34736000000000</v>
      </c>
      <c r="AC880">
        <v>37412600000000</v>
      </c>
      <c r="AD880">
        <v>35713900000000</v>
      </c>
      <c r="AE880">
        <v>25360600000000</v>
      </c>
      <c r="AF880">
        <v>26262700000000</v>
      </c>
      <c r="AG880">
        <v>29959600000000</v>
      </c>
      <c r="AH880">
        <v>36922500000000</v>
      </c>
      <c r="AI880">
        <v>42834200000000</v>
      </c>
      <c r="AJ880">
        <v>40017600000000</v>
      </c>
      <c r="AK880">
        <v>37811000000000</v>
      </c>
      <c r="AL880">
        <v>34353500000000</v>
      </c>
      <c r="AM880">
        <v>35613300000000</v>
      </c>
      <c r="AN880">
        <v>39505100000000</v>
      </c>
      <c r="AO880">
        <v>47561500000000</v>
      </c>
      <c r="AP880">
        <v>50700200000000</v>
      </c>
      <c r="AQ880">
        <v>45965100000000</v>
      </c>
      <c r="AR880">
        <v>43636200000000</v>
      </c>
      <c r="AS880">
        <v>48431500000000</v>
      </c>
      <c r="AT880">
        <v>50046500000000</v>
      </c>
      <c r="AU880">
        <v>49882400000000</v>
      </c>
      <c r="AV880">
        <v>51250600000000</v>
      </c>
      <c r="AW880">
        <v>57047400000000</v>
      </c>
      <c r="AX880">
        <v>65532600000000</v>
      </c>
      <c r="AY880">
        <v>76180900000000</v>
      </c>
      <c r="AZ880">
        <v>82946400000000</v>
      </c>
      <c r="BA880">
        <v>88391400000000</v>
      </c>
      <c r="BB880">
        <v>58593200000000</v>
      </c>
      <c r="BC880">
        <v>67929300000000</v>
      </c>
      <c r="BD880">
        <v>76011100000000</v>
      </c>
      <c r="BE880">
        <v>79645400000000</v>
      </c>
      <c r="BF880">
        <v>91739600000000</v>
      </c>
      <c r="BG880">
        <v>102803300000000</v>
      </c>
      <c r="BH880">
        <v>95797200000000</v>
      </c>
      <c r="BI880">
        <v>81805500000000</v>
      </c>
      <c r="BJ880">
        <v>91828600000000</v>
      </c>
      <c r="BK880">
        <v>100078000000000</v>
      </c>
      <c r="BL880">
        <v>95953400000000</v>
      </c>
    </row>
    <row r="881" spans="1:65" x14ac:dyDescent="0.3">
      <c r="A881" t="s">
        <v>3192</v>
      </c>
      <c r="B881" t="s">
        <v>1118</v>
      </c>
      <c r="C881" t="s">
        <v>2287</v>
      </c>
      <c r="D881" t="s">
        <v>4220</v>
      </c>
      <c r="O881">
        <v>80257981761.111115</v>
      </c>
      <c r="P881">
        <v>87434389283.949326</v>
      </c>
      <c r="Q881">
        <v>115356585366.41681</v>
      </c>
      <c r="R881">
        <v>167160976059.40631</v>
      </c>
      <c r="S881">
        <v>177361507491.89014</v>
      </c>
      <c r="T881">
        <v>179936005579.74982</v>
      </c>
      <c r="U881">
        <v>194330166230.26276</v>
      </c>
      <c r="V881">
        <v>231304634400.95343</v>
      </c>
      <c r="W881">
        <v>327628717050.85065</v>
      </c>
      <c r="X881">
        <v>355247099429.58844</v>
      </c>
      <c r="Y881">
        <v>370984401572.19165</v>
      </c>
      <c r="Z881">
        <v>395690858354.97003</v>
      </c>
      <c r="AA881">
        <v>355214277369.17987</v>
      </c>
      <c r="AB881">
        <v>374492288169.38281</v>
      </c>
      <c r="AC881">
        <v>392432716900.50415</v>
      </c>
      <c r="AD881">
        <v>413170685490.396</v>
      </c>
      <c r="AE881">
        <v>615317013193.7019</v>
      </c>
      <c r="AF881">
        <v>781279405410.07703</v>
      </c>
      <c r="AG881">
        <v>1000373775767.3132</v>
      </c>
      <c r="AH881">
        <v>1018119166973.509</v>
      </c>
      <c r="AI881">
        <v>1069938014745.2389</v>
      </c>
      <c r="AJ881">
        <v>1210315448303.6106</v>
      </c>
      <c r="AK881">
        <v>1265951474639.4233</v>
      </c>
      <c r="AL881">
        <v>1367746484193.0325</v>
      </c>
      <c r="AM881">
        <v>1448124311451.7678</v>
      </c>
      <c r="AN881">
        <v>1609835678654.8103</v>
      </c>
      <c r="AO881">
        <v>1469458747130.6528</v>
      </c>
      <c r="AP881">
        <v>1298338139479.9114</v>
      </c>
      <c r="AQ881">
        <v>1137049454834.9072</v>
      </c>
      <c r="AR881">
        <v>1269695048934.7432</v>
      </c>
      <c r="AS881">
        <v>1338435770260.4265</v>
      </c>
      <c r="AT881">
        <v>1142395759362.5879</v>
      </c>
      <c r="AU881">
        <v>1030020416626.7904</v>
      </c>
      <c r="AV881">
        <v>1087603669344.9263</v>
      </c>
      <c r="AW881">
        <v>1158097104248.8887</v>
      </c>
      <c r="AX881">
        <v>1169877570129.0713</v>
      </c>
      <c r="AY881">
        <v>1119802096831.1934</v>
      </c>
      <c r="AZ881">
        <v>1088983342321.035</v>
      </c>
      <c r="BA881">
        <v>1207198177235.7646</v>
      </c>
      <c r="BB881">
        <v>1169808517891.9333</v>
      </c>
      <c r="BC881">
        <v>1215815128467.6584</v>
      </c>
      <c r="BD881">
        <v>1348722207975.3154</v>
      </c>
      <c r="BE881">
        <v>1390713957202.8164</v>
      </c>
      <c r="BF881">
        <v>1202732806679.5251</v>
      </c>
      <c r="BG881">
        <v>1162358341752.1128</v>
      </c>
      <c r="BH881">
        <v>1044272935287.0232</v>
      </c>
      <c r="BI881">
        <v>1148538185361.4468</v>
      </c>
      <c r="BJ881">
        <v>1158030389092.1138</v>
      </c>
      <c r="BK881">
        <v>1195140375304.5854</v>
      </c>
      <c r="BL881">
        <v>1230820211136.321</v>
      </c>
    </row>
    <row r="882" spans="1:65" x14ac:dyDescent="0.3">
      <c r="A882" t="s">
        <v>3192</v>
      </c>
      <c r="B882" t="s">
        <v>1118</v>
      </c>
      <c r="C882" t="s">
        <v>2230</v>
      </c>
      <c r="D882" t="s">
        <v>1615</v>
      </c>
      <c r="O882">
        <v>127261157441000</v>
      </c>
      <c r="P882">
        <v>134871746188000</v>
      </c>
      <c r="Q882">
        <v>145890010438000</v>
      </c>
      <c r="R882">
        <v>157764481944000</v>
      </c>
      <c r="S882">
        <v>157528400134000</v>
      </c>
      <c r="T882">
        <v>166879988146000</v>
      </c>
      <c r="U882">
        <v>172170211646000</v>
      </c>
      <c r="V882">
        <v>179175022406000</v>
      </c>
      <c r="W882">
        <v>188568113189000</v>
      </c>
      <c r="X882">
        <v>199934544834000</v>
      </c>
      <c r="Y882">
        <v>202879729719000</v>
      </c>
      <c r="Z882">
        <v>207278909687000</v>
      </c>
      <c r="AA882">
        <v>216465639644000</v>
      </c>
      <c r="AB882">
        <v>223431047042000</v>
      </c>
      <c r="AC882">
        <v>229002847248000</v>
      </c>
      <c r="AD882">
        <v>236551232125000</v>
      </c>
      <c r="AE882">
        <v>244589937673000</v>
      </c>
      <c r="AF882">
        <v>254449485598000</v>
      </c>
      <c r="AG882">
        <v>266184794069000</v>
      </c>
      <c r="AH882">
        <v>277960939127000</v>
      </c>
      <c r="AI882">
        <v>289927373291000</v>
      </c>
      <c r="AJ882">
        <v>298946532427000</v>
      </c>
      <c r="AK882">
        <v>306717124661000</v>
      </c>
      <c r="AL882">
        <v>311929656782000</v>
      </c>
      <c r="AM882">
        <v>320662772057000</v>
      </c>
      <c r="AN882">
        <v>329624566509000</v>
      </c>
      <c r="AO882">
        <v>336649177283000</v>
      </c>
      <c r="AP882">
        <v>339554192167000</v>
      </c>
      <c r="AQ882">
        <v>338949335696000</v>
      </c>
      <c r="AR882">
        <v>344676811279000</v>
      </c>
      <c r="AS882">
        <v>351949287447000</v>
      </c>
      <c r="AT882">
        <v>359888485018000</v>
      </c>
      <c r="AU882">
        <v>365418195658000</v>
      </c>
      <c r="AV882">
        <v>368891150892000</v>
      </c>
      <c r="AW882">
        <v>373604447281000</v>
      </c>
      <c r="AX882">
        <v>377814507953000</v>
      </c>
      <c r="AY882">
        <v>380824794638000</v>
      </c>
      <c r="AZ882">
        <v>384590543405000</v>
      </c>
      <c r="BA882">
        <v>381562204331000</v>
      </c>
      <c r="BB882">
        <v>381435533349000</v>
      </c>
      <c r="BC882">
        <v>390149563824000</v>
      </c>
      <c r="BD882">
        <v>390924903819000</v>
      </c>
      <c r="BE882">
        <v>398503357850000</v>
      </c>
      <c r="BF882">
        <v>407053902639000</v>
      </c>
      <c r="BG882">
        <v>405016720891000</v>
      </c>
      <c r="BH882">
        <v>405909300000000</v>
      </c>
      <c r="BI882">
        <v>407049440250000</v>
      </c>
      <c r="BJ882">
        <v>410735880205000</v>
      </c>
      <c r="BK882">
        <v>412638886045000</v>
      </c>
      <c r="BL882">
        <v>413761176742000</v>
      </c>
    </row>
    <row r="883" spans="1:65" x14ac:dyDescent="0.3">
      <c r="A883" t="s">
        <v>3192</v>
      </c>
      <c r="B883" t="s">
        <v>1118</v>
      </c>
      <c r="C883" t="s">
        <v>3971</v>
      </c>
      <c r="D883" t="s">
        <v>3946</v>
      </c>
      <c r="AO883">
        <v>32.261618290494305</v>
      </c>
      <c r="AP883">
        <v>31.824832320667774</v>
      </c>
      <c r="AQ883">
        <v>34.248049382186146</v>
      </c>
      <c r="AR883">
        <v>37.880438075401685</v>
      </c>
      <c r="AS883">
        <v>37.335641594316044</v>
      </c>
      <c r="AT883">
        <v>37.553630773109191</v>
      </c>
      <c r="AU883">
        <v>36.853620178965627</v>
      </c>
      <c r="AV883">
        <v>34.79012340555137</v>
      </c>
      <c r="AW883">
        <v>33.787974780159978</v>
      </c>
      <c r="AX883">
        <v>35.886090980582296</v>
      </c>
      <c r="AY883">
        <v>35.123286790553543</v>
      </c>
      <c r="AZ883">
        <v>35.157013551750296</v>
      </c>
      <c r="BA883">
        <v>33.761147281741387</v>
      </c>
      <c r="BB883">
        <v>26.677872251133955</v>
      </c>
      <c r="BC883">
        <v>32.045302182442114</v>
      </c>
      <c r="BD883">
        <v>30.277984738546433</v>
      </c>
      <c r="BE883">
        <v>32.075427732568066</v>
      </c>
      <c r="BF883">
        <v>29.777281216118379</v>
      </c>
      <c r="BG883">
        <v>24.843133102166505</v>
      </c>
      <c r="BH883">
        <v>22.356465466935628</v>
      </c>
      <c r="BI883">
        <v>18.590956049912915</v>
      </c>
      <c r="BJ883">
        <v>18.765310305971209</v>
      </c>
      <c r="BK883">
        <v>15.286502197204562</v>
      </c>
      <c r="BL883">
        <v>12.786570304623257</v>
      </c>
      <c r="BM883">
        <v>13.21076866355707</v>
      </c>
    </row>
    <row r="884" spans="1:65" x14ac:dyDescent="0.3">
      <c r="A884" t="s">
        <v>3192</v>
      </c>
      <c r="B884" t="s">
        <v>1118</v>
      </c>
      <c r="C884" t="s">
        <v>3904</v>
      </c>
      <c r="D884" t="s">
        <v>3779</v>
      </c>
      <c r="E884">
        <v>61.420502466327598</v>
      </c>
      <c r="F884">
        <v>59.062791496882518</v>
      </c>
      <c r="G884">
        <v>63.509142796744534</v>
      </c>
      <c r="H884">
        <v>63.084326306141158</v>
      </c>
      <c r="I884">
        <v>61.601474503379073</v>
      </c>
      <c r="J884">
        <v>62.837093600326732</v>
      </c>
      <c r="K884">
        <v>65.322124153546184</v>
      </c>
      <c r="L884">
        <v>65.459352670015036</v>
      </c>
      <c r="M884">
        <v>68.077357779731258</v>
      </c>
      <c r="N884">
        <v>68.874628427082413</v>
      </c>
      <c r="O884">
        <v>69.857138335250113</v>
      </c>
      <c r="P884">
        <v>69.562379745547943</v>
      </c>
      <c r="Q884">
        <v>71.309024669295937</v>
      </c>
      <c r="R884">
        <v>68.835236947226747</v>
      </c>
      <c r="S884">
        <v>64.013520988704272</v>
      </c>
      <c r="T884">
        <v>59.650913892930902</v>
      </c>
      <c r="U884">
        <v>66.127465541825089</v>
      </c>
      <c r="V884">
        <v>67.576536746887655</v>
      </c>
      <c r="W884">
        <v>69.01131793096998</v>
      </c>
      <c r="X884">
        <v>70.354447702834804</v>
      </c>
      <c r="Y884">
        <v>68.441924825402666</v>
      </c>
      <c r="Z884">
        <v>69.177969177969175</v>
      </c>
      <c r="AA884">
        <v>71.259462036287985</v>
      </c>
      <c r="AB884">
        <v>74.22817604757013</v>
      </c>
      <c r="AC884">
        <v>77.671123152129098</v>
      </c>
      <c r="AD884">
        <v>76.937703475086465</v>
      </c>
      <c r="AE884">
        <v>80.614980999777032</v>
      </c>
      <c r="AF884">
        <v>82.008497322435787</v>
      </c>
      <c r="AG884">
        <v>81.955527549072144</v>
      </c>
      <c r="AH884">
        <v>82.02243209649815</v>
      </c>
      <c r="AI884">
        <v>81.171480316014467</v>
      </c>
      <c r="AJ884">
        <v>80.398802617697726</v>
      </c>
      <c r="AK884">
        <v>79.303878026108436</v>
      </c>
      <c r="AL884">
        <v>77.241181091239383</v>
      </c>
      <c r="AM884">
        <v>77.533449704770717</v>
      </c>
      <c r="AN884">
        <v>75.597710578085795</v>
      </c>
      <c r="AO884">
        <v>74.992386525826532</v>
      </c>
      <c r="AP884">
        <v>76.859348535322425</v>
      </c>
      <c r="AQ884">
        <v>79.736891793744192</v>
      </c>
      <c r="AR884">
        <v>79.814252429619785</v>
      </c>
      <c r="AS884">
        <v>78.597247691606583</v>
      </c>
      <c r="AT884">
        <v>76.896351007870649</v>
      </c>
      <c r="AU884">
        <v>75.379388403227466</v>
      </c>
      <c r="AV884">
        <v>72.878265330906345</v>
      </c>
      <c r="AW884">
        <v>71.471767429156159</v>
      </c>
      <c r="AX884">
        <v>70.355444991922866</v>
      </c>
      <c r="AY884">
        <v>69.340482296945879</v>
      </c>
      <c r="AZ884">
        <v>67.024382592503926</v>
      </c>
      <c r="BA884">
        <v>64.578507459251284</v>
      </c>
      <c r="BB884">
        <v>63.345072042071983</v>
      </c>
      <c r="BC884">
        <v>60.76769790834441</v>
      </c>
      <c r="BD884">
        <v>59.598785734483883</v>
      </c>
      <c r="BE884">
        <v>59.56550181575718</v>
      </c>
      <c r="BF884">
        <v>60.397390670614726</v>
      </c>
      <c r="BG884">
        <v>60.71961174217234</v>
      </c>
      <c r="BH884">
        <v>62.023844780978266</v>
      </c>
      <c r="BI884">
        <v>62.489480414709739</v>
      </c>
      <c r="BJ884">
        <v>61.043784327713581</v>
      </c>
      <c r="BK884">
        <v>59.847471356788681</v>
      </c>
      <c r="BL884">
        <v>60.458670325467104</v>
      </c>
    </row>
    <row r="885" spans="1:65" x14ac:dyDescent="0.3">
      <c r="A885" t="s">
        <v>3192</v>
      </c>
      <c r="B885" t="s">
        <v>1118</v>
      </c>
      <c r="C885" t="s">
        <v>3229</v>
      </c>
      <c r="D885" t="s">
        <v>961</v>
      </c>
      <c r="AO885">
        <v>128621775866.54022</v>
      </c>
      <c r="AP885">
        <v>122966725014.72641</v>
      </c>
      <c r="AQ885">
        <v>111637009851.33305</v>
      </c>
      <c r="AR885">
        <v>115421415829.59702</v>
      </c>
      <c r="AS885">
        <v>117121025845.58093</v>
      </c>
      <c r="AT885">
        <v>109863496372.28777</v>
      </c>
      <c r="AU885">
        <v>109923056591.75377</v>
      </c>
      <c r="AV885">
        <v>112206810617.26535</v>
      </c>
      <c r="AW885">
        <v>135364763388.03088</v>
      </c>
      <c r="AX885">
        <v>137357763682.27014</v>
      </c>
      <c r="AY885">
        <v>139750803216.36731</v>
      </c>
      <c r="AZ885">
        <v>156994849884.8699</v>
      </c>
      <c r="BA885">
        <v>176875389115.63611</v>
      </c>
      <c r="BB885">
        <v>154000881500.25781</v>
      </c>
      <c r="BC885">
        <v>163108825794.65805</v>
      </c>
      <c r="BD885">
        <v>173928927437.97852</v>
      </c>
      <c r="BE885">
        <v>182818547461.85098</v>
      </c>
      <c r="BF885">
        <v>169050375072.44238</v>
      </c>
      <c r="BG885">
        <v>190607603246.47763</v>
      </c>
      <c r="BH885">
        <v>176652053728.37955</v>
      </c>
      <c r="BI885">
        <v>184400345719.34686</v>
      </c>
      <c r="BJ885">
        <v>191028067326.95276</v>
      </c>
      <c r="BK885">
        <v>201423634598.88327</v>
      </c>
      <c r="BL885">
        <v>217541114604.36197</v>
      </c>
      <c r="BM885">
        <v>195034381906.08105</v>
      </c>
    </row>
    <row r="886" spans="1:65" x14ac:dyDescent="0.3">
      <c r="A886" t="s">
        <v>3192</v>
      </c>
      <c r="B886" t="s">
        <v>1118</v>
      </c>
      <c r="C886" t="s">
        <v>3317</v>
      </c>
      <c r="D886" t="s">
        <v>1138</v>
      </c>
      <c r="G886">
        <v>16.316615958762572</v>
      </c>
      <c r="H886">
        <v>14.927806154651988</v>
      </c>
      <c r="I886">
        <v>17.320510228584464</v>
      </c>
      <c r="J886">
        <v>17.322861256278081</v>
      </c>
      <c r="K886">
        <v>18.10533433663948</v>
      </c>
      <c r="L886">
        <v>20.439949637592765</v>
      </c>
      <c r="M886">
        <v>19.498309214826744</v>
      </c>
      <c r="N886">
        <v>20.874963371317097</v>
      </c>
      <c r="O886">
        <v>20.897039117445612</v>
      </c>
      <c r="P886">
        <v>18.065875459772251</v>
      </c>
      <c r="Q886">
        <v>15.826215893793044</v>
      </c>
      <c r="R886">
        <v>15.981648924256822</v>
      </c>
      <c r="S886">
        <v>12.941455671048487</v>
      </c>
      <c r="T886">
        <v>10.841957666841601</v>
      </c>
      <c r="U886">
        <v>10.292859334036017</v>
      </c>
      <c r="V886">
        <v>10.116626315488839</v>
      </c>
      <c r="W886">
        <v>9.9852162338372441</v>
      </c>
      <c r="X886">
        <v>10.111281414508767</v>
      </c>
      <c r="Y886">
        <v>9.9851279635865584</v>
      </c>
      <c r="Z886">
        <v>8.8339090205136408</v>
      </c>
      <c r="AA886">
        <v>8.9043247538774608</v>
      </c>
      <c r="AB886">
        <v>9.2997522777901409</v>
      </c>
      <c r="AC886">
        <v>9.176937616081343</v>
      </c>
      <c r="AD886">
        <v>8.9093527270992663</v>
      </c>
      <c r="AE886">
        <v>8.7871057994341104</v>
      </c>
      <c r="AF886">
        <v>8.8888786970510871</v>
      </c>
      <c r="AG886">
        <v>10.285062282687781</v>
      </c>
      <c r="AH886">
        <v>9.9311762912078638</v>
      </c>
      <c r="AI886">
        <v>8.8696124547047415</v>
      </c>
      <c r="AJ886">
        <v>8.5384570592601889</v>
      </c>
      <c r="AK886">
        <v>7.0048954456386312</v>
      </c>
      <c r="AL886">
        <v>6.3799642859258103</v>
      </c>
      <c r="AM886">
        <v>6.2096765104150728</v>
      </c>
      <c r="AN886">
        <v>6.5447007979112346</v>
      </c>
      <c r="AO886">
        <v>5.505095346230882</v>
      </c>
      <c r="AP886">
        <v>6.0172366540157833</v>
      </c>
      <c r="AQ886">
        <v>5.9661496144882253</v>
      </c>
      <c r="AR886">
        <v>5.4608499084757121</v>
      </c>
      <c r="AS886">
        <v>5.5207334214618768</v>
      </c>
      <c r="AT886">
        <v>5.0070015504083569</v>
      </c>
      <c r="AU886">
        <v>4.7580895179276741</v>
      </c>
      <c r="AV886">
        <v>4.8953459106976505</v>
      </c>
      <c r="AW886">
        <v>5.7057252902903262</v>
      </c>
      <c r="AX886">
        <v>6.0187137206079839</v>
      </c>
      <c r="AY886">
        <v>7.6604142277943597</v>
      </c>
      <c r="AZ886">
        <v>8.8106241700456422</v>
      </c>
      <c r="BA886">
        <v>7.8361552203782701</v>
      </c>
      <c r="BB886">
        <v>6.2886534763604782</v>
      </c>
      <c r="BC886">
        <v>8.1787599258894144</v>
      </c>
      <c r="BD886">
        <v>8.0306165633124191</v>
      </c>
      <c r="BE886">
        <v>6.6039864107715687</v>
      </c>
      <c r="BF886">
        <v>6.4126893322529392</v>
      </c>
      <c r="BG886">
        <v>6.4546128351014946</v>
      </c>
      <c r="BH886">
        <v>6.3380001290711503</v>
      </c>
      <c r="BI886">
        <v>5.8143500703663324</v>
      </c>
      <c r="BJ886">
        <v>6.3224850542427786</v>
      </c>
      <c r="BK886">
        <v>6.4793128158000046</v>
      </c>
      <c r="BL886">
        <v>6.3798519095724817</v>
      </c>
      <c r="BM886">
        <v>7.1670279165996424</v>
      </c>
    </row>
    <row r="887" spans="1:65" x14ac:dyDescent="0.3">
      <c r="A887" t="s">
        <v>3192</v>
      </c>
      <c r="B887" t="s">
        <v>1118</v>
      </c>
      <c r="C887" t="s">
        <v>1579</v>
      </c>
      <c r="D887" t="s">
        <v>1241</v>
      </c>
      <c r="AG887">
        <v>5.14</v>
      </c>
      <c r="AH887">
        <v>5.03</v>
      </c>
      <c r="AI887">
        <v>4.43</v>
      </c>
      <c r="AJ887">
        <v>4.96</v>
      </c>
      <c r="AK887">
        <v>5.25</v>
      </c>
      <c r="AL887">
        <v>5.46</v>
      </c>
      <c r="AM887">
        <v>5.45</v>
      </c>
      <c r="AN887">
        <v>5.72</v>
      </c>
      <c r="AO887">
        <v>7.06</v>
      </c>
      <c r="AP887">
        <v>4.82</v>
      </c>
      <c r="AQ887">
        <v>4.7</v>
      </c>
      <c r="AR887">
        <v>4.93</v>
      </c>
      <c r="AS887">
        <v>5</v>
      </c>
      <c r="AT887">
        <v>6.05</v>
      </c>
      <c r="AU887">
        <v>5.83</v>
      </c>
      <c r="AV887">
        <v>5.57</v>
      </c>
      <c r="AW887">
        <v>4.26</v>
      </c>
      <c r="AX887">
        <v>3.87</v>
      </c>
      <c r="AY887">
        <v>3.07</v>
      </c>
      <c r="AZ887">
        <v>3</v>
      </c>
      <c r="BA887">
        <v>2.76</v>
      </c>
      <c r="BB887">
        <v>3.27</v>
      </c>
      <c r="BC887">
        <v>2.56</v>
      </c>
      <c r="BD887">
        <v>2.68</v>
      </c>
      <c r="BE887">
        <v>2.64</v>
      </c>
      <c r="BF887">
        <v>1.5</v>
      </c>
      <c r="BG887">
        <v>2.7</v>
      </c>
      <c r="BH887">
        <v>2.83</v>
      </c>
      <c r="BI887">
        <v>3.12</v>
      </c>
      <c r="BJ887">
        <v>3.06</v>
      </c>
      <c r="BK887">
        <v>3.03</v>
      </c>
      <c r="BL887">
        <v>11.32</v>
      </c>
    </row>
    <row r="888" spans="1:65" x14ac:dyDescent="0.3">
      <c r="A888" t="s">
        <v>3192</v>
      </c>
      <c r="B888" t="s">
        <v>1118</v>
      </c>
      <c r="C888" t="s">
        <v>1659</v>
      </c>
      <c r="D888" t="s">
        <v>3976</v>
      </c>
      <c r="AS888">
        <v>100</v>
      </c>
      <c r="AT888">
        <v>101.13874269999999</v>
      </c>
      <c r="AU888">
        <v>102.3584711</v>
      </c>
      <c r="AV888">
        <v>108.3944444</v>
      </c>
      <c r="AW888">
        <v>115.1599915</v>
      </c>
      <c r="AX888">
        <v>117.7254081</v>
      </c>
      <c r="AY888">
        <v>122.4519816</v>
      </c>
      <c r="AZ888">
        <v>123.9088388</v>
      </c>
      <c r="BA888">
        <v>122.761473</v>
      </c>
      <c r="BB888">
        <v>107.8507596</v>
      </c>
      <c r="BC888">
        <v>118.69971700000001</v>
      </c>
      <c r="BD888">
        <v>123.7327286</v>
      </c>
      <c r="BE888">
        <v>128.38379309999999</v>
      </c>
      <c r="BF888">
        <v>128.9855364</v>
      </c>
      <c r="BG888">
        <v>131.05607800000001</v>
      </c>
      <c r="BH888">
        <v>134.65761800000001</v>
      </c>
      <c r="BI888">
        <v>135.7494064</v>
      </c>
      <c r="BJ888">
        <v>139.58788759999999</v>
      </c>
      <c r="BK888">
        <v>142.29308309999999</v>
      </c>
      <c r="BL888">
        <v>142.90132259999999</v>
      </c>
    </row>
    <row r="889" spans="1:65" x14ac:dyDescent="0.3">
      <c r="A889" t="s">
        <v>3192</v>
      </c>
      <c r="B889" t="s">
        <v>1118</v>
      </c>
      <c r="C889" t="s">
        <v>1919</v>
      </c>
      <c r="D889" t="s">
        <v>687</v>
      </c>
      <c r="E889">
        <v>36.728000000000002</v>
      </c>
      <c r="F889">
        <v>35.787000000000006</v>
      </c>
      <c r="G889">
        <v>34.855999999999995</v>
      </c>
      <c r="H889">
        <v>33.936000000000007</v>
      </c>
      <c r="I889">
        <v>33.028000000000006</v>
      </c>
      <c r="J889">
        <v>32.134</v>
      </c>
      <c r="K889">
        <v>31.296000000000006</v>
      </c>
      <c r="L889">
        <v>30.483999999999995</v>
      </c>
      <c r="M889">
        <v>29.683999999999997</v>
      </c>
      <c r="N889">
        <v>28.897999999999996</v>
      </c>
      <c r="O889">
        <v>28.123000000000005</v>
      </c>
      <c r="P889">
        <v>27.334000000000003</v>
      </c>
      <c r="Q889">
        <v>26.548000000000002</v>
      </c>
      <c r="R889">
        <v>25.78</v>
      </c>
      <c r="S889">
        <v>25.024999999999999</v>
      </c>
      <c r="T889">
        <v>24.284000000000006</v>
      </c>
      <c r="U889">
        <v>24.055999999999997</v>
      </c>
      <c r="V889">
        <v>23.998000000000005</v>
      </c>
      <c r="W889">
        <v>23.94</v>
      </c>
      <c r="X889">
        <v>23.882000000000005</v>
      </c>
      <c r="Y889">
        <v>23.824999999999999</v>
      </c>
      <c r="Z889">
        <v>23.727000000000004</v>
      </c>
      <c r="AA889">
        <v>23.617000000000004</v>
      </c>
      <c r="AB889">
        <v>23.507000000000005</v>
      </c>
      <c r="AC889">
        <v>23.397000000000006</v>
      </c>
      <c r="AD889">
        <v>23.287999999999997</v>
      </c>
      <c r="AE889">
        <v>23.164999999999999</v>
      </c>
      <c r="AF889">
        <v>23.037999999999997</v>
      </c>
      <c r="AG889">
        <v>22.912000000000006</v>
      </c>
      <c r="AH889">
        <v>22.787000000000006</v>
      </c>
      <c r="AI889">
        <v>22.661000000000001</v>
      </c>
      <c r="AJ889">
        <v>22.527000000000001</v>
      </c>
      <c r="AK889">
        <v>22.39</v>
      </c>
      <c r="AL889">
        <v>22.254000000000005</v>
      </c>
      <c r="AM889">
        <v>22.119</v>
      </c>
      <c r="AN889">
        <v>21.983999999999995</v>
      </c>
      <c r="AO889">
        <v>21.855</v>
      </c>
      <c r="AP889">
        <v>21.727999999999994</v>
      </c>
      <c r="AQ889">
        <v>21.602000000000004</v>
      </c>
      <c r="AR889">
        <v>21.477000000000004</v>
      </c>
      <c r="AS889">
        <v>21.350999999999999</v>
      </c>
      <c r="AT889">
        <v>20.010000000000002</v>
      </c>
      <c r="AU889">
        <v>18.352999999999994</v>
      </c>
      <c r="AV889">
        <v>16.804000000000002</v>
      </c>
      <c r="AW889">
        <v>15.36</v>
      </c>
      <c r="AX889">
        <v>14.022000000000006</v>
      </c>
      <c r="AY889">
        <v>12.882000000000005</v>
      </c>
      <c r="AZ889">
        <v>11.853999999999999</v>
      </c>
      <c r="BA889">
        <v>10.897000000000006</v>
      </c>
      <c r="BB889">
        <v>10.010999999999996</v>
      </c>
      <c r="BC889">
        <v>9.1880000000000024</v>
      </c>
      <c r="BD889">
        <v>8.9309999999999974</v>
      </c>
      <c r="BE889">
        <v>8.8520000000000039</v>
      </c>
      <c r="BF889">
        <v>8.7740000000000009</v>
      </c>
      <c r="BG889">
        <v>8.695999999999998</v>
      </c>
      <c r="BH889">
        <v>8.6189999999999998</v>
      </c>
      <c r="BI889">
        <v>8.5430000000000064</v>
      </c>
      <c r="BJ889">
        <v>8.4649999999999999</v>
      </c>
      <c r="BK889">
        <v>8.3840000000000003</v>
      </c>
      <c r="BL889">
        <v>8.3020000000000067</v>
      </c>
      <c r="BM889">
        <v>8.2180000000000035</v>
      </c>
    </row>
    <row r="890" spans="1:65" x14ac:dyDescent="0.3">
      <c r="A890" t="s">
        <v>3192</v>
      </c>
      <c r="B890" t="s">
        <v>1118</v>
      </c>
      <c r="C890" t="s">
        <v>435</v>
      </c>
      <c r="D890" t="s">
        <v>1109</v>
      </c>
      <c r="F890">
        <v>0.89603367679599</v>
      </c>
      <c r="G890">
        <v>0.92916620826075802</v>
      </c>
      <c r="H890">
        <v>1.0134602261801</v>
      </c>
      <c r="I890">
        <v>1.0404496280406801</v>
      </c>
      <c r="J890">
        <v>1.07670845932027</v>
      </c>
      <c r="K890">
        <v>0.91361031403397996</v>
      </c>
      <c r="L890">
        <v>1.03457874436927</v>
      </c>
      <c r="M890">
        <v>1.1269968454953501</v>
      </c>
      <c r="N890">
        <v>1.1888148668927601</v>
      </c>
      <c r="O890">
        <v>1.15164047221803</v>
      </c>
      <c r="P890">
        <v>2.1942535066500599</v>
      </c>
      <c r="Q890">
        <v>1.4007791812814701</v>
      </c>
      <c r="R890">
        <v>1.4071887405430299</v>
      </c>
      <c r="S890">
        <v>1.3295820188062499</v>
      </c>
      <c r="T890">
        <v>1.27270755263251</v>
      </c>
      <c r="U890">
        <v>1.0715598102230399</v>
      </c>
      <c r="V890">
        <v>0.96803272624557501</v>
      </c>
      <c r="W890">
        <v>0.91003097602260796</v>
      </c>
      <c r="X890">
        <v>0.84661450291583695</v>
      </c>
      <c r="Y890">
        <v>0.78815347588554197</v>
      </c>
      <c r="Z890">
        <v>0.72846083601408895</v>
      </c>
      <c r="AA890">
        <v>0.69365614942474496</v>
      </c>
      <c r="AB890">
        <v>0.69558330306926697</v>
      </c>
      <c r="AC890">
        <v>0.64831673673290302</v>
      </c>
      <c r="AD890">
        <v>0.62593596362460402</v>
      </c>
      <c r="AE890">
        <v>0.53235736636231701</v>
      </c>
      <c r="AF890">
        <v>0.48203549697478398</v>
      </c>
      <c r="AG890">
        <v>0.416110342195181</v>
      </c>
      <c r="AH890">
        <v>0.399761164504292</v>
      </c>
      <c r="AI890">
        <v>0.33178288536374001</v>
      </c>
      <c r="AJ890">
        <v>0.39281983248186197</v>
      </c>
      <c r="AK890">
        <v>0.37119238719852699</v>
      </c>
      <c r="AL890">
        <v>0.32416759914373</v>
      </c>
      <c r="AM890">
        <v>0.27919236397367198</v>
      </c>
      <c r="AN890">
        <v>0.23459017341291799</v>
      </c>
      <c r="AO890">
        <v>0.22688473246089799</v>
      </c>
      <c r="AP890">
        <v>0.23827121759148301</v>
      </c>
      <c r="AQ890">
        <v>0.27172961023119302</v>
      </c>
      <c r="AR890">
        <v>0.18258637414010701</v>
      </c>
      <c r="AS890">
        <v>0.167275578113187</v>
      </c>
      <c r="AT890">
        <v>0.24095258752106899</v>
      </c>
      <c r="AU890">
        <v>0.23252718710568401</v>
      </c>
      <c r="AV890">
        <v>0.21398094877968199</v>
      </c>
      <c r="AW890">
        <v>3.3662258272544598E-2</v>
      </c>
      <c r="AX890">
        <v>9.3920965576633608E-3</v>
      </c>
      <c r="AY890">
        <v>6.3373589418133494E-2</v>
      </c>
      <c r="AZ890">
        <v>0.114908847726211</v>
      </c>
      <c r="BA890">
        <v>4.8425394597896597E-2</v>
      </c>
      <c r="BB890">
        <v>-1.24946312294096E-2</v>
      </c>
      <c r="BC890">
        <v>1.7960541519564398E-2</v>
      </c>
      <c r="BD890">
        <v>-0.18522648641084599</v>
      </c>
      <c r="BE890">
        <v>-0.15971067584434701</v>
      </c>
      <c r="BF890">
        <v>-0.144271883387076</v>
      </c>
      <c r="BG890">
        <v>-0.13269422214704199</v>
      </c>
      <c r="BH890">
        <v>-0.106124993746747</v>
      </c>
      <c r="BI890">
        <v>-0.115284177050088</v>
      </c>
      <c r="BJ890">
        <v>-0.16448403637078499</v>
      </c>
      <c r="BK890">
        <v>-0.20267034501789599</v>
      </c>
      <c r="BL890">
        <v>-0.20899947290229301</v>
      </c>
      <c r="BM890">
        <v>-0.34026877759409402</v>
      </c>
    </row>
    <row r="891" spans="1:65" x14ac:dyDescent="0.3">
      <c r="A891" t="s">
        <v>3192</v>
      </c>
      <c r="B891" t="s">
        <v>1118</v>
      </c>
      <c r="C891" t="s">
        <v>4101</v>
      </c>
      <c r="D891" t="s">
        <v>3910</v>
      </c>
      <c r="E891">
        <v>2967949</v>
      </c>
      <c r="F891">
        <v>3042557</v>
      </c>
      <c r="G891">
        <v>3121309</v>
      </c>
      <c r="H891">
        <v>3206861</v>
      </c>
      <c r="I891">
        <v>3297382</v>
      </c>
      <c r="J891">
        <v>3393546</v>
      </c>
      <c r="K891">
        <v>3497095</v>
      </c>
      <c r="L891">
        <v>3611334</v>
      </c>
      <c r="M891">
        <v>3734289</v>
      </c>
      <c r="N891">
        <v>3863009</v>
      </c>
      <c r="O891">
        <v>3993137</v>
      </c>
      <c r="P891">
        <v>4182815</v>
      </c>
      <c r="Q891">
        <v>4340543</v>
      </c>
      <c r="R891">
        <v>4503723</v>
      </c>
      <c r="S891">
        <v>4677622</v>
      </c>
      <c r="T891">
        <v>4868955</v>
      </c>
      <c r="U891">
        <v>5071107</v>
      </c>
      <c r="V891">
        <v>5293510</v>
      </c>
      <c r="W891">
        <v>5530503</v>
      </c>
      <c r="X891">
        <v>5767127</v>
      </c>
      <c r="Y891">
        <v>5995838</v>
      </c>
      <c r="Z891">
        <v>6236444</v>
      </c>
      <c r="AA891">
        <v>6461742</v>
      </c>
      <c r="AB891">
        <v>6686275</v>
      </c>
      <c r="AC891">
        <v>6925698</v>
      </c>
      <c r="AD891">
        <v>7192052</v>
      </c>
      <c r="AE891">
        <v>7463547</v>
      </c>
      <c r="AF891">
        <v>7757844</v>
      </c>
      <c r="AG891">
        <v>8071956</v>
      </c>
      <c r="AH891">
        <v>8404060</v>
      </c>
      <c r="AI891">
        <v>8747250</v>
      </c>
      <c r="AJ891">
        <v>9093798</v>
      </c>
      <c r="AK891">
        <v>9453690</v>
      </c>
      <c r="AL891">
        <v>9822810</v>
      </c>
      <c r="AM891">
        <v>10200412</v>
      </c>
      <c r="AN891">
        <v>10585478</v>
      </c>
      <c r="AO891">
        <v>10976174</v>
      </c>
      <c r="AP891">
        <v>11375133</v>
      </c>
      <c r="AQ891">
        <v>11783691</v>
      </c>
      <c r="AR891">
        <v>12185065</v>
      </c>
      <c r="AS891">
        <v>12587381</v>
      </c>
      <c r="AT891">
        <v>12978169</v>
      </c>
      <c r="AU891">
        <v>13370380</v>
      </c>
      <c r="AV891">
        <v>13766451</v>
      </c>
      <c r="AW891">
        <v>14148188</v>
      </c>
      <c r="AX891">
        <v>14541693</v>
      </c>
      <c r="AY891">
        <v>14912658</v>
      </c>
      <c r="AZ891">
        <v>15291655</v>
      </c>
      <c r="BA891">
        <v>15675525</v>
      </c>
      <c r="BB891">
        <v>16087526</v>
      </c>
      <c r="BC891">
        <v>16555986</v>
      </c>
      <c r="BD891">
        <v>16963837</v>
      </c>
      <c r="BE891">
        <v>17414552</v>
      </c>
      <c r="BF891">
        <v>17887816</v>
      </c>
      <c r="BG891">
        <v>18350685</v>
      </c>
      <c r="BH891">
        <v>18786503</v>
      </c>
      <c r="BI891">
        <v>19136532</v>
      </c>
      <c r="BJ891">
        <v>19441927</v>
      </c>
      <c r="BK891">
        <v>19708026</v>
      </c>
      <c r="BL891">
        <v>19949469</v>
      </c>
      <c r="BM891">
        <v>20150701</v>
      </c>
    </row>
    <row r="892" spans="1:65" x14ac:dyDescent="0.3">
      <c r="A892" t="s">
        <v>3192</v>
      </c>
      <c r="B892" t="s">
        <v>1118</v>
      </c>
      <c r="C892" t="s">
        <v>1394</v>
      </c>
      <c r="D892" t="s">
        <v>498</v>
      </c>
      <c r="E892">
        <v>7.9563970782507001</v>
      </c>
      <c r="F892">
        <v>8.0430075429946193</v>
      </c>
      <c r="G892">
        <v>8.1151274215129892</v>
      </c>
      <c r="H892">
        <v>8.1676609414393102</v>
      </c>
      <c r="I892">
        <v>8.1912076710400505</v>
      </c>
      <c r="J892">
        <v>8.1825081932583394</v>
      </c>
      <c r="K892">
        <v>8.1363713775221704</v>
      </c>
      <c r="L892">
        <v>8.0691352201190192</v>
      </c>
      <c r="M892">
        <v>7.9934662234081104</v>
      </c>
      <c r="N892">
        <v>7.9300572368692501</v>
      </c>
      <c r="O892">
        <v>7.8932102272828697</v>
      </c>
      <c r="P892">
        <v>7.8849704496036299</v>
      </c>
      <c r="Q892">
        <v>7.8862733609037603</v>
      </c>
      <c r="R892">
        <v>7.9129564768509004</v>
      </c>
      <c r="S892">
        <v>7.9911063429870399</v>
      </c>
      <c r="T892">
        <v>8.1309976828358597</v>
      </c>
      <c r="U892">
        <v>8.3049332071836393</v>
      </c>
      <c r="V892">
        <v>8.55539159751787</v>
      </c>
      <c r="W892">
        <v>8.8108164371314306</v>
      </c>
      <c r="X892">
        <v>8.9627612106107808</v>
      </c>
      <c r="Y892">
        <v>8.9500579496983192</v>
      </c>
      <c r="Z892">
        <v>8.8222599365282708</v>
      </c>
      <c r="AA892">
        <v>8.5314734504682193</v>
      </c>
      <c r="AB892">
        <v>8.1384049469932993</v>
      </c>
      <c r="AC892">
        <v>7.7363937558418199</v>
      </c>
      <c r="AD892">
        <v>7.3815942684068698</v>
      </c>
      <c r="AE892">
        <v>7.0529367455029401</v>
      </c>
      <c r="AF892">
        <v>6.7662557662689</v>
      </c>
      <c r="AG892">
        <v>6.52865808395876</v>
      </c>
      <c r="AH892">
        <v>6.3403134913289998</v>
      </c>
      <c r="AI892">
        <v>6.1997577847597203</v>
      </c>
      <c r="AJ892">
        <v>6.1115008888610403</v>
      </c>
      <c r="AK892">
        <v>6.0825623378337097</v>
      </c>
      <c r="AL892">
        <v>6.0992083674629898</v>
      </c>
      <c r="AM892">
        <v>6.1397169122610498</v>
      </c>
      <c r="AN892">
        <v>6.1895496222326898</v>
      </c>
      <c r="AO892">
        <v>6.25131516314271</v>
      </c>
      <c r="AP892">
        <v>6.3111438117648104</v>
      </c>
      <c r="AQ892">
        <v>6.3830435383366604</v>
      </c>
      <c r="AR892">
        <v>6.4923561987041003</v>
      </c>
      <c r="AS892">
        <v>6.6503064210137799</v>
      </c>
      <c r="AT892">
        <v>6.8492693949012597</v>
      </c>
      <c r="AU892">
        <v>7.1000885438280603</v>
      </c>
      <c r="AV892">
        <v>7.3471593825309203</v>
      </c>
      <c r="AW892">
        <v>7.5053446664310703</v>
      </c>
      <c r="AX892">
        <v>7.5243325126543503</v>
      </c>
      <c r="AY892">
        <v>7.4282492889699796</v>
      </c>
      <c r="AZ892">
        <v>7.1909569727445497</v>
      </c>
      <c r="BA892">
        <v>6.86798771956673</v>
      </c>
      <c r="BB892">
        <v>6.5500771361109802</v>
      </c>
      <c r="BC892">
        <v>6.2938601300118897</v>
      </c>
      <c r="BD892">
        <v>6.1062797482744804</v>
      </c>
      <c r="BE892">
        <v>5.9755457210267799</v>
      </c>
      <c r="BF892">
        <v>5.8817245767567004</v>
      </c>
      <c r="BG892">
        <v>5.7894842214734998</v>
      </c>
      <c r="BH892">
        <v>5.6782692024498003</v>
      </c>
      <c r="BI892">
        <v>5.5703949071637098</v>
      </c>
      <c r="BJ892">
        <v>5.45894697019307</v>
      </c>
      <c r="BK892">
        <v>5.3439903172456198</v>
      </c>
      <c r="BL892">
        <v>5.2298622327605102</v>
      </c>
      <c r="BM892">
        <v>5.1205875067187803</v>
      </c>
    </row>
    <row r="893" spans="1:65" x14ac:dyDescent="0.3">
      <c r="A893" t="s">
        <v>3192</v>
      </c>
      <c r="B893" t="s">
        <v>1118</v>
      </c>
      <c r="C893" t="s">
        <v>131</v>
      </c>
      <c r="D893" t="s">
        <v>3921</v>
      </c>
      <c r="E893">
        <v>9.6854884625239208</v>
      </c>
      <c r="F893">
        <v>9.1745619154115694</v>
      </c>
      <c r="G893">
        <v>8.7191179247986597</v>
      </c>
      <c r="H893">
        <v>8.3364305450527407</v>
      </c>
      <c r="I893">
        <v>8.0206277519006708</v>
      </c>
      <c r="J893">
        <v>7.7517641500445604</v>
      </c>
      <c r="K893">
        <v>7.5515530139620797</v>
      </c>
      <c r="L893">
        <v>7.4560827659216304</v>
      </c>
      <c r="M893">
        <v>7.4529360732525296</v>
      </c>
      <c r="N893">
        <v>7.5019569845518701</v>
      </c>
      <c r="O893">
        <v>7.5465328019424502</v>
      </c>
      <c r="P893">
        <v>7.5742374183185701</v>
      </c>
      <c r="Q893">
        <v>7.5997618672217904</v>
      </c>
      <c r="R893">
        <v>7.6234387307840104</v>
      </c>
      <c r="S893">
        <v>7.6584770555672899</v>
      </c>
      <c r="T893">
        <v>7.7205279532065703</v>
      </c>
      <c r="U893">
        <v>7.8119745113876604</v>
      </c>
      <c r="V893">
        <v>7.9508742076845698</v>
      </c>
      <c r="W893">
        <v>8.1162888446267107</v>
      </c>
      <c r="X893">
        <v>8.2531634753612106</v>
      </c>
      <c r="Y893">
        <v>8.2918552565280592</v>
      </c>
      <c r="Z893">
        <v>8.2263367144688502</v>
      </c>
      <c r="AA893">
        <v>7.9960360968482904</v>
      </c>
      <c r="AB893">
        <v>7.6181892394463704</v>
      </c>
      <c r="AC893">
        <v>7.1756172178615696</v>
      </c>
      <c r="AD893">
        <v>6.7874778805105001</v>
      </c>
      <c r="AE893">
        <v>6.4865753546137004</v>
      </c>
      <c r="AF893">
        <v>6.26152951138834</v>
      </c>
      <c r="AG893">
        <v>6.1136812651494097</v>
      </c>
      <c r="AH893">
        <v>6.0065200750662804</v>
      </c>
      <c r="AI893">
        <v>5.8802763990802704</v>
      </c>
      <c r="AJ893">
        <v>5.72975869471074</v>
      </c>
      <c r="AK893">
        <v>5.5778475574251196</v>
      </c>
      <c r="AL893">
        <v>5.4244563434004798</v>
      </c>
      <c r="AM893">
        <v>5.2744670385167298</v>
      </c>
      <c r="AN893">
        <v>5.1352952988678098</v>
      </c>
      <c r="AO893">
        <v>5.0119133439850403</v>
      </c>
      <c r="AP893">
        <v>4.8940292287693596</v>
      </c>
      <c r="AQ893">
        <v>4.7835169358059098</v>
      </c>
      <c r="AR893">
        <v>4.6834916661625803</v>
      </c>
      <c r="AS893">
        <v>4.59771275001465</v>
      </c>
      <c r="AT893">
        <v>4.5302342059124499</v>
      </c>
      <c r="AU893">
        <v>4.4853491887253698</v>
      </c>
      <c r="AV893">
        <v>4.4605442581058403</v>
      </c>
      <c r="AW893">
        <v>4.4453470703163998</v>
      </c>
      <c r="AX893">
        <v>4.4241971210226598</v>
      </c>
      <c r="AY893">
        <v>4.3969506583157898</v>
      </c>
      <c r="AZ893">
        <v>4.3568617760255099</v>
      </c>
      <c r="BA893">
        <v>4.3039604874242103</v>
      </c>
      <c r="BB893">
        <v>4.2463251272874896</v>
      </c>
      <c r="BC893">
        <v>4.1973300781630698</v>
      </c>
      <c r="BD893">
        <v>4.1682002634314097</v>
      </c>
      <c r="BE893">
        <v>4.1495097075082699</v>
      </c>
      <c r="BF893">
        <v>4.1414414716018904</v>
      </c>
      <c r="BG893">
        <v>4.1388791599467796</v>
      </c>
      <c r="BH893">
        <v>4.1329386936522896</v>
      </c>
      <c r="BI893">
        <v>4.1267066871841296</v>
      </c>
      <c r="BJ893">
        <v>4.1195446665404001</v>
      </c>
      <c r="BK893">
        <v>4.1093650658960303</v>
      </c>
      <c r="BL893">
        <v>4.0915952088668499</v>
      </c>
      <c r="BM893">
        <v>4.0603637512131803</v>
      </c>
    </row>
    <row r="894" spans="1:65" x14ac:dyDescent="0.3">
      <c r="A894" t="s">
        <v>3192</v>
      </c>
      <c r="B894" t="s">
        <v>1118</v>
      </c>
      <c r="C894" t="s">
        <v>3483</v>
      </c>
      <c r="D894" t="s">
        <v>2649</v>
      </c>
      <c r="E894">
        <v>2.0009999999999999</v>
      </c>
      <c r="F894">
        <v>2.0499999999999998</v>
      </c>
      <c r="G894">
        <v>2.0099999999999998</v>
      </c>
      <c r="H894">
        <v>2.02</v>
      </c>
      <c r="I894">
        <v>2.0499999999999998</v>
      </c>
      <c r="J894">
        <v>2.1389999999999998</v>
      </c>
      <c r="K894">
        <v>1.58</v>
      </c>
      <c r="L894">
        <v>2.02</v>
      </c>
      <c r="M894">
        <v>2.13</v>
      </c>
      <c r="N894">
        <v>2.13</v>
      </c>
      <c r="O894">
        <v>2.1349999999999998</v>
      </c>
      <c r="P894">
        <v>2.16</v>
      </c>
      <c r="Q894">
        <v>2.14</v>
      </c>
      <c r="R894">
        <v>2.14</v>
      </c>
      <c r="S894">
        <v>2.0499999999999998</v>
      </c>
      <c r="T894">
        <v>1.909</v>
      </c>
      <c r="U894">
        <v>1.85</v>
      </c>
      <c r="V894">
        <v>1.8</v>
      </c>
      <c r="W894">
        <v>1.79</v>
      </c>
      <c r="X894">
        <v>1.77</v>
      </c>
      <c r="Y894">
        <v>1.75</v>
      </c>
      <c r="Z894">
        <v>1.74</v>
      </c>
      <c r="AA894">
        <v>1.77</v>
      </c>
      <c r="AB894">
        <v>1.8</v>
      </c>
      <c r="AC894">
        <v>1.81</v>
      </c>
      <c r="AD894">
        <v>1.76</v>
      </c>
      <c r="AE894">
        <v>1.72</v>
      </c>
      <c r="AF894">
        <v>1.69</v>
      </c>
      <c r="AG894">
        <v>1.66</v>
      </c>
      <c r="AH894">
        <v>1.57</v>
      </c>
      <c r="AI894">
        <v>1.54</v>
      </c>
      <c r="AJ894">
        <v>1.53</v>
      </c>
      <c r="AK894">
        <v>1.502</v>
      </c>
      <c r="AL894">
        <v>1.458</v>
      </c>
      <c r="AM894">
        <v>1.5</v>
      </c>
      <c r="AN894">
        <v>1.4219999999999999</v>
      </c>
      <c r="AO894">
        <v>1.425</v>
      </c>
      <c r="AP894">
        <v>1.3879999999999999</v>
      </c>
      <c r="AQ894">
        <v>1.3839999999999999</v>
      </c>
      <c r="AR894">
        <v>1.3420000000000001</v>
      </c>
      <c r="AS894">
        <v>1.359</v>
      </c>
      <c r="AT894">
        <v>1.33</v>
      </c>
      <c r="AU894">
        <v>1.32</v>
      </c>
      <c r="AV894">
        <v>1.29</v>
      </c>
      <c r="AW894">
        <v>1.29</v>
      </c>
      <c r="AX894">
        <v>1.26</v>
      </c>
      <c r="AY894">
        <v>1.32</v>
      </c>
      <c r="AZ894">
        <v>1.34</v>
      </c>
      <c r="BA894">
        <v>1.37</v>
      </c>
      <c r="BB894">
        <v>1.37</v>
      </c>
      <c r="BC894">
        <v>1.39</v>
      </c>
      <c r="BD894">
        <v>1.39</v>
      </c>
      <c r="BE894">
        <v>1.41</v>
      </c>
      <c r="BF894">
        <v>1.43</v>
      </c>
      <c r="BG894">
        <v>1.42</v>
      </c>
      <c r="BH894">
        <v>1.45</v>
      </c>
      <c r="BI894">
        <v>1.44</v>
      </c>
      <c r="BJ894">
        <v>1.43</v>
      </c>
      <c r="BK894">
        <v>1.42</v>
      </c>
      <c r="BL894">
        <v>1.36</v>
      </c>
    </row>
    <row r="895" spans="1:65" x14ac:dyDescent="0.3">
      <c r="A895" t="s">
        <v>3192</v>
      </c>
      <c r="B895" t="s">
        <v>1118</v>
      </c>
      <c r="C895" t="s">
        <v>512</v>
      </c>
      <c r="D895" t="s">
        <v>3358</v>
      </c>
    </row>
    <row r="896" spans="1:65" x14ac:dyDescent="0.3">
      <c r="A896" t="s">
        <v>3192</v>
      </c>
      <c r="B896" t="s">
        <v>1118</v>
      </c>
      <c r="C896" t="s">
        <v>871</v>
      </c>
      <c r="D896" t="s">
        <v>4053</v>
      </c>
      <c r="E896">
        <v>1.7</v>
      </c>
      <c r="F896">
        <v>1.6</v>
      </c>
      <c r="G896">
        <v>1.5</v>
      </c>
      <c r="H896">
        <v>1.3</v>
      </c>
      <c r="I896">
        <v>1.3</v>
      </c>
      <c r="J896">
        <v>1.3</v>
      </c>
      <c r="K896">
        <v>1.4</v>
      </c>
      <c r="L896">
        <v>1.4</v>
      </c>
      <c r="M896">
        <v>1.1000000000000001</v>
      </c>
      <c r="N896">
        <v>1.1000000000000001</v>
      </c>
      <c r="O896">
        <v>1</v>
      </c>
      <c r="P896">
        <v>1.1000000000000001</v>
      </c>
      <c r="Q896">
        <v>1.3</v>
      </c>
      <c r="R896">
        <v>1.2</v>
      </c>
      <c r="S896">
        <v>1.3</v>
      </c>
      <c r="T896">
        <v>1.7</v>
      </c>
      <c r="U896">
        <v>1.7</v>
      </c>
      <c r="V896">
        <v>1.8</v>
      </c>
      <c r="W896">
        <v>2</v>
      </c>
      <c r="X896">
        <v>2</v>
      </c>
      <c r="Y896">
        <v>2</v>
      </c>
      <c r="Z896">
        <v>2.1</v>
      </c>
      <c r="AA896">
        <v>2.2999999999999998</v>
      </c>
      <c r="AB896">
        <v>2.6</v>
      </c>
      <c r="AC896">
        <v>2.8</v>
      </c>
      <c r="AD896">
        <v>2.7</v>
      </c>
      <c r="AE896">
        <v>2.8</v>
      </c>
      <c r="AF896">
        <v>2.8</v>
      </c>
      <c r="AG896">
        <v>2.6</v>
      </c>
      <c r="AH896">
        <v>2.2999999999999998</v>
      </c>
      <c r="AI896">
        <v>2.2000000000000002</v>
      </c>
      <c r="AJ896">
        <v>2.2000000000000002</v>
      </c>
      <c r="AK896">
        <v>2.2000000000000002</v>
      </c>
      <c r="AL896">
        <v>2.6</v>
      </c>
      <c r="AM896">
        <v>3</v>
      </c>
      <c r="AN896">
        <v>3.2</v>
      </c>
      <c r="AO896">
        <v>3.3</v>
      </c>
      <c r="AP896">
        <v>3.4</v>
      </c>
      <c r="AQ896">
        <v>4</v>
      </c>
      <c r="AR896">
        <v>4.5</v>
      </c>
      <c r="AS896">
        <v>4.5100002288818404</v>
      </c>
      <c r="AT896">
        <v>4.7399997711181596</v>
      </c>
      <c r="AU896">
        <v>5.1199998855590803</v>
      </c>
      <c r="AV896">
        <v>4.8899998664856001</v>
      </c>
      <c r="AW896">
        <v>4.4200000762939498</v>
      </c>
      <c r="AX896">
        <v>4.2199997901916504</v>
      </c>
      <c r="AY896">
        <v>3.9200000762939502</v>
      </c>
      <c r="AZ896">
        <v>3.7699999809265101</v>
      </c>
      <c r="BA896">
        <v>3.8599998950958301</v>
      </c>
      <c r="BB896">
        <v>4.7800002098083496</v>
      </c>
      <c r="BC896">
        <v>4.6100001335143999</v>
      </c>
      <c r="BD896">
        <v>4.1500000953674299</v>
      </c>
      <c r="BE896">
        <v>4.0500001907348597</v>
      </c>
      <c r="BF896">
        <v>3.7</v>
      </c>
      <c r="BG896">
        <v>3.4</v>
      </c>
      <c r="BH896">
        <v>3.1</v>
      </c>
      <c r="BI896">
        <v>2.8</v>
      </c>
      <c r="BJ896">
        <v>2.7</v>
      </c>
      <c r="BK896">
        <v>2.2000000000000002</v>
      </c>
      <c r="BL896">
        <v>2.2000000000000002</v>
      </c>
      <c r="BM896">
        <v>2.5</v>
      </c>
    </row>
    <row r="897" spans="1:65" x14ac:dyDescent="0.3">
      <c r="A897" t="s">
        <v>3192</v>
      </c>
      <c r="B897" t="s">
        <v>1118</v>
      </c>
      <c r="C897" t="s">
        <v>1676</v>
      </c>
      <c r="D897" t="s">
        <v>2507</v>
      </c>
      <c r="M897">
        <v>1.9</v>
      </c>
      <c r="N897">
        <v>1.9</v>
      </c>
      <c r="O897">
        <v>2.1</v>
      </c>
      <c r="P897">
        <v>2.2999999999999998</v>
      </c>
      <c r="Q897">
        <v>2.7</v>
      </c>
      <c r="R897">
        <v>2.5</v>
      </c>
      <c r="S897">
        <v>2.7</v>
      </c>
      <c r="T897">
        <v>3.5</v>
      </c>
      <c r="U897">
        <v>3.4</v>
      </c>
      <c r="V897">
        <v>4</v>
      </c>
      <c r="W897">
        <v>4.4000000000000004</v>
      </c>
      <c r="X897">
        <v>3.6</v>
      </c>
      <c r="Y897">
        <v>4</v>
      </c>
      <c r="Z897">
        <v>4.2</v>
      </c>
      <c r="AA897">
        <v>4.5</v>
      </c>
      <c r="AB897">
        <v>4.5999999999999996</v>
      </c>
      <c r="AC897">
        <v>4.9000000000000004</v>
      </c>
      <c r="AD897">
        <v>4.8</v>
      </c>
      <c r="AE897">
        <v>5.2</v>
      </c>
      <c r="AF897">
        <v>5.4</v>
      </c>
      <c r="AG897">
        <v>5.0999999999999996</v>
      </c>
      <c r="AH897">
        <v>4.7</v>
      </c>
      <c r="AI897">
        <v>4.5</v>
      </c>
      <c r="AJ897">
        <v>4.7</v>
      </c>
      <c r="AK897">
        <v>4.5999999999999996</v>
      </c>
      <c r="AL897">
        <v>4.9000000000000004</v>
      </c>
      <c r="AM897">
        <v>5.6</v>
      </c>
      <c r="AN897">
        <v>6.3</v>
      </c>
      <c r="AO897">
        <v>6.8</v>
      </c>
      <c r="AP897">
        <v>6.7</v>
      </c>
      <c r="AQ897">
        <v>8.4</v>
      </c>
      <c r="AR897">
        <v>10.1</v>
      </c>
      <c r="AS897">
        <v>10.319999694824199</v>
      </c>
      <c r="AT897">
        <v>10.6599998474121</v>
      </c>
      <c r="AU897">
        <v>11.3599996566772</v>
      </c>
      <c r="AV897">
        <v>11.6400003433228</v>
      </c>
      <c r="AW897">
        <v>11.0100002288818</v>
      </c>
      <c r="AX897">
        <v>10.0100002288818</v>
      </c>
      <c r="AY897">
        <v>9.2299995422363299</v>
      </c>
      <c r="AZ897">
        <v>8.3500003814697301</v>
      </c>
      <c r="BA897">
        <v>7.8600001335143999</v>
      </c>
      <c r="BB897">
        <v>10.1599998474121</v>
      </c>
      <c r="BC897">
        <v>10.789999961853001</v>
      </c>
      <c r="BD897">
        <v>9.3800001144409197</v>
      </c>
      <c r="BE897">
        <v>8.9300003051757795</v>
      </c>
      <c r="BF897">
        <v>7.6</v>
      </c>
      <c r="BG897">
        <v>7.1</v>
      </c>
      <c r="BH897">
        <v>5.9</v>
      </c>
      <c r="BI897">
        <v>5.7</v>
      </c>
      <c r="BJ897">
        <v>4.7</v>
      </c>
      <c r="BK897">
        <v>4.0999999999999996</v>
      </c>
      <c r="BL897">
        <v>3.9</v>
      </c>
      <c r="BM897">
        <v>5</v>
      </c>
    </row>
    <row r="898" spans="1:65" x14ac:dyDescent="0.3">
      <c r="A898" t="s">
        <v>3192</v>
      </c>
      <c r="B898" t="s">
        <v>1118</v>
      </c>
      <c r="C898" t="s">
        <v>4073</v>
      </c>
      <c r="D898" t="s">
        <v>3450</v>
      </c>
      <c r="E898">
        <v>64.268867924528308</v>
      </c>
      <c r="F898">
        <v>63.957597173144862</v>
      </c>
      <c r="G898">
        <v>63.345195729537366</v>
      </c>
      <c r="H898">
        <v>62.575210589651029</v>
      </c>
      <c r="I898">
        <v>62.241169305724732</v>
      </c>
      <c r="J898">
        <v>61.933904528763776</v>
      </c>
      <c r="K898">
        <v>62.301101591187269</v>
      </c>
      <c r="L898">
        <v>62.745098039215698</v>
      </c>
      <c r="M898">
        <v>61.753958587088917</v>
      </c>
      <c r="N898">
        <v>61.172161172161168</v>
      </c>
      <c r="O898">
        <v>61.002444987775064</v>
      </c>
      <c r="P898">
        <v>59.367396593673959</v>
      </c>
      <c r="Q898">
        <v>58.099878197320351</v>
      </c>
      <c r="R898">
        <v>58.708891595615107</v>
      </c>
      <c r="S898">
        <v>56.845965770171148</v>
      </c>
      <c r="T898">
        <v>56.142506142506143</v>
      </c>
      <c r="U898">
        <v>56.403940886699502</v>
      </c>
      <c r="V898">
        <v>57.816377171215883</v>
      </c>
      <c r="W898">
        <v>59.028642590286431</v>
      </c>
      <c r="X898">
        <v>59.35162094763092</v>
      </c>
      <c r="Y898">
        <v>59.649122807017548</v>
      </c>
      <c r="Z898">
        <v>59.774436090225571</v>
      </c>
      <c r="AA898">
        <v>60.377358490566039</v>
      </c>
      <c r="AB898">
        <v>61.712846347607055</v>
      </c>
      <c r="AC898">
        <v>62.055837563451774</v>
      </c>
      <c r="AD898">
        <v>62.355953905249685</v>
      </c>
      <c r="AE898">
        <v>62.467866323907458</v>
      </c>
      <c r="AF898">
        <v>62.871927554980601</v>
      </c>
      <c r="AG898">
        <v>63.424124513618686</v>
      </c>
      <c r="AH898">
        <v>64.285714285714292</v>
      </c>
      <c r="AI898">
        <v>64.896373056994818</v>
      </c>
      <c r="AJ898">
        <v>65.335051546391767</v>
      </c>
      <c r="AK898">
        <v>65.08344030808729</v>
      </c>
      <c r="AL898">
        <v>64.487179487179475</v>
      </c>
      <c r="AM898">
        <v>64.52442159383034</v>
      </c>
      <c r="AN898">
        <v>64.432989690721655</v>
      </c>
      <c r="AO898">
        <v>64.350064350064358</v>
      </c>
      <c r="AP898">
        <v>64.864864864864856</v>
      </c>
      <c r="AQ898">
        <v>64.812419146183714</v>
      </c>
      <c r="AR898">
        <v>64.499349804941474</v>
      </c>
      <c r="AS898">
        <v>64.528795811518307</v>
      </c>
      <c r="AT898">
        <v>64.993394980184931</v>
      </c>
      <c r="AU898">
        <v>64.926372155287808</v>
      </c>
      <c r="AV898">
        <v>65.18218623481782</v>
      </c>
      <c r="AW898">
        <v>65.803814713896443</v>
      </c>
      <c r="AX898">
        <v>66.030013642564796</v>
      </c>
      <c r="AY898">
        <v>66.256830601092901</v>
      </c>
      <c r="AZ898">
        <v>66.347469220246253</v>
      </c>
      <c r="BA898">
        <v>66.483516483516482</v>
      </c>
      <c r="BB898">
        <v>67.361111111111114</v>
      </c>
      <c r="BC898">
        <v>67.737430167597765</v>
      </c>
      <c r="BD898">
        <v>67.828531271960628</v>
      </c>
      <c r="BE898">
        <v>68.079096045197758</v>
      </c>
      <c r="BF898">
        <v>69.361702127659569</v>
      </c>
      <c r="BG898">
        <v>69.88636363636364</v>
      </c>
      <c r="BH898">
        <v>70.554765291607396</v>
      </c>
      <c r="BI898">
        <v>71.448863636363626</v>
      </c>
      <c r="BJ898">
        <v>72.482269503546107</v>
      </c>
      <c r="BK898">
        <v>73.735955056179776</v>
      </c>
      <c r="BL898">
        <v>74.649859943977575</v>
      </c>
      <c r="BM898">
        <v>74.509803921568633</v>
      </c>
    </row>
    <row r="899" spans="1:65" x14ac:dyDescent="0.3">
      <c r="A899" t="s">
        <v>3192</v>
      </c>
      <c r="B899" t="s">
        <v>1118</v>
      </c>
      <c r="C899" t="s">
        <v>3299</v>
      </c>
      <c r="D899" t="s">
        <v>792</v>
      </c>
      <c r="AI899">
        <v>44.62</v>
      </c>
      <c r="AJ899">
        <v>45.44</v>
      </c>
      <c r="AK899">
        <v>46.27</v>
      </c>
      <c r="AL899">
        <v>46.69</v>
      </c>
      <c r="AM899">
        <v>47.28</v>
      </c>
      <c r="AN899">
        <v>47.38</v>
      </c>
      <c r="AO899">
        <v>47.71</v>
      </c>
      <c r="AP899">
        <v>47.69</v>
      </c>
      <c r="AQ899">
        <v>47.59</v>
      </c>
      <c r="AR899">
        <v>46.41</v>
      </c>
      <c r="AS899">
        <v>46.18</v>
      </c>
      <c r="AT899">
        <v>46.1</v>
      </c>
      <c r="AU899">
        <v>44.72</v>
      </c>
      <c r="AV899">
        <v>44.41</v>
      </c>
      <c r="AW899">
        <v>44.11</v>
      </c>
      <c r="AX899">
        <v>44.72</v>
      </c>
      <c r="AY899">
        <v>44.94</v>
      </c>
      <c r="AZ899">
        <v>44.41</v>
      </c>
      <c r="BA899">
        <v>44.47</v>
      </c>
      <c r="BB899">
        <v>44.65</v>
      </c>
      <c r="BC899">
        <v>43.96</v>
      </c>
      <c r="BD899">
        <v>43.18</v>
      </c>
      <c r="BE899">
        <v>42.58</v>
      </c>
      <c r="BF899">
        <v>43.64</v>
      </c>
      <c r="BG899">
        <v>43.52</v>
      </c>
      <c r="BH899">
        <v>43</v>
      </c>
      <c r="BI899">
        <v>44.55</v>
      </c>
      <c r="BJ899">
        <v>45.03</v>
      </c>
      <c r="BK899">
        <v>48.15</v>
      </c>
      <c r="BL899">
        <v>49.85</v>
      </c>
    </row>
    <row r="900" spans="1:65" x14ac:dyDescent="0.3">
      <c r="A900" t="s">
        <v>3192</v>
      </c>
      <c r="B900" t="s">
        <v>1118</v>
      </c>
      <c r="C900" t="s">
        <v>1724</v>
      </c>
      <c r="D900" t="s">
        <v>3403</v>
      </c>
    </row>
    <row r="901" spans="1:65" x14ac:dyDescent="0.3">
      <c r="A901" t="s">
        <v>3192</v>
      </c>
      <c r="B901" t="s">
        <v>1118</v>
      </c>
      <c r="C901" t="s">
        <v>1442</v>
      </c>
      <c r="D901" t="s">
        <v>1126</v>
      </c>
      <c r="AJ901">
        <v>64513.896444511127</v>
      </c>
      <c r="AK901">
        <v>64225.517471737316</v>
      </c>
      <c r="AL901">
        <v>63719.526485850387</v>
      </c>
      <c r="AM901">
        <v>64356.056883331141</v>
      </c>
      <c r="AN901">
        <v>66081.682437861455</v>
      </c>
      <c r="AO901">
        <v>67748.428752449894</v>
      </c>
      <c r="AP901">
        <v>67865.820825706629</v>
      </c>
      <c r="AQ901">
        <v>67526.429941998955</v>
      </c>
      <c r="AR901">
        <v>67992.885221023782</v>
      </c>
      <c r="AS901">
        <v>70058.647980368012</v>
      </c>
      <c r="AT901">
        <v>70621.516729367155</v>
      </c>
      <c r="AU901">
        <v>71452.961451031675</v>
      </c>
      <c r="AV901">
        <v>72589.124763389162</v>
      </c>
      <c r="AW901">
        <v>74097.633747414307</v>
      </c>
      <c r="AX901">
        <v>75089.386267055335</v>
      </c>
      <c r="AY901">
        <v>75837.45980824226</v>
      </c>
      <c r="AZ901">
        <v>76531.754427929365</v>
      </c>
      <c r="BA901">
        <v>75827.211248705426</v>
      </c>
      <c r="BB901">
        <v>72756.680447639708</v>
      </c>
      <c r="BC901">
        <v>76090.844120424445</v>
      </c>
      <c r="BD901">
        <v>76248.222904185124</v>
      </c>
      <c r="BE901">
        <v>77687.235760279218</v>
      </c>
      <c r="BF901">
        <v>78592.923029938931</v>
      </c>
      <c r="BG901">
        <v>78313.346024111088</v>
      </c>
      <c r="BH901">
        <v>78888.216756103357</v>
      </c>
      <c r="BI901">
        <v>78483.363892602851</v>
      </c>
      <c r="BJ901">
        <v>79411.512676095081</v>
      </c>
      <c r="BK901">
        <v>78098.839722346645</v>
      </c>
      <c r="BL901">
        <v>77757.581315563482</v>
      </c>
    </row>
    <row r="902" spans="1:65" x14ac:dyDescent="0.3">
      <c r="A902" t="s">
        <v>3192</v>
      </c>
      <c r="B902" t="s">
        <v>1118</v>
      </c>
      <c r="C902" t="s">
        <v>3734</v>
      </c>
      <c r="D902" t="s">
        <v>321</v>
      </c>
      <c r="E902">
        <v>83.43</v>
      </c>
      <c r="F902">
        <v>83.74</v>
      </c>
      <c r="G902">
        <v>83.29</v>
      </c>
      <c r="H902">
        <v>82.13</v>
      </c>
      <c r="I902">
        <v>81.260000000000005</v>
      </c>
      <c r="J902">
        <v>80.819999999999993</v>
      </c>
      <c r="K902">
        <v>80.650000000000006</v>
      </c>
      <c r="L902">
        <v>80.680000000000007</v>
      </c>
      <c r="M902">
        <v>81.12</v>
      </c>
      <c r="N902">
        <v>80.930000000000007</v>
      </c>
      <c r="O902">
        <v>80.81</v>
      </c>
      <c r="P902">
        <v>81.16</v>
      </c>
      <c r="Q902">
        <v>80.88</v>
      </c>
      <c r="R902">
        <v>81.040000000000006</v>
      </c>
      <c r="S902">
        <v>80.7</v>
      </c>
      <c r="T902">
        <v>79.78</v>
      </c>
      <c r="U902">
        <v>79.430000000000007</v>
      </c>
      <c r="V902">
        <v>78.92</v>
      </c>
      <c r="W902">
        <v>78.44</v>
      </c>
      <c r="X902">
        <v>78.430000000000007</v>
      </c>
      <c r="Y902">
        <v>78.180000000000007</v>
      </c>
      <c r="Z902">
        <v>77.989999999999995</v>
      </c>
      <c r="AA902">
        <v>77.61</v>
      </c>
      <c r="AB902">
        <v>77.33</v>
      </c>
      <c r="AC902">
        <v>76.69</v>
      </c>
      <c r="AD902">
        <v>76.12</v>
      </c>
      <c r="AE902">
        <v>75.63</v>
      </c>
      <c r="AF902">
        <v>75.14</v>
      </c>
      <c r="AG902">
        <v>75.2</v>
      </c>
      <c r="AH902">
        <v>75.28</v>
      </c>
      <c r="AI902">
        <v>75.61</v>
      </c>
      <c r="AJ902">
        <v>76.05</v>
      </c>
      <c r="AK902">
        <v>76.31</v>
      </c>
      <c r="AL902">
        <v>76.13</v>
      </c>
      <c r="AM902">
        <v>75.599999999999994</v>
      </c>
      <c r="AN902">
        <v>75.23</v>
      </c>
      <c r="AO902">
        <v>75.12</v>
      </c>
      <c r="AP902">
        <v>75.14</v>
      </c>
      <c r="AQ902">
        <v>74.06</v>
      </c>
      <c r="AR902">
        <v>73.22</v>
      </c>
      <c r="AS902">
        <v>72.709999084472699</v>
      </c>
      <c r="AT902">
        <v>71.760002136230497</v>
      </c>
      <c r="AU902">
        <v>70.610000610351605</v>
      </c>
      <c r="AV902">
        <v>70.069999694824205</v>
      </c>
      <c r="AW902">
        <v>69.809997558593807</v>
      </c>
      <c r="AX902">
        <v>69.949996948242202</v>
      </c>
      <c r="AY902">
        <v>70.02</v>
      </c>
      <c r="AZ902">
        <v>70.260002136230497</v>
      </c>
      <c r="BA902">
        <v>69.730003356933594</v>
      </c>
      <c r="BB902">
        <v>68.25</v>
      </c>
      <c r="BC902">
        <v>67.669998168945298</v>
      </c>
      <c r="BD902">
        <v>67.730003356933594</v>
      </c>
      <c r="BE902">
        <v>67.510002136230497</v>
      </c>
      <c r="BF902">
        <v>67.489999999999995</v>
      </c>
      <c r="BG902">
        <v>67.73</v>
      </c>
      <c r="BH902">
        <v>67.78</v>
      </c>
      <c r="BI902">
        <v>68.069999999999993</v>
      </c>
      <c r="BJ902">
        <v>68.44</v>
      </c>
      <c r="BK902">
        <v>69.319999999999993</v>
      </c>
      <c r="BL902">
        <v>69.66</v>
      </c>
      <c r="BM902">
        <v>69.28</v>
      </c>
    </row>
    <row r="903" spans="1:65" x14ac:dyDescent="0.3">
      <c r="A903" t="s">
        <v>3192</v>
      </c>
      <c r="B903" t="s">
        <v>1118</v>
      </c>
      <c r="C903" t="s">
        <v>3315</v>
      </c>
      <c r="D903" t="s">
        <v>2759</v>
      </c>
      <c r="AJ903">
        <v>6.7300000190734899</v>
      </c>
      <c r="AK903">
        <v>6.4200000762939498</v>
      </c>
      <c r="AL903">
        <v>5.9699997901916504</v>
      </c>
      <c r="AM903">
        <v>5.8099999427795401</v>
      </c>
      <c r="AN903">
        <v>5.6999998092651403</v>
      </c>
      <c r="AO903">
        <v>5.5199999809265101</v>
      </c>
      <c r="AP903">
        <v>5.3699998855590803</v>
      </c>
      <c r="AQ903">
        <v>5.3000001907348597</v>
      </c>
      <c r="AR903">
        <v>5.21000003814697</v>
      </c>
      <c r="AS903">
        <v>5.0900001525878897</v>
      </c>
      <c r="AT903">
        <v>4.9099998474121103</v>
      </c>
      <c r="AU903">
        <v>4.7199997901916504</v>
      </c>
      <c r="AV903">
        <v>4.6399998664856001</v>
      </c>
      <c r="AW903">
        <v>4.5599999427795401</v>
      </c>
      <c r="AX903">
        <v>4.46000003814697</v>
      </c>
      <c r="AY903">
        <v>4.3899998664856001</v>
      </c>
      <c r="AZ903">
        <v>4.3099999427795401</v>
      </c>
      <c r="BA903">
        <v>4.25</v>
      </c>
      <c r="BB903">
        <v>4.21000003814697</v>
      </c>
      <c r="BC903">
        <v>4.0700001716613796</v>
      </c>
      <c r="BD903">
        <v>3.9700000286102299</v>
      </c>
      <c r="BE903">
        <v>3.8699998855590798</v>
      </c>
      <c r="BF903">
        <v>3.75</v>
      </c>
      <c r="BG903">
        <v>3.6900000572204599</v>
      </c>
      <c r="BH903">
        <v>3.6300001144409202</v>
      </c>
      <c r="BI903">
        <v>3.5</v>
      </c>
      <c r="BJ903">
        <v>3.4400000572204599</v>
      </c>
      <c r="BK903">
        <v>3.4900000095367401</v>
      </c>
      <c r="BL903">
        <v>3.3800001144409202</v>
      </c>
    </row>
    <row r="904" spans="1:65" x14ac:dyDescent="0.3">
      <c r="A904" t="s">
        <v>3192</v>
      </c>
      <c r="B904" t="s">
        <v>1118</v>
      </c>
      <c r="C904" t="s">
        <v>447</v>
      </c>
      <c r="D904" t="s">
        <v>3074</v>
      </c>
    </row>
    <row r="905" spans="1:65" x14ac:dyDescent="0.3">
      <c r="A905" t="s">
        <v>3192</v>
      </c>
      <c r="B905" t="s">
        <v>1118</v>
      </c>
      <c r="C905" t="s">
        <v>3888</v>
      </c>
      <c r="D905" t="s">
        <v>2847</v>
      </c>
      <c r="BA905">
        <v>41.5</v>
      </c>
      <c r="BC905">
        <v>40.5</v>
      </c>
      <c r="BF905">
        <v>41.1</v>
      </c>
    </row>
    <row r="906" spans="1:65" x14ac:dyDescent="0.3">
      <c r="A906" t="s">
        <v>3192</v>
      </c>
      <c r="B906" t="s">
        <v>1118</v>
      </c>
      <c r="C906" t="s">
        <v>3146</v>
      </c>
      <c r="D906" t="s">
        <v>758</v>
      </c>
      <c r="AS906">
        <v>0</v>
      </c>
      <c r="AT906">
        <v>0</v>
      </c>
      <c r="AU906">
        <v>0</v>
      </c>
      <c r="AV906">
        <v>0</v>
      </c>
      <c r="AW906">
        <v>0</v>
      </c>
      <c r="AX906">
        <v>0</v>
      </c>
      <c r="AY906">
        <v>0</v>
      </c>
      <c r="AZ906">
        <v>0</v>
      </c>
      <c r="BA906">
        <v>0</v>
      </c>
      <c r="BB906">
        <v>0</v>
      </c>
      <c r="BC906">
        <v>0</v>
      </c>
      <c r="BD906">
        <v>0</v>
      </c>
      <c r="BE906">
        <v>0</v>
      </c>
      <c r="BF906">
        <v>0</v>
      </c>
      <c r="BG906">
        <v>0</v>
      </c>
      <c r="BH906">
        <v>0</v>
      </c>
      <c r="BI906">
        <v>0</v>
      </c>
      <c r="BJ906">
        <v>0</v>
      </c>
      <c r="BK906">
        <v>0</v>
      </c>
    </row>
    <row r="907" spans="1:65" x14ac:dyDescent="0.3">
      <c r="A907" t="s">
        <v>3192</v>
      </c>
      <c r="B907" t="s">
        <v>1118</v>
      </c>
      <c r="C907" t="s">
        <v>3110</v>
      </c>
      <c r="D907" t="s">
        <v>1275</v>
      </c>
      <c r="BB907">
        <v>0.112323381472379</v>
      </c>
      <c r="BC907">
        <v>0.26722136535681801</v>
      </c>
      <c r="BD907">
        <v>5.14773095346754E-2</v>
      </c>
      <c r="BE907">
        <v>7.6294778023111604E-2</v>
      </c>
      <c r="BF907">
        <v>0.20373740699142201</v>
      </c>
      <c r="BG907">
        <v>0.107363347706269</v>
      </c>
      <c r="BH907">
        <v>9.7649872986948993E-2</v>
      </c>
    </row>
    <row r="908" spans="1:65" x14ac:dyDescent="0.3">
      <c r="A908" t="s">
        <v>3192</v>
      </c>
      <c r="B908" t="s">
        <v>1118</v>
      </c>
      <c r="C908" t="s">
        <v>3669</v>
      </c>
      <c r="D908" t="s">
        <v>470</v>
      </c>
      <c r="AS908">
        <v>13.6</v>
      </c>
      <c r="AT908">
        <v>13</v>
      </c>
      <c r="AU908">
        <v>13.1</v>
      </c>
      <c r="AV908">
        <v>13.8</v>
      </c>
      <c r="AW908">
        <v>13.2</v>
      </c>
      <c r="AX908">
        <v>13.2</v>
      </c>
      <c r="AY908">
        <v>13.5</v>
      </c>
      <c r="AZ908">
        <v>14.2</v>
      </c>
      <c r="BA908">
        <v>13.9</v>
      </c>
      <c r="BB908">
        <v>13.8</v>
      </c>
      <c r="BC908">
        <v>13.8</v>
      </c>
      <c r="BD908">
        <v>14.3</v>
      </c>
      <c r="BE908">
        <v>12.9</v>
      </c>
      <c r="BF908">
        <v>12.9</v>
      </c>
      <c r="BG908">
        <v>12.3</v>
      </c>
      <c r="BH908">
        <v>11.4</v>
      </c>
      <c r="BI908">
        <v>10.5</v>
      </c>
      <c r="BJ908">
        <v>10.1</v>
      </c>
      <c r="BK908">
        <v>10.199999999999999</v>
      </c>
      <c r="BL908">
        <v>9.1999999999999993</v>
      </c>
    </row>
    <row r="909" spans="1:65" x14ac:dyDescent="0.3">
      <c r="A909" t="s">
        <v>3192</v>
      </c>
      <c r="B909" t="s">
        <v>1118</v>
      </c>
      <c r="C909" t="s">
        <v>503</v>
      </c>
      <c r="D909" t="s">
        <v>1995</v>
      </c>
    </row>
    <row r="910" spans="1:65" x14ac:dyDescent="0.3">
      <c r="A910" t="s">
        <v>3192</v>
      </c>
      <c r="B910" t="s">
        <v>1118</v>
      </c>
      <c r="C910" t="s">
        <v>2195</v>
      </c>
      <c r="D910" t="s">
        <v>3922</v>
      </c>
    </row>
    <row r="911" spans="1:65" x14ac:dyDescent="0.3">
      <c r="A911" t="s">
        <v>3192</v>
      </c>
      <c r="B911" t="s">
        <v>1118</v>
      </c>
      <c r="C911" t="s">
        <v>2363</v>
      </c>
      <c r="D911" t="s">
        <v>3543</v>
      </c>
      <c r="AS911">
        <v>1.2057718441357701E-2</v>
      </c>
      <c r="AT911">
        <v>1.1301950175809299E-2</v>
      </c>
      <c r="AU911">
        <v>1.0658568411113799E-2</v>
      </c>
      <c r="AV911">
        <v>1.03015273542381E-2</v>
      </c>
      <c r="AW911">
        <v>1.0036406588331E-2</v>
      </c>
      <c r="AX911">
        <v>9.8193678559734005E-3</v>
      </c>
      <c r="AY911">
        <v>9.3468074384421493E-3</v>
      </c>
      <c r="AZ911">
        <v>8.9422899801730703E-3</v>
      </c>
      <c r="BA911">
        <v>8.8330550968440998E-3</v>
      </c>
      <c r="BB911">
        <v>8.56115573526188E-3</v>
      </c>
      <c r="BC911">
        <v>8.2139272505119508E-3</v>
      </c>
      <c r="BD911">
        <v>8.5067664545157903E-3</v>
      </c>
      <c r="BE911">
        <v>7.4789490277637699E-3</v>
      </c>
      <c r="BF911">
        <v>7.1649938197320198E-3</v>
      </c>
      <c r="BG911">
        <v>6.8723608520736496E-3</v>
      </c>
      <c r="BH911">
        <v>6.6090367403474296E-3</v>
      </c>
      <c r="BI911">
        <v>6.0989145927801596E-3</v>
      </c>
      <c r="BJ911">
        <v>5.99771887857298E-3</v>
      </c>
    </row>
    <row r="912" spans="1:65" x14ac:dyDescent="0.3">
      <c r="A912" t="s">
        <v>3192</v>
      </c>
      <c r="B912" t="s">
        <v>1118</v>
      </c>
      <c r="C912" t="s">
        <v>3592</v>
      </c>
      <c r="D912" t="s">
        <v>2712</v>
      </c>
      <c r="AI912">
        <v>0.01</v>
      </c>
      <c r="AJ912">
        <v>0.01</v>
      </c>
      <c r="AK912">
        <v>0.01</v>
      </c>
      <c r="AL912">
        <v>0.01</v>
      </c>
      <c r="AM912">
        <v>0.01</v>
      </c>
      <c r="AN912">
        <v>0.01</v>
      </c>
      <c r="AO912">
        <v>0.01</v>
      </c>
      <c r="AP912">
        <v>0.01</v>
      </c>
      <c r="AQ912">
        <v>0.01</v>
      </c>
      <c r="AR912">
        <v>0.01</v>
      </c>
      <c r="AS912">
        <v>0.01</v>
      </c>
      <c r="AT912">
        <v>0.01</v>
      </c>
      <c r="AU912">
        <v>0.01</v>
      </c>
      <c r="AV912">
        <v>0.01</v>
      </c>
      <c r="AW912">
        <v>0.01</v>
      </c>
      <c r="AX912">
        <v>0.01</v>
      </c>
      <c r="AY912">
        <v>0.01</v>
      </c>
      <c r="AZ912">
        <v>0.01</v>
      </c>
      <c r="BA912">
        <v>0.01</v>
      </c>
      <c r="BB912">
        <v>0.01</v>
      </c>
      <c r="BC912">
        <v>0.01</v>
      </c>
      <c r="BD912">
        <v>0.01</v>
      </c>
      <c r="BE912">
        <v>0.01</v>
      </c>
      <c r="BF912">
        <v>0.01</v>
      </c>
      <c r="BG912">
        <v>0.01</v>
      </c>
      <c r="BH912">
        <v>0.01</v>
      </c>
      <c r="BI912">
        <v>0.01</v>
      </c>
      <c r="BJ912">
        <v>0.01</v>
      </c>
      <c r="BK912">
        <v>0.01</v>
      </c>
      <c r="BL912">
        <v>0.01</v>
      </c>
      <c r="BM912">
        <v>0.01</v>
      </c>
    </row>
    <row r="913" spans="1:65" x14ac:dyDescent="0.3">
      <c r="A913" t="s">
        <v>3192</v>
      </c>
      <c r="B913" t="s">
        <v>1118</v>
      </c>
      <c r="C913" t="s">
        <v>1613</v>
      </c>
      <c r="D913" t="s">
        <v>430</v>
      </c>
    </row>
    <row r="914" spans="1:65" x14ac:dyDescent="0.3">
      <c r="A914" t="s">
        <v>3192</v>
      </c>
      <c r="B914" t="s">
        <v>1118</v>
      </c>
      <c r="C914" t="s">
        <v>72</v>
      </c>
      <c r="D914" t="s">
        <v>1435</v>
      </c>
      <c r="E914">
        <v>65048</v>
      </c>
      <c r="F914">
        <v>59164</v>
      </c>
      <c r="G914">
        <v>53903</v>
      </c>
      <c r="H914">
        <v>49232</v>
      </c>
      <c r="I914">
        <v>45203</v>
      </c>
      <c r="J914">
        <v>41873</v>
      </c>
      <c r="K914">
        <v>39230</v>
      </c>
      <c r="L914">
        <v>37200</v>
      </c>
      <c r="M914">
        <v>35670</v>
      </c>
      <c r="N914">
        <v>34478</v>
      </c>
      <c r="O914">
        <v>33427</v>
      </c>
      <c r="P914">
        <v>32363</v>
      </c>
      <c r="Q914">
        <v>31135</v>
      </c>
      <c r="R914">
        <v>29684</v>
      </c>
      <c r="S914">
        <v>27982</v>
      </c>
      <c r="T914">
        <v>26050</v>
      </c>
      <c r="U914">
        <v>24007</v>
      </c>
      <c r="V914">
        <v>21967</v>
      </c>
      <c r="W914">
        <v>20045</v>
      </c>
      <c r="X914">
        <v>18284</v>
      </c>
      <c r="Y914">
        <v>16715</v>
      </c>
      <c r="Z914">
        <v>15325</v>
      </c>
      <c r="AA914">
        <v>14090</v>
      </c>
      <c r="AB914">
        <v>12980</v>
      </c>
      <c r="AC914">
        <v>11986</v>
      </c>
      <c r="AD914">
        <v>11103</v>
      </c>
      <c r="AE914">
        <v>10335</v>
      </c>
      <c r="AF914">
        <v>9686</v>
      </c>
      <c r="AG914">
        <v>9150</v>
      </c>
      <c r="AH914">
        <v>8714</v>
      </c>
      <c r="AI914">
        <v>8358</v>
      </c>
      <c r="AJ914">
        <v>8062</v>
      </c>
      <c r="AK914">
        <v>7790</v>
      </c>
      <c r="AL914">
        <v>7526</v>
      </c>
      <c r="AM914">
        <v>7246</v>
      </c>
      <c r="AN914">
        <v>6938</v>
      </c>
      <c r="AO914">
        <v>6607</v>
      </c>
      <c r="AP914">
        <v>6268</v>
      </c>
      <c r="AQ914">
        <v>5929</v>
      </c>
      <c r="AR914">
        <v>5602</v>
      </c>
      <c r="AS914">
        <v>5295</v>
      </c>
      <c r="AT914">
        <v>5017</v>
      </c>
      <c r="AU914">
        <v>4775</v>
      </c>
      <c r="AV914">
        <v>4571</v>
      </c>
      <c r="AW914">
        <v>4395</v>
      </c>
      <c r="AX914">
        <v>4237</v>
      </c>
      <c r="AY914">
        <v>4090</v>
      </c>
      <c r="AZ914">
        <v>3949</v>
      </c>
      <c r="BA914">
        <v>3812</v>
      </c>
      <c r="BB914">
        <v>3678</v>
      </c>
      <c r="BC914">
        <v>3547</v>
      </c>
      <c r="BD914">
        <v>3534</v>
      </c>
      <c r="BE914">
        <v>3283</v>
      </c>
      <c r="BF914">
        <v>3146</v>
      </c>
      <c r="BG914">
        <v>3006</v>
      </c>
      <c r="BH914">
        <v>2866</v>
      </c>
      <c r="BI914">
        <v>2726</v>
      </c>
      <c r="BJ914">
        <v>2591</v>
      </c>
      <c r="BK914">
        <v>2464</v>
      </c>
      <c r="BL914">
        <v>2343</v>
      </c>
    </row>
    <row r="915" spans="1:65" x14ac:dyDescent="0.3">
      <c r="A915" t="s">
        <v>3192</v>
      </c>
      <c r="B915" t="s">
        <v>1118</v>
      </c>
      <c r="C915" t="s">
        <v>156</v>
      </c>
      <c r="D915" t="s">
        <v>2919</v>
      </c>
    </row>
    <row r="916" spans="1:65" x14ac:dyDescent="0.3">
      <c r="A916" t="s">
        <v>3192</v>
      </c>
      <c r="B916" t="s">
        <v>1118</v>
      </c>
      <c r="C916" t="s">
        <v>4031</v>
      </c>
      <c r="D916" t="s">
        <v>3526</v>
      </c>
      <c r="BF916">
        <v>23.990860000000001</v>
      </c>
      <c r="BG916">
        <v>24.366689999999998</v>
      </c>
      <c r="BI916">
        <v>20.60904</v>
      </c>
    </row>
    <row r="917" spans="1:65" x14ac:dyDescent="0.3">
      <c r="A917" t="s">
        <v>3192</v>
      </c>
      <c r="B917" t="s">
        <v>1118</v>
      </c>
      <c r="C917" t="s">
        <v>1737</v>
      </c>
      <c r="D917" t="s">
        <v>3942</v>
      </c>
      <c r="O917">
        <v>4.7964501380920401</v>
      </c>
      <c r="Y917">
        <v>9.53180027008057</v>
      </c>
      <c r="AI917">
        <v>16.7180500030518</v>
      </c>
      <c r="BC917">
        <v>31.753999710083001</v>
      </c>
    </row>
    <row r="918" spans="1:65" x14ac:dyDescent="0.3">
      <c r="A918" t="s">
        <v>3192</v>
      </c>
      <c r="B918" t="s">
        <v>1118</v>
      </c>
      <c r="C918" t="s">
        <v>1629</v>
      </c>
      <c r="D918" t="s">
        <v>1815</v>
      </c>
    </row>
    <row r="919" spans="1:65" x14ac:dyDescent="0.3">
      <c r="A919" t="s">
        <v>3192</v>
      </c>
      <c r="B919" t="s">
        <v>1118</v>
      </c>
      <c r="C919" t="s">
        <v>3800</v>
      </c>
      <c r="D919" t="s">
        <v>3275</v>
      </c>
    </row>
    <row r="920" spans="1:65" x14ac:dyDescent="0.3">
      <c r="A920" t="s">
        <v>3192</v>
      </c>
      <c r="B920" t="s">
        <v>1118</v>
      </c>
      <c r="C920" t="s">
        <v>2112</v>
      </c>
      <c r="D920" t="s">
        <v>3388</v>
      </c>
      <c r="O920">
        <v>9.4781198501586896</v>
      </c>
      <c r="Y920">
        <v>14.3146095275879</v>
      </c>
      <c r="AI920">
        <v>21.134889602661101</v>
      </c>
      <c r="BC920">
        <v>34.395618438720703</v>
      </c>
    </row>
    <row r="921" spans="1:65" x14ac:dyDescent="0.3">
      <c r="A921" t="s">
        <v>3192</v>
      </c>
      <c r="B921" t="s">
        <v>1118</v>
      </c>
      <c r="C921" t="s">
        <v>3362</v>
      </c>
      <c r="D921" t="s">
        <v>1185</v>
      </c>
    </row>
    <row r="922" spans="1:65" x14ac:dyDescent="0.3">
      <c r="A922" t="s">
        <v>3192</v>
      </c>
      <c r="B922" t="s">
        <v>1118</v>
      </c>
      <c r="C922" t="s">
        <v>2295</v>
      </c>
      <c r="D922" t="s">
        <v>2646</v>
      </c>
      <c r="P922">
        <v>99.8023681640625</v>
      </c>
      <c r="Q922">
        <v>99.826148986816406</v>
      </c>
      <c r="R922">
        <v>99.826736450195298</v>
      </c>
      <c r="S922">
        <v>99.848098754882798</v>
      </c>
      <c r="T922">
        <v>99.819320678710895</v>
      </c>
      <c r="U922">
        <v>99.800453186035199</v>
      </c>
      <c r="V922">
        <v>99.822998046875</v>
      </c>
      <c r="W922">
        <v>99.920417785644503</v>
      </c>
      <c r="X922">
        <v>99.712600708007798</v>
      </c>
      <c r="Y922">
        <v>99.876739501953097</v>
      </c>
      <c r="Z922">
        <v>99.922126770019503</v>
      </c>
      <c r="AA922">
        <v>99.882926940917997</v>
      </c>
      <c r="AB922">
        <v>99.888618469238295</v>
      </c>
      <c r="AC922">
        <v>99.9278564453125</v>
      </c>
      <c r="AD922">
        <v>99.887306213378906</v>
      </c>
      <c r="AE922">
        <v>99.927101135253906</v>
      </c>
      <c r="AF922">
        <v>99.957862854003906</v>
      </c>
      <c r="AG922">
        <v>99.887756347656307</v>
      </c>
      <c r="AH922">
        <v>99.910003662109403</v>
      </c>
      <c r="AI922">
        <v>99.947967529296903</v>
      </c>
      <c r="AJ922">
        <v>99.996719360351605</v>
      </c>
      <c r="AQ922">
        <v>99.991439819335895</v>
      </c>
      <c r="AR922">
        <v>99.975791931152301</v>
      </c>
      <c r="AS922">
        <v>99.992347717285199</v>
      </c>
      <c r="AT922">
        <v>99.961143493652301</v>
      </c>
      <c r="AU922">
        <v>99.979957580566406</v>
      </c>
      <c r="AV922">
        <v>99.974212646484403</v>
      </c>
      <c r="AW922">
        <v>99.942962646484403</v>
      </c>
      <c r="AX922">
        <v>99.920310974121094</v>
      </c>
      <c r="AY922">
        <v>99.965438842773395</v>
      </c>
      <c r="BA922">
        <v>99.993659973144503</v>
      </c>
      <c r="BB922">
        <v>99.931877136230497</v>
      </c>
      <c r="BC922">
        <v>99.936073303222699</v>
      </c>
      <c r="BD922">
        <v>99.805763244628906</v>
      </c>
      <c r="BF922">
        <v>99.921287536621094</v>
      </c>
      <c r="BG922">
        <v>99.975669860839801</v>
      </c>
      <c r="BH922">
        <v>99.992767333984403</v>
      </c>
      <c r="BI922">
        <v>99.989753723144503</v>
      </c>
    </row>
    <row r="923" spans="1:65" x14ac:dyDescent="0.3">
      <c r="A923" t="s">
        <v>3192</v>
      </c>
      <c r="B923" t="s">
        <v>1118</v>
      </c>
      <c r="C923" t="s">
        <v>301</v>
      </c>
      <c r="D923" t="s">
        <v>1252</v>
      </c>
    </row>
    <row r="924" spans="1:65" x14ac:dyDescent="0.3">
      <c r="A924" t="s">
        <v>3192</v>
      </c>
      <c r="B924" t="s">
        <v>1118</v>
      </c>
      <c r="C924" t="s">
        <v>937</v>
      </c>
      <c r="D924" t="s">
        <v>2307</v>
      </c>
    </row>
    <row r="925" spans="1:65" x14ac:dyDescent="0.3">
      <c r="A925" t="s">
        <v>3192</v>
      </c>
      <c r="B925" t="s">
        <v>1118</v>
      </c>
      <c r="C925" t="s">
        <v>2705</v>
      </c>
      <c r="D925" t="s">
        <v>528</v>
      </c>
      <c r="Y925">
        <v>73.818841785163798</v>
      </c>
      <c r="Z925">
        <v>78.906928835544207</v>
      </c>
      <c r="AA925">
        <v>71.552086048765204</v>
      </c>
      <c r="AB925">
        <v>77.485763286350505</v>
      </c>
      <c r="AC925">
        <v>80.886270166432297</v>
      </c>
      <c r="AD925">
        <v>82.905815440593997</v>
      </c>
      <c r="AE925">
        <v>106.27982393222101</v>
      </c>
      <c r="AF925">
        <v>111.949095341214</v>
      </c>
      <c r="AG925">
        <v>118.687551260609</v>
      </c>
      <c r="AH925">
        <v>108.779962500932</v>
      </c>
      <c r="AI925">
        <v>97.316845530766599</v>
      </c>
      <c r="AJ925">
        <v>103.89427727057399</v>
      </c>
      <c r="AK925">
        <v>106.98027179794001</v>
      </c>
      <c r="AL925">
        <v>125.22970705056299</v>
      </c>
      <c r="AM925">
        <v>133.13858115650501</v>
      </c>
      <c r="AN925">
        <v>135.32323370560999</v>
      </c>
      <c r="AO925">
        <v>113.685254529479</v>
      </c>
      <c r="AP925">
        <v>106.963743854486</v>
      </c>
      <c r="AQ925">
        <v>106.992135524847</v>
      </c>
      <c r="AR925">
        <v>118.880387685795</v>
      </c>
      <c r="AS925">
        <v>125.492265353712</v>
      </c>
      <c r="AT925">
        <v>111.753103091783</v>
      </c>
      <c r="AU925">
        <v>104.130403676791</v>
      </c>
      <c r="AV925">
        <v>105.026441708755</v>
      </c>
      <c r="AW925">
        <v>106.06317957196801</v>
      </c>
      <c r="AX925">
        <v>99.449356611713299</v>
      </c>
      <c r="AY925">
        <v>90.037848408981702</v>
      </c>
      <c r="AZ925">
        <v>82.469775626672998</v>
      </c>
      <c r="BA925">
        <v>88.612500336504894</v>
      </c>
      <c r="BB925">
        <v>99.534776358230403</v>
      </c>
      <c r="BC925">
        <v>100</v>
      </c>
      <c r="BD925">
        <v>101.134751055067</v>
      </c>
      <c r="BE925">
        <v>99.889144610314602</v>
      </c>
      <c r="BF925">
        <v>79.640387775880697</v>
      </c>
      <c r="BG925">
        <v>74.582508874650898</v>
      </c>
      <c r="BH925">
        <v>69.418859239315793</v>
      </c>
      <c r="BI925">
        <v>78.850523348337603</v>
      </c>
      <c r="BJ925">
        <v>75.029078476835906</v>
      </c>
      <c r="BK925">
        <v>74.373415334337693</v>
      </c>
      <c r="BL925">
        <v>76.526757276079707</v>
      </c>
      <c r="BM925">
        <v>77.250288473283206</v>
      </c>
    </row>
    <row r="926" spans="1:65" x14ac:dyDescent="0.3">
      <c r="A926" t="s">
        <v>3192</v>
      </c>
      <c r="B926" t="s">
        <v>1118</v>
      </c>
      <c r="C926" t="s">
        <v>1745</v>
      </c>
      <c r="D926" t="s">
        <v>240</v>
      </c>
    </row>
    <row r="927" spans="1:65" x14ac:dyDescent="0.3">
      <c r="A927" t="s">
        <v>3192</v>
      </c>
      <c r="B927" t="s">
        <v>1118</v>
      </c>
      <c r="C927" t="s">
        <v>2584</v>
      </c>
      <c r="D927" t="s">
        <v>1321</v>
      </c>
      <c r="E927">
        <v>360</v>
      </c>
      <c r="F927">
        <v>360</v>
      </c>
      <c r="G927">
        <v>360</v>
      </c>
      <c r="H927">
        <v>360</v>
      </c>
      <c r="I927">
        <v>360</v>
      </c>
      <c r="J927">
        <v>360</v>
      </c>
      <c r="K927">
        <v>360</v>
      </c>
      <c r="L927">
        <v>360</v>
      </c>
      <c r="M927">
        <v>360</v>
      </c>
      <c r="N927">
        <v>360</v>
      </c>
      <c r="O927">
        <v>360</v>
      </c>
      <c r="P927">
        <v>350.67770000000002</v>
      </c>
      <c r="Q927">
        <v>303.17250000000001</v>
      </c>
      <c r="R927">
        <v>271.70170000000002</v>
      </c>
      <c r="S927">
        <v>292.08249999999998</v>
      </c>
      <c r="T927">
        <v>296.78750000000002</v>
      </c>
      <c r="U927">
        <v>296.55250000000001</v>
      </c>
      <c r="V927">
        <v>268.51</v>
      </c>
      <c r="W927">
        <v>210.4417</v>
      </c>
      <c r="X927">
        <v>219.14</v>
      </c>
      <c r="Y927">
        <v>226.74080000000001</v>
      </c>
      <c r="Z927">
        <v>220.53579999999999</v>
      </c>
      <c r="AA927">
        <v>249.07669999999999</v>
      </c>
      <c r="AB927">
        <v>237.51169999999999</v>
      </c>
      <c r="AC927">
        <v>237.52250000000001</v>
      </c>
      <c r="AD927">
        <v>238.53579999999999</v>
      </c>
      <c r="AE927">
        <v>168.5198</v>
      </c>
      <c r="AF927">
        <v>144.63749999999999</v>
      </c>
      <c r="AG927">
        <v>128.15170000000001</v>
      </c>
      <c r="AH927">
        <v>137.96440000000001</v>
      </c>
      <c r="AI927">
        <v>144.79249999999999</v>
      </c>
      <c r="AJ927">
        <v>134.70670000000001</v>
      </c>
      <c r="AK927">
        <v>126.65130000000001</v>
      </c>
      <c r="AL927">
        <v>111.1978</v>
      </c>
      <c r="AM927">
        <v>102.20780000000001</v>
      </c>
      <c r="AN927">
        <v>94.059600000000003</v>
      </c>
      <c r="AO927">
        <v>108.7791</v>
      </c>
      <c r="AP927">
        <v>120.9909</v>
      </c>
      <c r="AQ927">
        <v>130.90530000000001</v>
      </c>
      <c r="AR927">
        <v>113.9068</v>
      </c>
      <c r="AS927">
        <v>107.7655</v>
      </c>
      <c r="AT927">
        <v>121.52889999999999</v>
      </c>
      <c r="AU927">
        <v>125.38800000000001</v>
      </c>
      <c r="AV927">
        <v>115.9335</v>
      </c>
      <c r="AW927">
        <v>108.193</v>
      </c>
      <c r="AX927">
        <v>110.2182</v>
      </c>
      <c r="AY927">
        <v>116.2993</v>
      </c>
      <c r="AZ927">
        <v>117.7535</v>
      </c>
      <c r="BA927">
        <v>103.3595</v>
      </c>
      <c r="BB927">
        <v>93.570099999999996</v>
      </c>
      <c r="BC927">
        <v>87.779875000000004</v>
      </c>
      <c r="BD927">
        <v>79.807019832189198</v>
      </c>
      <c r="BE927">
        <v>79.790455417006498</v>
      </c>
      <c r="BF927">
        <v>97.595658277638506</v>
      </c>
      <c r="BG927">
        <v>105.944781034025</v>
      </c>
      <c r="BH927">
        <v>121.044025684011</v>
      </c>
      <c r="BI927">
        <v>108.79290004683401</v>
      </c>
      <c r="BJ927">
        <v>112.166141081871</v>
      </c>
      <c r="BK927">
        <v>110.42317934106001</v>
      </c>
      <c r="BL927">
        <v>109.009665900863</v>
      </c>
      <c r="BM927">
        <v>106.77458226243699</v>
      </c>
    </row>
    <row r="928" spans="1:65" x14ac:dyDescent="0.3">
      <c r="A928" t="s">
        <v>3192</v>
      </c>
      <c r="B928" t="s">
        <v>1118</v>
      </c>
      <c r="C928" t="s">
        <v>3270</v>
      </c>
      <c r="D928" t="s">
        <v>1565</v>
      </c>
      <c r="AI928">
        <v>19720</v>
      </c>
      <c r="AJ928">
        <v>20990</v>
      </c>
      <c r="AK928">
        <v>21600</v>
      </c>
      <c r="AL928">
        <v>21930</v>
      </c>
      <c r="AM928">
        <v>22550</v>
      </c>
      <c r="AN928">
        <v>23610</v>
      </c>
      <c r="AO928">
        <v>24800</v>
      </c>
      <c r="AP928">
        <v>25470</v>
      </c>
      <c r="AQ928">
        <v>25380</v>
      </c>
      <c r="AR928">
        <v>25630</v>
      </c>
      <c r="AS928">
        <v>27220</v>
      </c>
      <c r="AT928">
        <v>27890</v>
      </c>
      <c r="AU928">
        <v>28560</v>
      </c>
      <c r="AV928">
        <v>29380</v>
      </c>
      <c r="AW928">
        <v>30920</v>
      </c>
      <c r="AX928">
        <v>32350</v>
      </c>
      <c r="AY928">
        <v>33960</v>
      </c>
      <c r="AZ928">
        <v>35540</v>
      </c>
      <c r="BA928">
        <v>35710</v>
      </c>
      <c r="BB928">
        <v>34010</v>
      </c>
      <c r="BC928">
        <v>35890</v>
      </c>
      <c r="BD928">
        <v>36790</v>
      </c>
      <c r="BE928">
        <v>38190</v>
      </c>
      <c r="BF928">
        <v>40280</v>
      </c>
      <c r="BG928">
        <v>40590</v>
      </c>
      <c r="BH928">
        <v>41940</v>
      </c>
      <c r="BI928">
        <v>41310</v>
      </c>
      <c r="BJ928">
        <v>42430</v>
      </c>
      <c r="BK928">
        <v>43220</v>
      </c>
      <c r="BL928">
        <v>43760</v>
      </c>
    </row>
    <row r="929" spans="1:64" x14ac:dyDescent="0.3">
      <c r="A929" t="s">
        <v>3192</v>
      </c>
      <c r="B929" t="s">
        <v>1118</v>
      </c>
      <c r="C929" t="s">
        <v>521</v>
      </c>
      <c r="D929" t="s">
        <v>2793</v>
      </c>
      <c r="O929">
        <v>42.202787058497741</v>
      </c>
      <c r="P929">
        <v>40.313967300038186</v>
      </c>
      <c r="Q929">
        <v>39.643027740400058</v>
      </c>
      <c r="R929">
        <v>39.821697906302838</v>
      </c>
      <c r="S929">
        <v>38.068496248630616</v>
      </c>
      <c r="T929">
        <v>34.240926352156094</v>
      </c>
      <c r="U929">
        <v>34.163604655772652</v>
      </c>
      <c r="V929">
        <v>34.027371858727371</v>
      </c>
      <c r="W929">
        <v>34.24676437142967</v>
      </c>
      <c r="X929">
        <v>33.262145543807087</v>
      </c>
      <c r="Y929">
        <v>32.984155115723553</v>
      </c>
      <c r="Z929">
        <v>33.372713756278586</v>
      </c>
      <c r="AA929">
        <v>32.144793369712154</v>
      </c>
      <c r="AB929">
        <v>31.657590705710287</v>
      </c>
      <c r="AC929">
        <v>32.506571230671511</v>
      </c>
      <c r="AD929">
        <v>33.201992292154905</v>
      </c>
      <c r="AE929">
        <v>33.644284145219224</v>
      </c>
      <c r="AF929">
        <v>33.711662227701055</v>
      </c>
      <c r="AG929">
        <v>35.012018552926598</v>
      </c>
      <c r="AH929">
        <v>35.211927603759605</v>
      </c>
      <c r="AI929">
        <v>35.287367851351995</v>
      </c>
      <c r="AJ929">
        <v>35.723194214959904</v>
      </c>
      <c r="AK929">
        <v>34.543701942286106</v>
      </c>
      <c r="AL929">
        <v>32.820887114847636</v>
      </c>
      <c r="AM929">
        <v>31.447705725810842</v>
      </c>
      <c r="AN929">
        <v>31.14694862876523</v>
      </c>
      <c r="AO929">
        <v>31.298790487534493</v>
      </c>
      <c r="AP929">
        <v>31.007961358626208</v>
      </c>
      <c r="AQ929">
        <v>30.332128570126859</v>
      </c>
      <c r="AR929">
        <v>28.673392452407555</v>
      </c>
      <c r="AS929">
        <v>28.736448796862007</v>
      </c>
      <c r="AT929">
        <v>27.220600185466676</v>
      </c>
      <c r="AU929">
        <v>26.006315672783497</v>
      </c>
      <c r="AV929">
        <v>26.092688659522583</v>
      </c>
      <c r="AW929">
        <v>26.370311732794537</v>
      </c>
      <c r="AX929">
        <v>26.258860349896057</v>
      </c>
      <c r="AY929">
        <v>26.162651550249517</v>
      </c>
      <c r="AZ929">
        <v>26.376173102957711</v>
      </c>
      <c r="BA929">
        <v>24.996884096254444</v>
      </c>
      <c r="BB929">
        <v>21.874623340912478</v>
      </c>
      <c r="BC929">
        <v>22.757991893337895</v>
      </c>
      <c r="BD929">
        <v>21.560290471166045</v>
      </c>
      <c r="BE929">
        <v>21.107804876866119</v>
      </c>
      <c r="BF929">
        <v>20.874183883320256</v>
      </c>
      <c r="BG929">
        <v>21.450933688282774</v>
      </c>
      <c r="BH929">
        <v>23.603581120071187</v>
      </c>
      <c r="BI929">
        <v>24.409508807231319</v>
      </c>
      <c r="BJ929">
        <v>24.940309296215734</v>
      </c>
      <c r="BK929">
        <v>24.557875661068621</v>
      </c>
      <c r="BL929">
        <v>24.707722106114229</v>
      </c>
    </row>
    <row r="930" spans="1:64" x14ac:dyDescent="0.3">
      <c r="A930" t="s">
        <v>3192</v>
      </c>
      <c r="B930" t="s">
        <v>1118</v>
      </c>
      <c r="C930" t="s">
        <v>4155</v>
      </c>
      <c r="D930" t="s">
        <v>1788</v>
      </c>
      <c r="F930">
        <v>12.043536408011619</v>
      </c>
      <c r="G930">
        <v>8.9089729955806689</v>
      </c>
      <c r="H930">
        <v>8.473642382793912</v>
      </c>
      <c r="I930">
        <v>11.67670819639774</v>
      </c>
      <c r="J930">
        <v>5.8197078729826472</v>
      </c>
      <c r="K930">
        <v>10.638561559162852</v>
      </c>
      <c r="L930">
        <v>11.08214232469291</v>
      </c>
      <c r="M930">
        <v>12.882468138323389</v>
      </c>
      <c r="N930">
        <v>12.477894514497635</v>
      </c>
      <c r="O930">
        <v>0.3990506446625659</v>
      </c>
      <c r="P930">
        <v>4.6989920424151137</v>
      </c>
      <c r="Q930">
        <v>8.4135472550796777</v>
      </c>
      <c r="R930">
        <v>8.0325999748066153</v>
      </c>
      <c r="S930">
        <v>-1.2252398273517002</v>
      </c>
      <c r="T930">
        <v>3.0915759162121361</v>
      </c>
      <c r="U930">
        <v>3.9749840910101142</v>
      </c>
      <c r="V930">
        <v>4.3903379500573152</v>
      </c>
      <c r="W930">
        <v>5.2719415030738617</v>
      </c>
      <c r="X930">
        <v>5.4840418324860565</v>
      </c>
      <c r="Y930">
        <v>2.8175912072314588</v>
      </c>
      <c r="Z930">
        <v>4.2093364656348342</v>
      </c>
      <c r="AA930">
        <v>3.3124567372038882</v>
      </c>
      <c r="AB930">
        <v>3.5230449851071626</v>
      </c>
      <c r="AC930">
        <v>4.5019948159162908</v>
      </c>
      <c r="AD930">
        <v>5.2333809471024182</v>
      </c>
      <c r="AE930">
        <v>3.3265256162917467</v>
      </c>
      <c r="AF930">
        <v>4.7306658602455798</v>
      </c>
      <c r="AG930">
        <v>6.7850201094137361</v>
      </c>
      <c r="AH930">
        <v>4.8580376864154431</v>
      </c>
      <c r="AI930">
        <v>4.8927130658078681</v>
      </c>
      <c r="AJ930">
        <v>3.4174967615672358</v>
      </c>
      <c r="AK930">
        <v>0.84806958138628374</v>
      </c>
      <c r="AL930">
        <v>-0.51791984716322759</v>
      </c>
      <c r="AM930">
        <v>0.99306636334657128</v>
      </c>
      <c r="AN930">
        <v>2.7421403219035625</v>
      </c>
      <c r="AO930">
        <v>3.0999992907981095</v>
      </c>
      <c r="AP930">
        <v>1.076045234259098</v>
      </c>
      <c r="AQ930">
        <v>-1.1284098287731865</v>
      </c>
      <c r="AR930">
        <v>-0.25195427206598708</v>
      </c>
      <c r="AS930">
        <v>2.7796328251211264</v>
      </c>
      <c r="AT930">
        <v>0.40633590318704194</v>
      </c>
      <c r="AU930">
        <v>0.11799277688933785</v>
      </c>
      <c r="AV930">
        <v>1.5282201481785904</v>
      </c>
      <c r="AW930">
        <v>2.2046878822116156</v>
      </c>
      <c r="AX930">
        <v>1.6626704052849988</v>
      </c>
      <c r="AY930">
        <v>1.420006556043063</v>
      </c>
      <c r="AZ930">
        <v>1.6541838810505141</v>
      </c>
      <c r="BA930">
        <v>-1.0935406004462465</v>
      </c>
      <c r="BB930">
        <v>-5.4164127966618452</v>
      </c>
      <c r="BC930">
        <v>4.1917392585474715</v>
      </c>
      <c r="BD930">
        <v>-0.1154213397574182</v>
      </c>
      <c r="BE930">
        <v>1.4950895859303444</v>
      </c>
      <c r="BF930">
        <v>2.0002678411810848</v>
      </c>
      <c r="BG930">
        <v>0.37471947635043534</v>
      </c>
      <c r="BH930">
        <v>1.2229210410614968</v>
      </c>
      <c r="BI930">
        <v>0.52194445548612123</v>
      </c>
      <c r="BJ930">
        <v>2.1682907373731837</v>
      </c>
      <c r="BK930">
        <v>0.32320733790692202</v>
      </c>
      <c r="BL930">
        <v>0.2703085820793234</v>
      </c>
    </row>
    <row r="931" spans="1:64" x14ac:dyDescent="0.3">
      <c r="A931" t="s">
        <v>3192</v>
      </c>
      <c r="B931" t="s">
        <v>1118</v>
      </c>
      <c r="C931" t="s">
        <v>3523</v>
      </c>
      <c r="D931" t="s">
        <v>3056</v>
      </c>
      <c r="F931">
        <v>7.7857176161413264</v>
      </c>
      <c r="G931">
        <v>4.1995775696135524</v>
      </c>
      <c r="H931">
        <v>5.5104690591460894</v>
      </c>
      <c r="I931">
        <v>5.3287058835667267</v>
      </c>
      <c r="J931">
        <v>5.1368572846392624</v>
      </c>
      <c r="K931">
        <v>4.9708691470538184</v>
      </c>
      <c r="L931">
        <v>5.4953900760853998</v>
      </c>
      <c r="M931">
        <v>4.9188631817878701</v>
      </c>
      <c r="N931">
        <v>4.4333987047002807</v>
      </c>
      <c r="O931">
        <v>22.972693107952807</v>
      </c>
      <c r="P931">
        <v>5.0913519381139878</v>
      </c>
      <c r="Q931">
        <v>5.6044216199478143</v>
      </c>
      <c r="R931">
        <v>12.705396159923211</v>
      </c>
      <c r="S931">
        <v>20.810050423572918</v>
      </c>
      <c r="T931">
        <v>7.1774408535026453</v>
      </c>
      <c r="U931">
        <v>8.007886485086658</v>
      </c>
      <c r="V931">
        <v>6.7491066308202932</v>
      </c>
      <c r="W931">
        <v>4.6037582899739249</v>
      </c>
      <c r="X931">
        <v>2.7516310297793751</v>
      </c>
      <c r="Y931">
        <v>5.437983897071291</v>
      </c>
      <c r="Z931">
        <v>2.9268325647804829</v>
      </c>
      <c r="AA931">
        <v>1.7449687238933791</v>
      </c>
      <c r="AB931">
        <v>0.94565965234704663</v>
      </c>
      <c r="AC931">
        <v>1.4733818303669182</v>
      </c>
      <c r="AD931">
        <v>1.2601495640775795</v>
      </c>
      <c r="AE931">
        <v>1.6122021513046434</v>
      </c>
      <c r="AF931">
        <v>-0.15789390247866208</v>
      </c>
      <c r="AG931">
        <v>0.62529343051565434</v>
      </c>
      <c r="AH931">
        <v>2.1088900151927845</v>
      </c>
      <c r="AI931">
        <v>2.6053051783212027</v>
      </c>
      <c r="AJ931">
        <v>2.9278480376445657</v>
      </c>
      <c r="AK931">
        <v>1.6666387278738881</v>
      </c>
      <c r="AL931">
        <v>0.56837336147373207</v>
      </c>
      <c r="AM931">
        <v>0.26551504857718555</v>
      </c>
      <c r="AN931">
        <v>-0.53345969723017106</v>
      </c>
      <c r="AO931">
        <v>-0.49648707244097068</v>
      </c>
      <c r="AP931">
        <v>0.5038301332338051</v>
      </c>
      <c r="AQ931">
        <v>-4.5119613632820688E-2</v>
      </c>
      <c r="AR931">
        <v>-1.3094924135358781</v>
      </c>
      <c r="AS931">
        <v>-1.3836855313638665</v>
      </c>
      <c r="AT931">
        <v>-1.10451689565609</v>
      </c>
      <c r="AU931">
        <v>-1.458286043373036</v>
      </c>
      <c r="AV931">
        <v>-1.6169811435161989</v>
      </c>
      <c r="AW931">
        <v>-1.1007358770829541</v>
      </c>
      <c r="AX931">
        <v>-1.0374346523018261</v>
      </c>
      <c r="AY931">
        <v>-0.8833777976252577</v>
      </c>
      <c r="AZ931">
        <v>-0.72947977110777629</v>
      </c>
      <c r="BA931">
        <v>-0.98089540907798778</v>
      </c>
      <c r="BB931">
        <v>-0.61127255950073334</v>
      </c>
      <c r="BC931">
        <v>-1.8951635352996306</v>
      </c>
      <c r="BD931">
        <v>-1.6743257743200672</v>
      </c>
      <c r="BE931">
        <v>-0.76155497601099853</v>
      </c>
      <c r="BF931">
        <v>-0.3331770120898625</v>
      </c>
      <c r="BG931">
        <v>1.7453141965159773</v>
      </c>
      <c r="BH931">
        <v>2.1453967786002863</v>
      </c>
      <c r="BI931">
        <v>0.27040342760219005</v>
      </c>
      <c r="BJ931">
        <v>-0.22878649823006469</v>
      </c>
      <c r="BK931">
        <v>-9.7921833033197458E-2</v>
      </c>
      <c r="BL931">
        <v>0.64083930871998973</v>
      </c>
    </row>
    <row r="932" spans="1:64" x14ac:dyDescent="0.3">
      <c r="A932" t="s">
        <v>3192</v>
      </c>
      <c r="B932" t="s">
        <v>1118</v>
      </c>
      <c r="C932" t="s">
        <v>3890</v>
      </c>
      <c r="D932" t="s">
        <v>2719</v>
      </c>
      <c r="O932">
        <v>3.8873347460934238E-2</v>
      </c>
      <c r="P932">
        <v>2.6805901262895348E-2</v>
      </c>
      <c r="Q932">
        <v>2.2815485591811548E-2</v>
      </c>
      <c r="R932">
        <v>4.34960906155515E-2</v>
      </c>
      <c r="S932">
        <v>0.1074671157251965</v>
      </c>
      <c r="T932">
        <v>8.6656444956506581E-2</v>
      </c>
      <c r="U932">
        <v>8.3937716525236877E-2</v>
      </c>
      <c r="V932">
        <v>7.2642863518668194E-2</v>
      </c>
      <c r="W932">
        <v>4.9208426639991545E-2</v>
      </c>
      <c r="X932">
        <v>0.10483990626130936</v>
      </c>
      <c r="Y932">
        <v>2.4282789101640941E-2</v>
      </c>
      <c r="Z932">
        <v>1.200207501881383E-2</v>
      </c>
      <c r="AA932">
        <v>9.4687211065420905E-3</v>
      </c>
      <c r="AB932">
        <v>9.00334250649369E-3</v>
      </c>
      <c r="AC932">
        <v>7.1832925271880198E-3</v>
      </c>
      <c r="AD932">
        <v>8.726071256623549E-3</v>
      </c>
      <c r="AE932">
        <v>4.6045782828789171E-3</v>
      </c>
      <c r="AF932">
        <v>3.7396484674756224E-3</v>
      </c>
      <c r="AG932">
        <v>4.6688529068800305E-3</v>
      </c>
      <c r="AH932">
        <v>5.3946584877780403E-3</v>
      </c>
      <c r="AI932">
        <v>4.6214494633786702E-3</v>
      </c>
      <c r="AJ932">
        <v>3.1514621636143168E-3</v>
      </c>
      <c r="AK932">
        <v>3.1079486114655489E-3</v>
      </c>
      <c r="AL932">
        <v>2.124409101611676E-3</v>
      </c>
      <c r="AM932">
        <v>2.098540317624686E-3</v>
      </c>
      <c r="AN932">
        <v>2.055440523352652E-3</v>
      </c>
      <c r="AO932">
        <v>2.486575907054726E-3</v>
      </c>
      <c r="AP932">
        <v>2.4160439986671118E-3</v>
      </c>
      <c r="AQ932">
        <v>1.5103001266903381E-3</v>
      </c>
      <c r="AR932">
        <v>1.6620982254381819E-3</v>
      </c>
      <c r="AS932">
        <v>2.530400194879762E-3</v>
      </c>
      <c r="AT932">
        <v>2.2997181059084188E-3</v>
      </c>
      <c r="AU932">
        <v>2.6218382356310048E-3</v>
      </c>
      <c r="AV932">
        <v>2.863086180311445E-3</v>
      </c>
      <c r="AW932">
        <v>3.795264607778103E-3</v>
      </c>
      <c r="AX932">
        <v>4.9906227827027014E-3</v>
      </c>
      <c r="AY932">
        <v>6.4676574091120601E-3</v>
      </c>
      <c r="AZ932">
        <v>7.0616702700853403E-3</v>
      </c>
      <c r="BA932">
        <v>8.5391221195653365E-3</v>
      </c>
      <c r="BB932">
        <v>7.3305491186529091E-3</v>
      </c>
      <c r="BC932">
        <v>6.8479990717993499E-3</v>
      </c>
      <c r="BD932">
        <v>8.7112755864451503E-3</v>
      </c>
      <c r="BE932">
        <v>7.9115885586730703E-3</v>
      </c>
      <c r="BF932">
        <v>7.4069340852011703E-3</v>
      </c>
      <c r="BG932">
        <v>7.74128041233243E-3</v>
      </c>
      <c r="BH932">
        <v>8.3293976024618899E-3</v>
      </c>
      <c r="BI932">
        <v>5.31918453008021E-3</v>
      </c>
      <c r="BJ932">
        <v>6.9267402713907899E-3</v>
      </c>
      <c r="BK932">
        <v>8.0538016343674294E-3</v>
      </c>
      <c r="BL932">
        <v>3.1069618811590261E-2</v>
      </c>
    </row>
    <row r="933" spans="1:64" x14ac:dyDescent="0.3">
      <c r="A933" t="s">
        <v>3192</v>
      </c>
      <c r="B933" t="s">
        <v>1118</v>
      </c>
      <c r="C933" t="s">
        <v>882</v>
      </c>
      <c r="D933" t="s">
        <v>439</v>
      </c>
      <c r="AM933">
        <v>293376083480000</v>
      </c>
      <c r="AN933">
        <v>301081546289000</v>
      </c>
      <c r="AO933">
        <v>309679201645000</v>
      </c>
      <c r="AP933">
        <v>316919461227000</v>
      </c>
      <c r="AQ933">
        <v>316058897458000</v>
      </c>
      <c r="AR933">
        <v>317279942736000</v>
      </c>
      <c r="AS933">
        <v>325075640689000</v>
      </c>
      <c r="AT933">
        <v>329717099025000</v>
      </c>
      <c r="AU933">
        <v>333734135583000</v>
      </c>
      <c r="AV933">
        <v>338962091208000</v>
      </c>
      <c r="AW933">
        <v>345162462890000</v>
      </c>
      <c r="AX933">
        <v>350896250817000</v>
      </c>
      <c r="AY933">
        <v>354081880131000</v>
      </c>
      <c r="AZ933">
        <v>359259464910000</v>
      </c>
      <c r="BA933">
        <v>354672863624000</v>
      </c>
      <c r="BB933">
        <v>346400900456000</v>
      </c>
      <c r="BC933">
        <v>350339588072000</v>
      </c>
      <c r="BD933">
        <v>353549532018000</v>
      </c>
      <c r="BE933">
        <v>359403832514000</v>
      </c>
      <c r="BF933">
        <v>366256418437000</v>
      </c>
      <c r="BG933">
        <v>364452585807000</v>
      </c>
      <c r="BH933">
        <v>368183100000000</v>
      </c>
      <c r="BI933">
        <v>370941380503000</v>
      </c>
      <c r="BJ933">
        <v>375712840463000</v>
      </c>
      <c r="BK933">
        <v>377042158908000</v>
      </c>
    </row>
    <row r="934" spans="1:64" x14ac:dyDescent="0.3">
      <c r="A934" t="s">
        <v>3192</v>
      </c>
      <c r="B934" t="s">
        <v>1118</v>
      </c>
      <c r="C934" t="s">
        <v>2385</v>
      </c>
      <c r="D934" t="s">
        <v>9</v>
      </c>
      <c r="AM934">
        <v>174048700000000</v>
      </c>
      <c r="AN934">
        <v>176389600000000</v>
      </c>
      <c r="AO934">
        <v>181401300000000</v>
      </c>
      <c r="AP934">
        <v>182196700000000</v>
      </c>
      <c r="AQ934">
        <v>177088900000000</v>
      </c>
      <c r="AR934">
        <v>171690200000000</v>
      </c>
      <c r="AS934">
        <v>172539700000000</v>
      </c>
      <c r="AT934">
        <v>163542900000000</v>
      </c>
      <c r="AU934">
        <v>157580400000000</v>
      </c>
      <c r="AV934">
        <v>156761200000000</v>
      </c>
      <c r="AW934">
        <v>157845300000000</v>
      </c>
      <c r="AX934">
        <v>158284900000000</v>
      </c>
      <c r="AY934">
        <v>157972200000000</v>
      </c>
      <c r="AZ934">
        <v>158881700000000</v>
      </c>
      <c r="BA934">
        <v>151035100000000</v>
      </c>
      <c r="BB934">
        <v>133499000000000</v>
      </c>
      <c r="BC934">
        <v>142323700000000</v>
      </c>
      <c r="BD934">
        <v>132099000000000</v>
      </c>
      <c r="BE934">
        <v>132391400000000</v>
      </c>
      <c r="BF934">
        <v>135543600000000</v>
      </c>
      <c r="BG934">
        <v>142282300000000</v>
      </c>
      <c r="BH934">
        <v>154187000000000</v>
      </c>
      <c r="BI934">
        <v>155172400000000</v>
      </c>
      <c r="BJ934">
        <v>159197400000000</v>
      </c>
      <c r="BK934">
        <v>159060400000000</v>
      </c>
    </row>
    <row r="935" spans="1:64" x14ac:dyDescent="0.3">
      <c r="A935" t="s">
        <v>3192</v>
      </c>
      <c r="B935" t="s">
        <v>1118</v>
      </c>
      <c r="C935" t="s">
        <v>3834</v>
      </c>
      <c r="D935" t="s">
        <v>2806</v>
      </c>
      <c r="AM935">
        <v>95287248135.660873</v>
      </c>
      <c r="AN935">
        <v>92092673156.169067</v>
      </c>
      <c r="AO935">
        <v>81929341206.169205</v>
      </c>
      <c r="AP935">
        <v>68751451555.447556</v>
      </c>
      <c r="AQ935">
        <v>65831559150.01149</v>
      </c>
      <c r="AR935">
        <v>73017589819.045044</v>
      </c>
      <c r="AS935">
        <v>75072263386.705383</v>
      </c>
      <c r="AT935">
        <v>59501073407.230713</v>
      </c>
      <c r="AU935">
        <v>57286981210.323158</v>
      </c>
      <c r="AV935">
        <v>58451612346.733261</v>
      </c>
      <c r="AW935">
        <v>59819951383.176361</v>
      </c>
      <c r="AX935">
        <v>53515662567.525146</v>
      </c>
      <c r="AY935">
        <v>49575534848.447067</v>
      </c>
      <c r="AZ935">
        <v>47902610113.499809</v>
      </c>
      <c r="BA935">
        <v>53321658870.253822</v>
      </c>
      <c r="BB935">
        <v>56635613299.547615</v>
      </c>
      <c r="BC935">
        <v>62829891247.851509</v>
      </c>
      <c r="BD935">
        <v>66218485680.986176</v>
      </c>
      <c r="BE935">
        <v>70828020349.85582</v>
      </c>
      <c r="BF935">
        <v>56928761976.218079</v>
      </c>
      <c r="BG935">
        <v>51233292919.419853</v>
      </c>
      <c r="BH935">
        <v>48894606458.728973</v>
      </c>
      <c r="BI935">
        <v>59728162381.944878</v>
      </c>
      <c r="BJ935">
        <v>58988389331.951447</v>
      </c>
      <c r="BK935">
        <v>61408302500.112625</v>
      </c>
    </row>
    <row r="936" spans="1:64" x14ac:dyDescent="0.3">
      <c r="A936" t="s">
        <v>3192</v>
      </c>
      <c r="B936" t="s">
        <v>1118</v>
      </c>
      <c r="C936" t="s">
        <v>4078</v>
      </c>
      <c r="D936" t="s">
        <v>2206</v>
      </c>
      <c r="O936">
        <v>724299643792.8103</v>
      </c>
      <c r="P936">
        <v>730562828605.18359</v>
      </c>
      <c r="Q936">
        <v>802481468042.68103</v>
      </c>
      <c r="R936">
        <v>897744601002.80505</v>
      </c>
      <c r="S936">
        <v>839831968397.11133</v>
      </c>
      <c r="T936">
        <v>796167736622.85693</v>
      </c>
      <c r="U936">
        <v>825404356861.47534</v>
      </c>
      <c r="V936">
        <v>850490410940.88733</v>
      </c>
      <c r="W936">
        <v>914295170273.6886</v>
      </c>
      <c r="X936">
        <v>972840784314.37646</v>
      </c>
      <c r="Y936">
        <v>963775708858.31653</v>
      </c>
      <c r="Z936">
        <v>983713369711.01697</v>
      </c>
      <c r="AA936">
        <v>975977910681.30347</v>
      </c>
      <c r="AB936">
        <v>938752899453.80286</v>
      </c>
      <c r="AC936">
        <v>967144619781.95117</v>
      </c>
      <c r="AD936">
        <v>1052220663476.5682</v>
      </c>
      <c r="AE936">
        <v>1102041113638.7676</v>
      </c>
      <c r="AF936">
        <v>1173069434433.1575</v>
      </c>
      <c r="AG936">
        <v>1347867106676.2947</v>
      </c>
      <c r="AH936">
        <v>1463417411405.1248</v>
      </c>
      <c r="AI936">
        <v>1570752831015.373</v>
      </c>
      <c r="AJ936">
        <v>1612550166498.9841</v>
      </c>
      <c r="AK936">
        <v>1553887806547.4978</v>
      </c>
      <c r="AL936">
        <v>1502368356525.8745</v>
      </c>
      <c r="AM936">
        <v>1470101365151.3975</v>
      </c>
      <c r="AN936">
        <v>1537922270104.8298</v>
      </c>
      <c r="AO936">
        <v>1643410629427.2859</v>
      </c>
      <c r="AP936">
        <v>1615082090182.6038</v>
      </c>
      <c r="AQ936">
        <v>1540481960479.8845</v>
      </c>
      <c r="AR936">
        <v>1469221005898.0562</v>
      </c>
      <c r="AS936">
        <v>1511744191739.748</v>
      </c>
      <c r="AT936">
        <v>1489965617026.2969</v>
      </c>
      <c r="AU936">
        <v>1393012615740.7761</v>
      </c>
      <c r="AV936">
        <v>1398955040678.5972</v>
      </c>
      <c r="AW936">
        <v>1422269658877.4771</v>
      </c>
      <c r="AX936">
        <v>1455606387658.0637</v>
      </c>
      <c r="AY936">
        <v>1454186120583.6426</v>
      </c>
      <c r="AZ936">
        <v>1446174622151.1897</v>
      </c>
      <c r="BA936">
        <v>1406166420940.698</v>
      </c>
      <c r="BB936">
        <v>1179355845124.1145</v>
      </c>
      <c r="BC936">
        <v>1213977577434.4631</v>
      </c>
      <c r="BD936">
        <v>1245622365782.6768</v>
      </c>
      <c r="BE936">
        <v>1292070486612.1738</v>
      </c>
      <c r="BF936">
        <v>1333327009733.5447</v>
      </c>
      <c r="BG936">
        <v>1379284513693.7344</v>
      </c>
      <c r="BH936">
        <v>1418743636678.425</v>
      </c>
      <c r="BI936">
        <v>1406518335381.6377</v>
      </c>
      <c r="BJ936">
        <v>1455121502287.5378</v>
      </c>
      <c r="BK936">
        <v>1462425732943.2869</v>
      </c>
      <c r="BL936">
        <v>1476981464385.9575</v>
      </c>
    </row>
    <row r="937" spans="1:64" x14ac:dyDescent="0.3">
      <c r="A937" t="s">
        <v>3192</v>
      </c>
      <c r="B937" t="s">
        <v>1118</v>
      </c>
      <c r="C937" t="s">
        <v>1883</v>
      </c>
      <c r="D937" t="s">
        <v>1037</v>
      </c>
      <c r="BI937">
        <v>90</v>
      </c>
      <c r="BJ937">
        <v>90</v>
      </c>
      <c r="BK937">
        <v>95</v>
      </c>
      <c r="BL937">
        <v>95</v>
      </c>
    </row>
    <row r="938" spans="1:64" x14ac:dyDescent="0.3">
      <c r="A938" t="s">
        <v>3192</v>
      </c>
      <c r="B938" t="s">
        <v>1118</v>
      </c>
      <c r="C938" t="s">
        <v>4060</v>
      </c>
      <c r="D938" t="s">
        <v>1708</v>
      </c>
    </row>
    <row r="939" spans="1:64" x14ac:dyDescent="0.3">
      <c r="A939" t="s">
        <v>3192</v>
      </c>
      <c r="B939" t="s">
        <v>1118</v>
      </c>
      <c r="C939" t="s">
        <v>1312</v>
      </c>
      <c r="D939" t="s">
        <v>2816</v>
      </c>
      <c r="BF939">
        <v>158358</v>
      </c>
      <c r="BG939">
        <v>192180</v>
      </c>
      <c r="BH939">
        <v>290238</v>
      </c>
      <c r="BI939">
        <v>390525</v>
      </c>
      <c r="BJ939">
        <v>496092</v>
      </c>
      <c r="BK939">
        <v>438340</v>
      </c>
      <c r="BL939">
        <v>471749</v>
      </c>
    </row>
    <row r="940" spans="1:64" x14ac:dyDescent="0.3">
      <c r="A940" t="s">
        <v>3192</v>
      </c>
      <c r="B940" t="s">
        <v>1118</v>
      </c>
      <c r="C940" s="2" t="s">
        <v>3383</v>
      </c>
      <c r="D940" t="s">
        <v>1648</v>
      </c>
    </row>
    <row r="941" spans="1:64" x14ac:dyDescent="0.3">
      <c r="A941" t="s">
        <v>3192</v>
      </c>
      <c r="B941" t="s">
        <v>1118</v>
      </c>
      <c r="C941" t="s">
        <v>3428</v>
      </c>
      <c r="D941" t="s">
        <v>2153</v>
      </c>
      <c r="BF941">
        <v>11.6</v>
      </c>
      <c r="BG941">
        <v>11.1</v>
      </c>
      <c r="BH941">
        <v>11.2</v>
      </c>
      <c r="BI941">
        <v>11.1</v>
      </c>
      <c r="BJ941">
        <v>11.1</v>
      </c>
      <c r="BK941">
        <v>11.1</v>
      </c>
      <c r="BL941">
        <v>11.1</v>
      </c>
    </row>
    <row r="942" spans="1:64" x14ac:dyDescent="0.3">
      <c r="A942" t="s">
        <v>3192</v>
      </c>
      <c r="B942" t="s">
        <v>1118</v>
      </c>
      <c r="C942" t="s">
        <v>249</v>
      </c>
      <c r="D942" t="s">
        <v>3327</v>
      </c>
    </row>
    <row r="943" spans="1:64" x14ac:dyDescent="0.3">
      <c r="A943" t="s">
        <v>3192</v>
      </c>
      <c r="B943" t="s">
        <v>1118</v>
      </c>
      <c r="C943" t="s">
        <v>1445</v>
      </c>
      <c r="D943" t="s">
        <v>2573</v>
      </c>
      <c r="BG943">
        <v>54</v>
      </c>
      <c r="BH943">
        <v>54</v>
      </c>
      <c r="BI943">
        <v>54</v>
      </c>
      <c r="BJ943">
        <v>54</v>
      </c>
      <c r="BK943">
        <v>54</v>
      </c>
      <c r="BL943">
        <v>54</v>
      </c>
    </row>
    <row r="944" spans="1:64" x14ac:dyDescent="0.3">
      <c r="A944" t="s">
        <v>3192</v>
      </c>
      <c r="B944" t="s">
        <v>1118</v>
      </c>
      <c r="C944" t="s">
        <v>3586</v>
      </c>
      <c r="D944" t="s">
        <v>2356</v>
      </c>
    </row>
    <row r="945" spans="1:65" x14ac:dyDescent="0.3">
      <c r="A945" t="s">
        <v>3192</v>
      </c>
      <c r="B945" t="s">
        <v>1118</v>
      </c>
      <c r="C945" t="s">
        <v>2936</v>
      </c>
      <c r="D945" t="s">
        <v>1051</v>
      </c>
    </row>
    <row r="946" spans="1:65" x14ac:dyDescent="0.3">
      <c r="A946" t="s">
        <v>3192</v>
      </c>
      <c r="B946" t="s">
        <v>1118</v>
      </c>
      <c r="C946" t="s">
        <v>2119</v>
      </c>
      <c r="D946" t="s">
        <v>456</v>
      </c>
      <c r="AJ946">
        <v>1021000000000</v>
      </c>
      <c r="AK946">
        <v>1006000000000</v>
      </c>
      <c r="AL946">
        <v>963000000000</v>
      </c>
    </row>
    <row r="947" spans="1:65" x14ac:dyDescent="0.3">
      <c r="A947" t="s">
        <v>3192</v>
      </c>
      <c r="B947" t="s">
        <v>1118</v>
      </c>
      <c r="C947" t="s">
        <v>1097</v>
      </c>
      <c r="D947" t="s">
        <v>1641</v>
      </c>
      <c r="AJ947">
        <v>-1.6069325709637081</v>
      </c>
      <c r="AK947">
        <v>-0.29754221645317558</v>
      </c>
      <c r="AL947">
        <v>1.477515238516347</v>
      </c>
    </row>
    <row r="948" spans="1:65" x14ac:dyDescent="0.3">
      <c r="A948" t="s">
        <v>3192</v>
      </c>
      <c r="B948" t="s">
        <v>1118</v>
      </c>
      <c r="C948" t="s">
        <v>2065</v>
      </c>
      <c r="D948" t="s">
        <v>8</v>
      </c>
      <c r="O948">
        <v>108.26985838160674</v>
      </c>
      <c r="P948">
        <v>119.87406153708365</v>
      </c>
      <c r="Q948">
        <v>129.31771634260247</v>
      </c>
      <c r="R948">
        <v>128.08780161848497</v>
      </c>
      <c r="S948">
        <v>122.55803974882392</v>
      </c>
      <c r="T948">
        <v>125.91810100403205</v>
      </c>
      <c r="U948">
        <v>126.56608706387567</v>
      </c>
      <c r="V948">
        <v>124.48796264639479</v>
      </c>
      <c r="W948">
        <v>123.73897931672741</v>
      </c>
      <c r="X948">
        <v>125.20882995548372</v>
      </c>
      <c r="Y948">
        <v>127.20873010711546</v>
      </c>
      <c r="Z948">
        <v>130.23066189984996</v>
      </c>
      <c r="AA948">
        <v>135.39008146307972</v>
      </c>
      <c r="AB948">
        <v>140.00052149666834</v>
      </c>
      <c r="AC948">
        <v>142.63985440624526</v>
      </c>
      <c r="AD948">
        <v>146.17484701186146</v>
      </c>
      <c r="AE948">
        <v>151.93061235674114</v>
      </c>
      <c r="AF948">
        <v>167.71346547502029</v>
      </c>
      <c r="AG948">
        <v>176.53757963466242</v>
      </c>
      <c r="AH948">
        <v>185.15460434375544</v>
      </c>
      <c r="AI948">
        <v>190.15626911753196</v>
      </c>
      <c r="AJ948">
        <v>189.97115847018529</v>
      </c>
      <c r="AK948">
        <v>193.87511468404168</v>
      </c>
      <c r="AL948">
        <v>197.41000745016566</v>
      </c>
      <c r="AM948">
        <v>199.24424425122979</v>
      </c>
      <c r="AN948">
        <v>196.98787435246732</v>
      </c>
      <c r="AO948">
        <v>197.09364787719599</v>
      </c>
      <c r="AP948">
        <v>210.21931413433683</v>
      </c>
      <c r="AQ948">
        <v>218.08808076276875</v>
      </c>
      <c r="AR948">
        <v>221.28850511053747</v>
      </c>
      <c r="AS948">
        <v>212.26879891248629</v>
      </c>
      <c r="AT948">
        <v>183.18151834112484</v>
      </c>
      <c r="AU948">
        <v>180.8463482162895</v>
      </c>
      <c r="AV948">
        <v>180.48764776609733</v>
      </c>
      <c r="AW948">
        <v>173.53701416639186</v>
      </c>
      <c r="AX948">
        <v>171.55917355296216</v>
      </c>
      <c r="AY948">
        <v>168.9654962983011</v>
      </c>
      <c r="AZ948">
        <v>162.04452158238607</v>
      </c>
      <c r="BA948">
        <v>160.14005339189887</v>
      </c>
      <c r="BB948">
        <v>167.82235378477267</v>
      </c>
      <c r="BC948">
        <v>160.35697933003021</v>
      </c>
      <c r="BD948">
        <v>159.61185042586769</v>
      </c>
      <c r="BE948">
        <v>160.14503880335511</v>
      </c>
      <c r="BF948">
        <v>163.2187053585269</v>
      </c>
      <c r="BG948">
        <v>163.72624913403234</v>
      </c>
      <c r="BH948">
        <v>162.72815355271911</v>
      </c>
      <c r="BI948">
        <v>164.77062657832172</v>
      </c>
      <c r="BJ948">
        <v>169.81432774730197</v>
      </c>
      <c r="BK948">
        <v>169.9592323881815</v>
      </c>
      <c r="BL948">
        <v>176.82763224885309</v>
      </c>
    </row>
    <row r="949" spans="1:65" x14ac:dyDescent="0.3">
      <c r="A949" t="s">
        <v>3192</v>
      </c>
      <c r="B949" t="s">
        <v>1118</v>
      </c>
      <c r="C949" t="s">
        <v>2244</v>
      </c>
      <c r="D949" t="s">
        <v>2739</v>
      </c>
      <c r="F949">
        <v>24.464793961143421</v>
      </c>
      <c r="G949">
        <v>56.533361847733104</v>
      </c>
      <c r="H949">
        <v>27.837173783119731</v>
      </c>
      <c r="I949">
        <v>14.705094551883002</v>
      </c>
      <c r="J949">
        <v>16.736362791562122</v>
      </c>
      <c r="K949">
        <v>17.496258958809168</v>
      </c>
      <c r="L949">
        <v>17.206923415642041</v>
      </c>
      <c r="M949">
        <v>14.393806088333626</v>
      </c>
      <c r="N949">
        <v>18.33273739592379</v>
      </c>
      <c r="O949">
        <v>61.880643979396105</v>
      </c>
      <c r="P949">
        <v>21.37044857599011</v>
      </c>
      <c r="Q949">
        <v>23.171111018952431</v>
      </c>
      <c r="R949">
        <v>19.837391628987429</v>
      </c>
      <c r="S949">
        <v>13.721251342417608</v>
      </c>
      <c r="T949">
        <v>13.020218756304986</v>
      </c>
      <c r="U949">
        <v>12.085683370881663</v>
      </c>
      <c r="V949">
        <v>8.7631012073927916</v>
      </c>
      <c r="W949">
        <v>8.5586266722907105</v>
      </c>
      <c r="X949">
        <v>8.1931976669367934</v>
      </c>
      <c r="Y949">
        <v>8.0880144187443683</v>
      </c>
      <c r="Z949">
        <v>8.0392559742935585</v>
      </c>
      <c r="AA949">
        <v>7.6739251985692292</v>
      </c>
      <c r="AB949">
        <v>6.7179188888032346</v>
      </c>
      <c r="AC949">
        <v>6.686089076078999</v>
      </c>
      <c r="AD949">
        <v>7.6557001040030181</v>
      </c>
      <c r="AE949">
        <v>7.6721009338177115</v>
      </c>
      <c r="AF949">
        <v>12.27216250796517</v>
      </c>
      <c r="AG949">
        <v>10.656987016977798</v>
      </c>
      <c r="AH949">
        <v>10.127641353432175</v>
      </c>
      <c r="AI949">
        <v>8.4597178951910212</v>
      </c>
      <c r="AJ949">
        <v>5.2013002359854683</v>
      </c>
      <c r="AK949">
        <v>4.1600232243865056</v>
      </c>
      <c r="AL949">
        <v>1.3316426352231678</v>
      </c>
      <c r="AM949">
        <v>1.8775586000258728</v>
      </c>
      <c r="AN949">
        <v>1.2582772836190641</v>
      </c>
      <c r="AO949">
        <v>1.8057596111382117</v>
      </c>
      <c r="AP949">
        <v>6.4722948028366529</v>
      </c>
      <c r="AQ949">
        <v>1.8035661006520372</v>
      </c>
      <c r="AR949">
        <v>-1.2016075906490802</v>
      </c>
      <c r="AS949">
        <v>-1.582830520251463</v>
      </c>
      <c r="AT949">
        <v>-33.508821406479342</v>
      </c>
      <c r="AU949">
        <v>-4.3209718433238375</v>
      </c>
      <c r="AV949">
        <v>-1.9067092429710395</v>
      </c>
      <c r="AW949">
        <v>-0.91379696522707399</v>
      </c>
      <c r="AX949">
        <v>0.80381638864161042</v>
      </c>
      <c r="AY949">
        <v>0.59490531577429584</v>
      </c>
      <c r="AZ949">
        <v>5.5451200619674672E-2</v>
      </c>
      <c r="BA949">
        <v>0.46909020965570303</v>
      </c>
      <c r="BB949">
        <v>-0.40380543633762517</v>
      </c>
      <c r="BC949">
        <v>-0.17129508503083535</v>
      </c>
      <c r="BD949">
        <v>-0.53416268821153134</v>
      </c>
      <c r="BE949">
        <v>1.0289436117059243</v>
      </c>
      <c r="BF949">
        <v>1.9277695329550415</v>
      </c>
      <c r="BG949">
        <v>0.67175379426644177</v>
      </c>
      <c r="BH949">
        <v>0.83058447413722436</v>
      </c>
      <c r="BI949">
        <v>1.2498288897731795</v>
      </c>
      <c r="BJ949">
        <v>1.7091988357843138</v>
      </c>
      <c r="BK949">
        <v>0.37939914163090127</v>
      </c>
      <c r="BL949">
        <v>1.4147797149678072</v>
      </c>
      <c r="BM949">
        <v>2.6790167186171718</v>
      </c>
    </row>
    <row r="950" spans="1:65" x14ac:dyDescent="0.3">
      <c r="A950" t="s">
        <v>3192</v>
      </c>
      <c r="B950" t="s">
        <v>1118</v>
      </c>
      <c r="C950" t="s">
        <v>2060</v>
      </c>
      <c r="D950" t="s">
        <v>2763</v>
      </c>
      <c r="AW950">
        <v>124.369046713918</v>
      </c>
      <c r="AX950">
        <v>123.900400633426</v>
      </c>
      <c r="AY950">
        <v>124.11534391128799</v>
      </c>
      <c r="AZ950">
        <v>125.130859782277</v>
      </c>
      <c r="BA950">
        <v>125.445950141343</v>
      </c>
      <c r="BB950">
        <v>132.80769627465801</v>
      </c>
      <c r="BC950">
        <v>130.92776595854801</v>
      </c>
      <c r="BD950">
        <v>128.579216887998</v>
      </c>
      <c r="BE950">
        <v>127.91102616924</v>
      </c>
      <c r="BF950">
        <v>128.32340657520601</v>
      </c>
      <c r="BG950">
        <v>127.518366612199</v>
      </c>
      <c r="BH950">
        <v>127.64882059687</v>
      </c>
      <c r="BI950">
        <v>127.765540373024</v>
      </c>
      <c r="BJ950">
        <v>127.660860237797</v>
      </c>
      <c r="BK950">
        <v>127.383707676928</v>
      </c>
      <c r="BL950">
        <v>124.115856491629</v>
      </c>
      <c r="BM950">
        <v>121.70506947034499</v>
      </c>
    </row>
    <row r="951" spans="1:65" x14ac:dyDescent="0.3">
      <c r="A951" t="s">
        <v>3192</v>
      </c>
      <c r="B951" t="s">
        <v>1118</v>
      </c>
      <c r="C951" t="s">
        <v>1392</v>
      </c>
      <c r="D951" t="s">
        <v>2808</v>
      </c>
      <c r="E951">
        <v>308044</v>
      </c>
      <c r="F951">
        <v>347634</v>
      </c>
      <c r="G951">
        <v>389701</v>
      </c>
      <c r="H951">
        <v>419315</v>
      </c>
      <c r="I951">
        <v>399167</v>
      </c>
      <c r="J951">
        <v>412523</v>
      </c>
      <c r="K951">
        <v>442172</v>
      </c>
      <c r="L951">
        <v>513304</v>
      </c>
      <c r="M951">
        <v>574487</v>
      </c>
      <c r="N951">
        <v>526565</v>
      </c>
      <c r="O951">
        <v>597395</v>
      </c>
      <c r="P951">
        <v>658832</v>
      </c>
      <c r="Q951">
        <v>703271</v>
      </c>
      <c r="R951">
        <v>854553</v>
      </c>
      <c r="S951">
        <v>946292</v>
      </c>
      <c r="T951">
        <v>844119</v>
      </c>
      <c r="U951">
        <v>926711</v>
      </c>
      <c r="V951">
        <v>943746</v>
      </c>
      <c r="W951">
        <v>1007675</v>
      </c>
      <c r="X951">
        <v>977359</v>
      </c>
      <c r="Y951">
        <v>1085656</v>
      </c>
      <c r="Z951">
        <v>1051868</v>
      </c>
      <c r="AA951">
        <v>1035020</v>
      </c>
      <c r="AB951">
        <v>1153787</v>
      </c>
      <c r="AC951">
        <v>1208031.5</v>
      </c>
      <c r="AD951">
        <v>1184219.5</v>
      </c>
      <c r="AE951">
        <v>1291958</v>
      </c>
      <c r="AF951">
        <v>1234254.25</v>
      </c>
      <c r="AG951">
        <v>1426063</v>
      </c>
      <c r="AH951">
        <v>1370564.125</v>
      </c>
      <c r="AI951">
        <v>1369751</v>
      </c>
      <c r="AJ951">
        <v>1359269.625</v>
      </c>
      <c r="AK951">
        <v>1397089</v>
      </c>
      <c r="AL951">
        <v>1359475.875</v>
      </c>
      <c r="AM951">
        <v>1420526</v>
      </c>
      <c r="AN951">
        <v>1389676.5</v>
      </c>
      <c r="AO951">
        <v>1349461.75</v>
      </c>
      <c r="AP951">
        <v>1339909.5</v>
      </c>
      <c r="AQ951">
        <v>1290515.125</v>
      </c>
      <c r="AR951">
        <v>1315323.75</v>
      </c>
      <c r="AS951">
        <v>1291735.125</v>
      </c>
      <c r="AT951">
        <v>1311828.75</v>
      </c>
      <c r="AU951">
        <v>1385099.125</v>
      </c>
      <c r="AV951">
        <v>1301793.5</v>
      </c>
      <c r="AW951">
        <v>1261003.25</v>
      </c>
      <c r="AX951">
        <v>1254143</v>
      </c>
      <c r="AY951">
        <v>1224189.5</v>
      </c>
      <c r="AZ951">
        <v>1284425.375</v>
      </c>
      <c r="BA951">
        <v>1186721.875</v>
      </c>
      <c r="BB951">
        <v>1243358.125</v>
      </c>
      <c r="BC951">
        <v>1151101.375</v>
      </c>
      <c r="BD951">
        <v>907971.5625</v>
      </c>
      <c r="BE951">
        <v>1073820.75</v>
      </c>
      <c r="BF951">
        <v>1027951.5</v>
      </c>
      <c r="BG951">
        <v>1021848.5625</v>
      </c>
      <c r="BH951">
        <v>1105651.625</v>
      </c>
      <c r="BI951">
        <v>1068034.5</v>
      </c>
      <c r="BJ951">
        <v>1023192.1875</v>
      </c>
      <c r="BK951">
        <v>1032674.625</v>
      </c>
    </row>
    <row r="952" spans="1:65" x14ac:dyDescent="0.3">
      <c r="A952" t="s">
        <v>3192</v>
      </c>
      <c r="B952" t="s">
        <v>1118</v>
      </c>
      <c r="C952" t="s">
        <v>1942</v>
      </c>
      <c r="D952" t="s">
        <v>3612</v>
      </c>
      <c r="E952">
        <v>2.4211843855120079</v>
      </c>
      <c r="F952">
        <v>2.5620299430660007</v>
      </c>
      <c r="G952">
        <v>2.9800337737161025</v>
      </c>
      <c r="H952">
        <v>3.2282996432818081</v>
      </c>
      <c r="I952">
        <v>4.3201020245496577</v>
      </c>
      <c r="J952">
        <v>5.2463308410744389</v>
      </c>
      <c r="K952">
        <v>6.1076284654776618</v>
      </c>
      <c r="L952">
        <v>6.0333276717809365</v>
      </c>
      <c r="M952">
        <v>6.8226694841860951</v>
      </c>
      <c r="N952">
        <v>6.7246727699175297</v>
      </c>
      <c r="O952">
        <v>2.8721995364750028</v>
      </c>
      <c r="P952">
        <v>3.2997628753363708</v>
      </c>
      <c r="Q952">
        <v>3.5383639822447681</v>
      </c>
      <c r="R952">
        <v>3.5199732575630951</v>
      </c>
      <c r="S952">
        <v>3.5102575393196256</v>
      </c>
      <c r="T952">
        <v>3.5830733917956561</v>
      </c>
      <c r="U952">
        <v>3.6389786204298744</v>
      </c>
      <c r="V952">
        <v>3.8101582014987492</v>
      </c>
      <c r="W952">
        <v>4.2028726517300683</v>
      </c>
      <c r="X952">
        <v>4.196231021591518</v>
      </c>
      <c r="Y952">
        <v>4.2908196683635369</v>
      </c>
      <c r="Z952">
        <v>4.3438700147710483</v>
      </c>
      <c r="AA952">
        <v>2.6016002341806108</v>
      </c>
      <c r="AB952">
        <v>2.6591751229081391</v>
      </c>
      <c r="AC952">
        <v>2.8159797827092534</v>
      </c>
      <c r="AD952">
        <v>2.7672229600970137</v>
      </c>
      <c r="AE952">
        <v>2.8905672579453068</v>
      </c>
      <c r="AF952">
        <v>3.078971839232207</v>
      </c>
      <c r="AG952">
        <v>3.0995750496487213</v>
      </c>
      <c r="AH952">
        <v>2.9752151819973047</v>
      </c>
      <c r="AI952">
        <v>0.61599077455314355</v>
      </c>
      <c r="AJ952">
        <v>0.57107267762180747</v>
      </c>
      <c r="AK952">
        <v>0.51603111364067655</v>
      </c>
      <c r="AL952">
        <v>0.46939829066365812</v>
      </c>
      <c r="AM952">
        <v>0.39627103477871989</v>
      </c>
      <c r="AN952">
        <v>0.35839058254267725</v>
      </c>
      <c r="AO952">
        <v>0.32926437520077073</v>
      </c>
      <c r="AP952">
        <v>0.30684754521963842</v>
      </c>
      <c r="AQ952">
        <v>0.30944925400626261</v>
      </c>
      <c r="AR952">
        <v>0.28772889544073987</v>
      </c>
      <c r="AS952">
        <v>0.26374820370824759</v>
      </c>
      <c r="AT952">
        <v>0.26351626195992467</v>
      </c>
      <c r="AU952">
        <v>0.25069947721030456</v>
      </c>
      <c r="AV952">
        <v>0.23897605987158246</v>
      </c>
      <c r="AW952">
        <v>0.23371859939437961</v>
      </c>
      <c r="AX952">
        <v>0.22247318858423876</v>
      </c>
      <c r="AY952">
        <v>0.23142970215255415</v>
      </c>
      <c r="AZ952">
        <v>0.20639236099598779</v>
      </c>
      <c r="BA952">
        <v>0.17133678386578635</v>
      </c>
      <c r="BB952">
        <v>0.23586240730607255</v>
      </c>
      <c r="BC952">
        <v>0.23475022935367232</v>
      </c>
      <c r="BD952">
        <v>0.2256116391586318</v>
      </c>
      <c r="BE952">
        <v>0.22501468386264228</v>
      </c>
      <c r="BF952">
        <v>0.20169160702667452</v>
      </c>
      <c r="BG952">
        <v>0.20864356443973225</v>
      </c>
    </row>
    <row r="953" spans="1:65" x14ac:dyDescent="0.3">
      <c r="A953" t="s">
        <v>3192</v>
      </c>
      <c r="B953" t="s">
        <v>1118</v>
      </c>
      <c r="C953" t="s">
        <v>2288</v>
      </c>
      <c r="D953" t="s">
        <v>3452</v>
      </c>
      <c r="O953">
        <v>30989.274000000001</v>
      </c>
      <c r="P953">
        <v>31000.31</v>
      </c>
      <c r="Q953">
        <v>32802.959999999999</v>
      </c>
      <c r="R953">
        <v>34981.949999999997</v>
      </c>
      <c r="S953">
        <v>34033.97</v>
      </c>
      <c r="T953">
        <v>31121.52</v>
      </c>
      <c r="U953">
        <v>31478.02</v>
      </c>
      <c r="V953">
        <v>32474.36</v>
      </c>
      <c r="W953">
        <v>32877.67</v>
      </c>
      <c r="X953">
        <v>33563.39</v>
      </c>
      <c r="Y953">
        <v>33227.35</v>
      </c>
      <c r="Z953">
        <v>32381.98</v>
      </c>
      <c r="AA953">
        <v>33969.18</v>
      </c>
      <c r="AB953">
        <v>34783.24</v>
      </c>
      <c r="AC953">
        <v>35318.300000000003</v>
      </c>
      <c r="AD953">
        <v>35444.47</v>
      </c>
      <c r="AE953">
        <v>36060.44</v>
      </c>
      <c r="AF953">
        <v>35899.86</v>
      </c>
      <c r="AG953">
        <v>37041.589999999997</v>
      </c>
      <c r="AH953">
        <v>38050.019999999997</v>
      </c>
      <c r="AI953">
        <v>28320</v>
      </c>
      <c r="AJ953">
        <v>27710</v>
      </c>
      <c r="AK953">
        <v>28040</v>
      </c>
      <c r="AL953">
        <v>28050</v>
      </c>
      <c r="AM953">
        <v>29470</v>
      </c>
      <c r="AN953">
        <v>29650</v>
      </c>
      <c r="AO953">
        <v>30680</v>
      </c>
      <c r="AP953">
        <v>31350</v>
      </c>
      <c r="AQ953">
        <v>29750</v>
      </c>
      <c r="AR953">
        <v>23530</v>
      </c>
      <c r="AS953">
        <v>26090</v>
      </c>
      <c r="AT953">
        <v>22820</v>
      </c>
      <c r="AU953">
        <v>22490</v>
      </c>
      <c r="AV953">
        <v>22280</v>
      </c>
      <c r="AW953">
        <v>22560</v>
      </c>
      <c r="AX953">
        <v>22120</v>
      </c>
      <c r="AY953">
        <v>21960</v>
      </c>
      <c r="AZ953">
        <v>20930</v>
      </c>
      <c r="BA953">
        <v>20670</v>
      </c>
      <c r="BB953">
        <v>20210</v>
      </c>
      <c r="BC953">
        <v>19600</v>
      </c>
      <c r="BD953">
        <v>18800</v>
      </c>
      <c r="BE953">
        <v>18160</v>
      </c>
      <c r="BF953">
        <v>18730</v>
      </c>
      <c r="BG953">
        <v>18790</v>
      </c>
      <c r="BH953">
        <v>18220</v>
      </c>
      <c r="BI953">
        <v>18110</v>
      </c>
      <c r="BJ953">
        <v>18080</v>
      </c>
      <c r="BK953">
        <v>18010</v>
      </c>
    </row>
    <row r="954" spans="1:65" x14ac:dyDescent="0.3">
      <c r="A954" t="s">
        <v>3192</v>
      </c>
      <c r="B954" t="s">
        <v>1118</v>
      </c>
      <c r="C954" t="s">
        <v>4024</v>
      </c>
      <c r="D954" t="s">
        <v>1649</v>
      </c>
      <c r="E954">
        <v>59.823566477630749</v>
      </c>
      <c r="F954">
        <v>56.86531014027225</v>
      </c>
      <c r="G954">
        <v>52.636252219804412</v>
      </c>
      <c r="H954">
        <v>47.802996989480093</v>
      </c>
      <c r="I954">
        <v>44.623266351658891</v>
      </c>
      <c r="J954">
        <v>42.872983679890822</v>
      </c>
      <c r="K954">
        <v>40.641244048399074</v>
      </c>
      <c r="L954">
        <v>37.080064674531407</v>
      </c>
      <c r="M954">
        <v>35.601937254339596</v>
      </c>
      <c r="N954">
        <v>33.825475506908312</v>
      </c>
      <c r="O954">
        <v>29.844510159305543</v>
      </c>
      <c r="P954">
        <v>25.898883637099296</v>
      </c>
      <c r="Q954">
        <v>23.480880210728056</v>
      </c>
      <c r="R954">
        <v>23.429985544214283</v>
      </c>
      <c r="S954">
        <v>25.044742774092033</v>
      </c>
      <c r="T954">
        <v>24.549144227486714</v>
      </c>
      <c r="U954">
        <v>22.94561445977568</v>
      </c>
      <c r="V954">
        <v>21.886799851000845</v>
      </c>
      <c r="W954">
        <v>19.347889586680296</v>
      </c>
      <c r="X954">
        <v>19.996930161166539</v>
      </c>
      <c r="Y954">
        <v>23.69033106944525</v>
      </c>
      <c r="Z954">
        <v>26.630533399603955</v>
      </c>
      <c r="AA954">
        <v>26.974951830443157</v>
      </c>
      <c r="AB954">
        <v>26.020952183383468</v>
      </c>
      <c r="AC954">
        <v>27.697210347302399</v>
      </c>
      <c r="AD954">
        <v>29.715059427715314</v>
      </c>
      <c r="AE954">
        <v>28.151065244737879</v>
      </c>
      <c r="AF954">
        <v>27.668059401771689</v>
      </c>
      <c r="AG954">
        <v>28.181666512188336</v>
      </c>
      <c r="AH954">
        <v>27.042228340544209</v>
      </c>
      <c r="AI954">
        <v>26.543930035879036</v>
      </c>
      <c r="AJ954">
        <v>26.913642801584569</v>
      </c>
      <c r="AK954">
        <v>26.068393782383421</v>
      </c>
      <c r="AL954">
        <v>26.417429392786978</v>
      </c>
      <c r="AM954">
        <v>26.986476344437371</v>
      </c>
      <c r="AN954">
        <v>27.750997024190177</v>
      </c>
      <c r="AO954">
        <v>28.284523153182771</v>
      </c>
      <c r="AP954">
        <v>29.477746062572933</v>
      </c>
      <c r="AQ954">
        <v>28.747659226519339</v>
      </c>
      <c r="AR954">
        <v>30.045502491658731</v>
      </c>
      <c r="AS954">
        <v>31.046202375417387</v>
      </c>
      <c r="AT954">
        <v>31.990629580905843</v>
      </c>
      <c r="AU954">
        <v>32.417754128105919</v>
      </c>
      <c r="AV954">
        <v>33.131126930859203</v>
      </c>
      <c r="AW954">
        <v>36.335119685572501</v>
      </c>
      <c r="AX954">
        <v>34.568865976833472</v>
      </c>
      <c r="AY954">
        <v>35.73434904978744</v>
      </c>
      <c r="AZ954">
        <v>36.191277031214327</v>
      </c>
      <c r="BA954">
        <v>37.410597264621167</v>
      </c>
      <c r="BB954">
        <v>35.166517013103764</v>
      </c>
      <c r="BC954">
        <v>37.960022230295479</v>
      </c>
      <c r="BD954">
        <v>33.803969822714635</v>
      </c>
      <c r="BE954">
        <v>33.953031256488472</v>
      </c>
      <c r="BF954">
        <v>36.703444761678163</v>
      </c>
      <c r="BG954">
        <v>36.670901854371955</v>
      </c>
      <c r="BH954">
        <v>37.873297418535763</v>
      </c>
      <c r="BI954">
        <v>37.031256114530599</v>
      </c>
    </row>
    <row r="955" spans="1:65" x14ac:dyDescent="0.3">
      <c r="A955" t="s">
        <v>3192</v>
      </c>
      <c r="B955" t="s">
        <v>1118</v>
      </c>
      <c r="C955" t="s">
        <v>672</v>
      </c>
      <c r="D955" t="s">
        <v>2694</v>
      </c>
      <c r="E955">
        <v>93.776380489359823</v>
      </c>
      <c r="F955">
        <v>93.603240558080074</v>
      </c>
      <c r="G955">
        <v>94.421133673791388</v>
      </c>
      <c r="H955">
        <v>94.609045315392819</v>
      </c>
      <c r="I955">
        <v>95.203670332814269</v>
      </c>
      <c r="J955">
        <v>95.141023922169381</v>
      </c>
      <c r="K955">
        <v>95.263935890176228</v>
      </c>
      <c r="L955">
        <v>96.508032235657851</v>
      </c>
      <c r="M955">
        <v>96.642559524517495</v>
      </c>
      <c r="N955">
        <v>97.01007706179729</v>
      </c>
      <c r="O955">
        <v>97.004806744571979</v>
      </c>
      <c r="P955">
        <v>96.513997865610293</v>
      </c>
      <c r="Q955">
        <v>96.573906757918493</v>
      </c>
      <c r="R955">
        <v>97.345599909803909</v>
      </c>
      <c r="S955">
        <v>96.172441775731102</v>
      </c>
      <c r="T955">
        <v>95.474048910008108</v>
      </c>
      <c r="U955">
        <v>94.993562798615301</v>
      </c>
      <c r="V955">
        <v>95.522699755524513</v>
      </c>
      <c r="W955">
        <v>93.394504717923709</v>
      </c>
      <c r="X955">
        <v>92.610890913915995</v>
      </c>
      <c r="Y955">
        <v>91.32407255619313</v>
      </c>
      <c r="Z955">
        <v>90.744521447656098</v>
      </c>
      <c r="AA955">
        <v>88.514552779819155</v>
      </c>
      <c r="AB955">
        <v>87.431455226460287</v>
      </c>
      <c r="AC955">
        <v>87.103369676887937</v>
      </c>
      <c r="AD955">
        <v>84.968229142902302</v>
      </c>
      <c r="AE955">
        <v>84.566600307911784</v>
      </c>
      <c r="AF955">
        <v>83.47244169794277</v>
      </c>
      <c r="AG955">
        <v>84.739039514328169</v>
      </c>
      <c r="AH955">
        <v>84.919362010461057</v>
      </c>
      <c r="AI955">
        <v>84.55205339107097</v>
      </c>
      <c r="AJ955">
        <v>83.884767890119093</v>
      </c>
      <c r="AK955">
        <v>83.954019537610762</v>
      </c>
      <c r="AL955">
        <v>82.429675122537731</v>
      </c>
      <c r="AM955">
        <v>82.682513285947039</v>
      </c>
      <c r="AN955">
        <v>81.475497910844481</v>
      </c>
      <c r="AO955">
        <v>81.219328113097404</v>
      </c>
      <c r="AP955">
        <v>80.358587150386185</v>
      </c>
      <c r="AQ955">
        <v>79.398729656377327</v>
      </c>
      <c r="AR955">
        <v>80.618438117379952</v>
      </c>
      <c r="AS955">
        <v>80.673765634255943</v>
      </c>
      <c r="AT955">
        <v>80.601638342528005</v>
      </c>
      <c r="AU955">
        <v>81.830189769693078</v>
      </c>
      <c r="AV955">
        <v>84.31138173902211</v>
      </c>
      <c r="AW955">
        <v>82.706473342410789</v>
      </c>
      <c r="AX955">
        <v>81.611861764458155</v>
      </c>
      <c r="AY955">
        <v>81.453116698635256</v>
      </c>
      <c r="AZ955">
        <v>83.482714923333873</v>
      </c>
      <c r="BA955">
        <v>83.215454582434688</v>
      </c>
      <c r="BB955">
        <v>81.228056042312986</v>
      </c>
      <c r="BC955">
        <v>80.910954421764117</v>
      </c>
      <c r="BD955">
        <v>89.765942074663428</v>
      </c>
      <c r="BE955">
        <v>94.621552853849536</v>
      </c>
      <c r="BF955">
        <v>94.633301530723642</v>
      </c>
      <c r="BG955">
        <v>94.407468901595422</v>
      </c>
      <c r="BH955">
        <v>93.026455107462908</v>
      </c>
    </row>
    <row r="956" spans="1:65" x14ac:dyDescent="0.3">
      <c r="A956" t="s">
        <v>3192</v>
      </c>
      <c r="B956" t="s">
        <v>1118</v>
      </c>
      <c r="C956" t="s">
        <v>709</v>
      </c>
      <c r="D956" t="s">
        <v>2588</v>
      </c>
      <c r="AI956">
        <v>100</v>
      </c>
      <c r="AJ956">
        <v>100</v>
      </c>
      <c r="AK956">
        <v>100</v>
      </c>
      <c r="AL956">
        <v>100</v>
      </c>
      <c r="AM956">
        <v>100</v>
      </c>
      <c r="AN956">
        <v>100</v>
      </c>
      <c r="AO956">
        <v>100</v>
      </c>
      <c r="AP956">
        <v>100</v>
      </c>
      <c r="AQ956">
        <v>100</v>
      </c>
      <c r="AR956">
        <v>100</v>
      </c>
      <c r="AS956">
        <v>100</v>
      </c>
      <c r="AT956">
        <v>100</v>
      </c>
      <c r="AU956">
        <v>100</v>
      </c>
      <c r="AV956">
        <v>100</v>
      </c>
      <c r="AW956">
        <v>100</v>
      </c>
      <c r="AX956">
        <v>100</v>
      </c>
      <c r="AY956">
        <v>100</v>
      </c>
      <c r="AZ956">
        <v>100</v>
      </c>
      <c r="BA956">
        <v>100</v>
      </c>
      <c r="BB956">
        <v>100</v>
      </c>
      <c r="BC956">
        <v>100</v>
      </c>
      <c r="BD956">
        <v>100</v>
      </c>
      <c r="BE956">
        <v>100</v>
      </c>
      <c r="BF956">
        <v>100</v>
      </c>
      <c r="BG956">
        <v>100</v>
      </c>
      <c r="BH956">
        <v>100</v>
      </c>
      <c r="BI956">
        <v>100</v>
      </c>
      <c r="BJ956">
        <v>100</v>
      </c>
      <c r="BK956">
        <v>100</v>
      </c>
      <c r="BL956">
        <v>100</v>
      </c>
    </row>
    <row r="957" spans="1:65" x14ac:dyDescent="0.3">
      <c r="A957" t="s">
        <v>3192</v>
      </c>
      <c r="B957" t="s">
        <v>1118</v>
      </c>
      <c r="C957" t="s">
        <v>3171</v>
      </c>
      <c r="D957" t="s">
        <v>2827</v>
      </c>
    </row>
    <row r="958" spans="1:65" x14ac:dyDescent="0.3">
      <c r="A958" t="s">
        <v>3192</v>
      </c>
      <c r="B958" t="s">
        <v>1118</v>
      </c>
      <c r="C958" t="s">
        <v>6</v>
      </c>
      <c r="D958" t="s">
        <v>1134</v>
      </c>
    </row>
    <row r="959" spans="1:65" x14ac:dyDescent="0.3">
      <c r="A959" t="s">
        <v>3192</v>
      </c>
      <c r="B959" t="s">
        <v>1118</v>
      </c>
      <c r="C959" t="s">
        <v>2805</v>
      </c>
      <c r="D959" t="s">
        <v>1177</v>
      </c>
    </row>
    <row r="960" spans="1:65" x14ac:dyDescent="0.3">
      <c r="A960" t="s">
        <v>3192</v>
      </c>
      <c r="B960" t="s">
        <v>1118</v>
      </c>
      <c r="C960" t="s">
        <v>1849</v>
      </c>
      <c r="D960" t="s">
        <v>3250</v>
      </c>
    </row>
    <row r="961" spans="1:65" x14ac:dyDescent="0.3">
      <c r="A961" t="s">
        <v>3192</v>
      </c>
      <c r="B961" t="s">
        <v>1118</v>
      </c>
      <c r="C961" t="s">
        <v>3754</v>
      </c>
      <c r="D961" t="s">
        <v>3613</v>
      </c>
      <c r="E961">
        <v>1195265000</v>
      </c>
      <c r="F961">
        <v>1139152000</v>
      </c>
      <c r="G961">
        <v>861895000</v>
      </c>
      <c r="H961">
        <v>1324135000</v>
      </c>
      <c r="I961">
        <v>1054732000</v>
      </c>
      <c r="J961">
        <v>2105400000</v>
      </c>
      <c r="K961">
        <v>2344980000</v>
      </c>
      <c r="L961">
        <v>3001139000</v>
      </c>
      <c r="M961">
        <v>2611560000</v>
      </c>
      <c r="N961">
        <v>3023481000</v>
      </c>
      <c r="O961">
        <v>2972572000</v>
      </c>
      <c r="P961">
        <v>3063368000</v>
      </c>
      <c r="Q961">
        <v>3064072000</v>
      </c>
      <c r="R961">
        <v>3964699000</v>
      </c>
      <c r="S961">
        <v>3929127000</v>
      </c>
      <c r="T961">
        <v>3800068000</v>
      </c>
      <c r="U961">
        <v>3383697000</v>
      </c>
      <c r="V961">
        <v>3700504000</v>
      </c>
      <c r="W961">
        <v>4311366000</v>
      </c>
      <c r="X961">
        <v>5298146000</v>
      </c>
      <c r="Y961">
        <v>6489768000</v>
      </c>
      <c r="Z961">
        <v>5787114000</v>
      </c>
      <c r="AA961">
        <v>6135097000</v>
      </c>
      <c r="AB961">
        <v>7210667000</v>
      </c>
      <c r="AC961">
        <v>8141538000</v>
      </c>
      <c r="AD961">
        <v>7116147000</v>
      </c>
      <c r="AE961">
        <v>7327564000</v>
      </c>
      <c r="AF961">
        <v>8202213000</v>
      </c>
      <c r="AG961">
        <v>9010050000</v>
      </c>
      <c r="AH961">
        <v>9319516000</v>
      </c>
      <c r="AI961">
        <v>9672983000</v>
      </c>
      <c r="AJ961">
        <v>10575393000</v>
      </c>
      <c r="AK961">
        <v>9984330000</v>
      </c>
      <c r="AL961">
        <v>8809200000</v>
      </c>
      <c r="AM961">
        <v>9508764000</v>
      </c>
      <c r="AN961">
        <v>9652307000</v>
      </c>
      <c r="AO961">
        <v>7311207000</v>
      </c>
      <c r="AP961">
        <v>8013312000</v>
      </c>
      <c r="AQ961">
        <v>9862014000</v>
      </c>
      <c r="AR961">
        <v>9935675000</v>
      </c>
      <c r="AS961">
        <v>10575679000</v>
      </c>
      <c r="AT961">
        <v>8794388000</v>
      </c>
      <c r="AU961">
        <v>8677800000</v>
      </c>
      <c r="AV961">
        <v>7818266000</v>
      </c>
      <c r="AW961">
        <v>7427705000</v>
      </c>
      <c r="AX961">
        <v>11269825000</v>
      </c>
      <c r="AY961">
        <v>10223093000</v>
      </c>
      <c r="AZ961">
        <v>7218483000</v>
      </c>
      <c r="BA961">
        <v>8012069000</v>
      </c>
      <c r="BB961">
        <v>7165050000</v>
      </c>
      <c r="BC961">
        <v>8037689000</v>
      </c>
      <c r="BD961">
        <v>7457058000</v>
      </c>
      <c r="BE961">
        <v>7209685000</v>
      </c>
      <c r="BF961">
        <v>9587942000</v>
      </c>
      <c r="BG961">
        <v>8458724000</v>
      </c>
      <c r="BH961">
        <v>9202640000</v>
      </c>
      <c r="BI961">
        <v>9330520000</v>
      </c>
    </row>
    <row r="962" spans="1:65" x14ac:dyDescent="0.3">
      <c r="A962" t="s">
        <v>3192</v>
      </c>
      <c r="B962" t="s">
        <v>1118</v>
      </c>
      <c r="C962" t="s">
        <v>2644</v>
      </c>
      <c r="D962" t="s">
        <v>713</v>
      </c>
    </row>
    <row r="963" spans="1:65" x14ac:dyDescent="0.3">
      <c r="A963" t="s">
        <v>3192</v>
      </c>
      <c r="B963" t="s">
        <v>1118</v>
      </c>
      <c r="C963" t="s">
        <v>1891</v>
      </c>
      <c r="D963" t="s">
        <v>3762</v>
      </c>
    </row>
    <row r="964" spans="1:65" x14ac:dyDescent="0.3">
      <c r="A964" t="s">
        <v>3192</v>
      </c>
      <c r="B964" t="s">
        <v>1118</v>
      </c>
      <c r="C964" t="s">
        <v>200</v>
      </c>
      <c r="D964" t="s">
        <v>1114</v>
      </c>
      <c r="O964">
        <v>4.4212576568241103E-2</v>
      </c>
      <c r="P964">
        <v>8.7444688516353355E-2</v>
      </c>
      <c r="Q964">
        <v>5.3139424117233075E-2</v>
      </c>
      <c r="R964">
        <v>-9.7203620677933054E-3</v>
      </c>
      <c r="S964">
        <v>4.2116148954389504E-2</v>
      </c>
      <c r="T964">
        <v>4.3333047170631439E-2</v>
      </c>
      <c r="U964">
        <v>1.9277951689460466E-2</v>
      </c>
      <c r="V964">
        <v>2.9109588160198918E-3</v>
      </c>
      <c r="W964">
        <v>7.8925650352316837E-4</v>
      </c>
      <c r="X964">
        <v>2.2653768196265273E-2</v>
      </c>
      <c r="Y964">
        <v>2.5149586352484741E-2</v>
      </c>
      <c r="Z964">
        <v>1.5504652630819323E-2</v>
      </c>
      <c r="AA964">
        <v>3.8694846557813307E-2</v>
      </c>
      <c r="AB964">
        <v>3.3458707182668433E-2</v>
      </c>
      <c r="AC964">
        <v>-7.5850571603661295E-4</v>
      </c>
      <c r="AD964">
        <v>4.3513925743772677E-2</v>
      </c>
      <c r="AE964">
        <v>1.1645656387206677E-2</v>
      </c>
      <c r="AF964">
        <v>4.6486823625671664E-2</v>
      </c>
      <c r="AG964">
        <v>-1.5750338978536414E-2</v>
      </c>
      <c r="AH964">
        <v>-3.4688265358929472E-2</v>
      </c>
      <c r="AI964">
        <v>5.7649030611090044E-2</v>
      </c>
      <c r="AJ964">
        <v>3.5829193924048798E-2</v>
      </c>
      <c r="AK964">
        <v>7.0497270546307861E-2</v>
      </c>
      <c r="AL964">
        <v>4.7244867992573426E-3</v>
      </c>
      <c r="AM964">
        <v>1.8104286541790433E-2</v>
      </c>
      <c r="AN964">
        <v>7.6091369736406894E-4</v>
      </c>
      <c r="AO964">
        <v>-7.9035722546131281E-4</v>
      </c>
      <c r="AP964">
        <v>5.6332628237276042E-2</v>
      </c>
      <c r="AQ964">
        <v>6.2294255276156139E-2</v>
      </c>
      <c r="AR964">
        <v>0.3239862923530013</v>
      </c>
      <c r="AS964">
        <v>0.21868287122101365</v>
      </c>
      <c r="AT964">
        <v>0.11446457435445659</v>
      </c>
      <c r="AU964">
        <v>0.28085169628680517</v>
      </c>
      <c r="AV964">
        <v>0.19730567380104994</v>
      </c>
      <c r="AW964">
        <v>0.15633884648038604</v>
      </c>
      <c r="AX964">
        <v>0.11480855738200633</v>
      </c>
      <c r="AY964">
        <v>-5.2907508961811477E-2</v>
      </c>
      <c r="AZ964">
        <v>0.4790683772025407</v>
      </c>
      <c r="BA964">
        <v>0.4887910429512981</v>
      </c>
      <c r="BB964">
        <v>0.2337139593729583</v>
      </c>
      <c r="BC964">
        <v>0.13054124919210291</v>
      </c>
      <c r="BD964">
        <v>-1.3816039260467034E-2</v>
      </c>
      <c r="BE964">
        <v>8.8174093246870897E-3</v>
      </c>
      <c r="BF964">
        <v>0.20653657910213574</v>
      </c>
      <c r="BG964">
        <v>0.40722815234888465</v>
      </c>
      <c r="BH964">
        <v>0.11965480307859389</v>
      </c>
      <c r="BI964">
        <v>0.83197286220419808</v>
      </c>
      <c r="BJ964">
        <v>0.38633193007794103</v>
      </c>
      <c r="BK964">
        <v>0.51040070374888535</v>
      </c>
      <c r="BL964">
        <v>0.78842792045297116</v>
      </c>
    </row>
    <row r="965" spans="1:65" x14ac:dyDescent="0.3">
      <c r="A965" t="s">
        <v>3192</v>
      </c>
      <c r="B965" t="s">
        <v>1118</v>
      </c>
      <c r="C965" t="s">
        <v>1129</v>
      </c>
      <c r="D965" t="s">
        <v>3031</v>
      </c>
      <c r="AO965">
        <v>-3287427602.3646002</v>
      </c>
      <c r="AP965">
        <v>-4049422929.8621898</v>
      </c>
      <c r="AQ965">
        <v>-14454722960.9391</v>
      </c>
      <c r="AR965">
        <v>-16467642192.614799</v>
      </c>
      <c r="AS965">
        <v>-9258432782.5366001</v>
      </c>
      <c r="AT965">
        <v>-2868839073.55898</v>
      </c>
      <c r="AU965">
        <v>-3321241429.5521002</v>
      </c>
      <c r="AV965">
        <v>-3997621312.2986302</v>
      </c>
      <c r="AW965">
        <v>-4787080964.8259802</v>
      </c>
      <c r="AX965">
        <v>-4877581212.5760803</v>
      </c>
      <c r="AY965">
        <v>-4756576027.60637</v>
      </c>
      <c r="AZ965">
        <v>-4028832172.2435598</v>
      </c>
      <c r="BA965">
        <v>-5468482040.91611</v>
      </c>
      <c r="BB965">
        <v>-4990559942.0952702</v>
      </c>
      <c r="BC965">
        <v>-4964295017.3784904</v>
      </c>
      <c r="BD965">
        <v>496966184.12054902</v>
      </c>
      <c r="BE965">
        <v>-1017167485.72165</v>
      </c>
      <c r="BF965">
        <v>-7681238232.7330704</v>
      </c>
      <c r="BG965">
        <v>-1993455509.8779099</v>
      </c>
      <c r="BH965">
        <v>-2252671181.2674098</v>
      </c>
      <c r="BI965">
        <v>-6579728159.5445004</v>
      </c>
      <c r="BJ965">
        <v>-2498993250.5432901</v>
      </c>
      <c r="BK965">
        <v>-1922509970.18999</v>
      </c>
      <c r="BL965">
        <v>-3808661034.1925302</v>
      </c>
      <c r="BM965">
        <v>-1721008906.2552099</v>
      </c>
    </row>
    <row r="966" spans="1:65" x14ac:dyDescent="0.3">
      <c r="A966" t="s">
        <v>3192</v>
      </c>
      <c r="B966" t="s">
        <v>1118</v>
      </c>
      <c r="C966" t="s">
        <v>654</v>
      </c>
      <c r="D966" t="s">
        <v>618</v>
      </c>
      <c r="AO966">
        <v>28.525770327163169</v>
      </c>
      <c r="AP966">
        <v>26.547186546115427</v>
      </c>
      <c r="AQ966">
        <v>25.544753090424312</v>
      </c>
      <c r="AR966">
        <v>28.153352474437959</v>
      </c>
      <c r="AS966">
        <v>26.952226120608199</v>
      </c>
      <c r="AT966">
        <v>23.882980460101326</v>
      </c>
      <c r="AU966">
        <v>23.960326079421542</v>
      </c>
      <c r="AV966">
        <v>25.520149783910927</v>
      </c>
      <c r="AW966">
        <v>27.948336698629113</v>
      </c>
      <c r="AX966">
        <v>27.022523343153683</v>
      </c>
      <c r="AY966">
        <v>19.00587530878175</v>
      </c>
      <c r="AZ966">
        <v>16.707624713584632</v>
      </c>
      <c r="BA966">
        <v>15.589153671783091</v>
      </c>
      <c r="BB966">
        <v>16.178880893324578</v>
      </c>
      <c r="BC966">
        <v>16.951442169705185</v>
      </c>
      <c r="BD966">
        <v>15.509279572397322</v>
      </c>
      <c r="BE966">
        <v>15.109775710513313</v>
      </c>
      <c r="BF966">
        <v>12.793484261448846</v>
      </c>
      <c r="BG966">
        <v>10.029286924887556</v>
      </c>
      <c r="BH966">
        <v>8.9430547418886857</v>
      </c>
      <c r="BI966">
        <v>9.9570604195060977</v>
      </c>
      <c r="BJ966">
        <v>9.4216622431529125</v>
      </c>
      <c r="BK966">
        <v>9.9284328565656086</v>
      </c>
      <c r="BL966">
        <v>9.696353996786069</v>
      </c>
      <c r="BM966">
        <v>2.7674393924966685</v>
      </c>
    </row>
    <row r="967" spans="1:65" x14ac:dyDescent="0.3">
      <c r="A967" t="s">
        <v>3192</v>
      </c>
      <c r="B967" t="s">
        <v>1118</v>
      </c>
      <c r="C967" t="s">
        <v>491</v>
      </c>
      <c r="D967" t="s">
        <v>1975</v>
      </c>
      <c r="F967">
        <v>20318660</v>
      </c>
      <c r="G967">
        <v>20635150</v>
      </c>
      <c r="H967">
        <v>19470310</v>
      </c>
      <c r="I967">
        <v>19079380</v>
      </c>
      <c r="J967">
        <v>18925506</v>
      </c>
      <c r="K967">
        <v>18915600</v>
      </c>
      <c r="L967">
        <v>21023600</v>
      </c>
      <c r="M967">
        <v>20998210</v>
      </c>
      <c r="N967">
        <v>19912510</v>
      </c>
      <c r="O967">
        <v>17661810</v>
      </c>
      <c r="P967">
        <v>15205810</v>
      </c>
      <c r="Q967">
        <v>16168610</v>
      </c>
      <c r="R967">
        <v>16287820</v>
      </c>
      <c r="S967">
        <v>16511820</v>
      </c>
      <c r="T967">
        <v>17624830</v>
      </c>
      <c r="U967">
        <v>15712220</v>
      </c>
      <c r="V967">
        <v>17495960</v>
      </c>
      <c r="W967">
        <v>16483170</v>
      </c>
      <c r="X967">
        <v>15938870</v>
      </c>
      <c r="Y967">
        <v>13191708</v>
      </c>
      <c r="Z967">
        <v>13824230</v>
      </c>
      <c r="AA967">
        <v>14000333</v>
      </c>
      <c r="AB967">
        <v>14059961</v>
      </c>
      <c r="AC967">
        <v>16012384</v>
      </c>
      <c r="AD967">
        <v>15856023</v>
      </c>
      <c r="AE967">
        <v>15805100</v>
      </c>
      <c r="AF967">
        <v>14526600</v>
      </c>
      <c r="AG967">
        <v>13866800</v>
      </c>
      <c r="AH967">
        <v>14317700</v>
      </c>
      <c r="AI967">
        <v>14449107</v>
      </c>
      <c r="AJ967">
        <v>13069925</v>
      </c>
      <c r="AK967">
        <v>14285807</v>
      </c>
      <c r="AL967">
        <v>10737390</v>
      </c>
      <c r="AM967">
        <v>15787203</v>
      </c>
      <c r="AN967">
        <v>14121766</v>
      </c>
      <c r="AO967">
        <v>13668044</v>
      </c>
      <c r="AP967">
        <v>13319770</v>
      </c>
      <c r="AQ967">
        <v>11933530</v>
      </c>
      <c r="AR967">
        <v>12282680</v>
      </c>
      <c r="AS967">
        <v>12796067</v>
      </c>
      <c r="AT967">
        <v>12254843</v>
      </c>
      <c r="AU967">
        <v>12184519</v>
      </c>
      <c r="AV967">
        <v>10824202</v>
      </c>
      <c r="AW967">
        <v>11993784</v>
      </c>
      <c r="AX967">
        <v>12433769</v>
      </c>
      <c r="AY967">
        <v>11741859</v>
      </c>
      <c r="AZ967">
        <v>12024848</v>
      </c>
      <c r="BA967">
        <v>12151091</v>
      </c>
      <c r="BB967">
        <v>11461385</v>
      </c>
      <c r="BC967">
        <v>11366614</v>
      </c>
      <c r="BD967">
        <v>11450492</v>
      </c>
      <c r="BE967">
        <v>11729481</v>
      </c>
      <c r="BF967">
        <v>11786625</v>
      </c>
      <c r="BG967">
        <v>11602968</v>
      </c>
      <c r="BH967">
        <v>11202389</v>
      </c>
      <c r="BI967">
        <v>11045620</v>
      </c>
      <c r="BJ967">
        <v>10906573</v>
      </c>
      <c r="BK967">
        <v>10696746</v>
      </c>
    </row>
    <row r="968" spans="1:65" x14ac:dyDescent="0.3">
      <c r="A968" t="s">
        <v>3192</v>
      </c>
      <c r="B968" t="s">
        <v>1118</v>
      </c>
      <c r="C968" t="s">
        <v>2689</v>
      </c>
      <c r="D968" t="s">
        <v>3319</v>
      </c>
      <c r="F968">
        <v>15.434960458140168</v>
      </c>
      <c r="G968">
        <v>15.325879465503137</v>
      </c>
      <c r="H968">
        <v>15.189528224706844</v>
      </c>
      <c r="I968">
        <v>15.080447232069814</v>
      </c>
      <c r="J968">
        <v>14.93864194164167</v>
      </c>
      <c r="K968">
        <v>14.870466321243523</v>
      </c>
      <c r="L968">
        <v>14.663212435233161</v>
      </c>
      <c r="M968">
        <v>14.507772020725387</v>
      </c>
      <c r="N968">
        <v>14.076902099809107</v>
      </c>
      <c r="O968">
        <v>14.169620943550587</v>
      </c>
      <c r="P968">
        <v>13.976002181619855</v>
      </c>
      <c r="Q968">
        <v>13.794326241134753</v>
      </c>
      <c r="R968">
        <v>13.679759956355699</v>
      </c>
      <c r="S968">
        <v>13.578832515002729</v>
      </c>
      <c r="T968">
        <v>13.492496589358799</v>
      </c>
      <c r="U968">
        <v>13.427012278308323</v>
      </c>
      <c r="V968">
        <v>13.403384279475983</v>
      </c>
      <c r="W968">
        <v>13.367903930131003</v>
      </c>
      <c r="X968">
        <v>13.324235807860262</v>
      </c>
      <c r="Y968">
        <v>13.306033306033305</v>
      </c>
      <c r="Z968">
        <v>13.266921397379914</v>
      </c>
      <c r="AA968">
        <v>13.249590387766247</v>
      </c>
      <c r="AB968">
        <v>13.225013653741124</v>
      </c>
      <c r="AC968">
        <v>13.260213874417328</v>
      </c>
      <c r="AD968">
        <v>13.24739440482721</v>
      </c>
      <c r="AE968">
        <v>13.216342199067727</v>
      </c>
      <c r="AF968">
        <v>13.203510696653867</v>
      </c>
      <c r="AG968">
        <v>13.181568842567195</v>
      </c>
      <c r="AH968">
        <v>13.143170597915525</v>
      </c>
      <c r="AI968">
        <v>13.077345035655513</v>
      </c>
      <c r="AJ968">
        <v>13.000548546352167</v>
      </c>
      <c r="AK968">
        <v>12.929237520570489</v>
      </c>
      <c r="AL968">
        <v>12.849698299506308</v>
      </c>
      <c r="AM968">
        <v>12.781130005485464</v>
      </c>
      <c r="AN968">
        <v>12.69884805266045</v>
      </c>
      <c r="AO968">
        <v>12.625514403292183</v>
      </c>
      <c r="AP968">
        <v>12.534979423868311</v>
      </c>
      <c r="AQ968">
        <v>12.441700960219478</v>
      </c>
      <c r="AR968">
        <v>12.353909465020577</v>
      </c>
      <c r="AS968">
        <v>12.274348422496571</v>
      </c>
      <c r="AT968">
        <v>12.192043895747599</v>
      </c>
      <c r="AU968">
        <v>12.123456790123457</v>
      </c>
      <c r="AV968">
        <v>12.063100137174212</v>
      </c>
      <c r="AW968">
        <v>12.013717421124829</v>
      </c>
      <c r="AX968">
        <v>11.96159122085048</v>
      </c>
      <c r="AY968">
        <v>11.914951989026063</v>
      </c>
      <c r="AZ968">
        <v>11.868312757201647</v>
      </c>
      <c r="BA968">
        <v>11.818930041152264</v>
      </c>
      <c r="BB968">
        <v>11.780521262002743</v>
      </c>
      <c r="BC968">
        <v>11.747599451303154</v>
      </c>
      <c r="BD968">
        <v>11.670781893004115</v>
      </c>
      <c r="BE968">
        <v>11.648834019204388</v>
      </c>
      <c r="BF968">
        <v>11.626886145404663</v>
      </c>
      <c r="BG968">
        <v>11.582990397805212</v>
      </c>
      <c r="BH968">
        <v>11.536351165980797</v>
      </c>
      <c r="BI968">
        <v>11.478737997256516</v>
      </c>
      <c r="BJ968">
        <v>11.415637860082304</v>
      </c>
      <c r="BK968">
        <v>11.363511659807957</v>
      </c>
    </row>
    <row r="969" spans="1:65" x14ac:dyDescent="0.3">
      <c r="A969" t="s">
        <v>3192</v>
      </c>
      <c r="B969" t="s">
        <v>1118</v>
      </c>
      <c r="C969" s="2" t="s">
        <v>271</v>
      </c>
      <c r="D969" t="s">
        <v>1341</v>
      </c>
    </row>
    <row r="970" spans="1:65" x14ac:dyDescent="0.3">
      <c r="A970" t="s">
        <v>3192</v>
      </c>
      <c r="B970" t="s">
        <v>1118</v>
      </c>
      <c r="C970" t="s">
        <v>1633</v>
      </c>
      <c r="D970" t="s">
        <v>554</v>
      </c>
      <c r="BF970">
        <v>8</v>
      </c>
      <c r="BG970">
        <v>8</v>
      </c>
      <c r="BH970">
        <v>8</v>
      </c>
      <c r="BI970">
        <v>8</v>
      </c>
      <c r="BJ970">
        <v>8</v>
      </c>
      <c r="BK970">
        <v>8</v>
      </c>
      <c r="BL970">
        <v>8</v>
      </c>
    </row>
    <row r="971" spans="1:65" x14ac:dyDescent="0.3">
      <c r="A971" t="s">
        <v>3192</v>
      </c>
      <c r="B971" t="s">
        <v>1118</v>
      </c>
      <c r="C971" t="s">
        <v>2700</v>
      </c>
      <c r="D971" t="s">
        <v>4128</v>
      </c>
      <c r="BG971">
        <v>299.2</v>
      </c>
      <c r="BH971">
        <v>299.2</v>
      </c>
      <c r="BI971">
        <v>299.2</v>
      </c>
      <c r="BJ971">
        <v>299.2</v>
      </c>
      <c r="BK971">
        <v>314.8</v>
      </c>
      <c r="BL971">
        <v>314.8</v>
      </c>
    </row>
    <row r="972" spans="1:65" x14ac:dyDescent="0.3">
      <c r="A972" t="s">
        <v>3192</v>
      </c>
      <c r="B972" t="s">
        <v>1118</v>
      </c>
      <c r="C972" t="s">
        <v>2615</v>
      </c>
      <c r="D972" t="s">
        <v>2077</v>
      </c>
    </row>
    <row r="973" spans="1:65" x14ac:dyDescent="0.3">
      <c r="A973" t="s">
        <v>3192</v>
      </c>
      <c r="B973" t="s">
        <v>1118</v>
      </c>
      <c r="C973" t="s">
        <v>462</v>
      </c>
      <c r="D973" t="s">
        <v>2145</v>
      </c>
      <c r="BL973">
        <v>29</v>
      </c>
    </row>
    <row r="974" spans="1:65" x14ac:dyDescent="0.3">
      <c r="A974" t="s">
        <v>3192</v>
      </c>
      <c r="B974" t="s">
        <v>1118</v>
      </c>
      <c r="C974" t="s">
        <v>1361</v>
      </c>
      <c r="D974" t="s">
        <v>1103</v>
      </c>
    </row>
    <row r="975" spans="1:65" x14ac:dyDescent="0.3">
      <c r="A975" t="s">
        <v>3192</v>
      </c>
      <c r="B975" t="s">
        <v>1118</v>
      </c>
      <c r="C975" t="s">
        <v>2097</v>
      </c>
      <c r="D975" t="s">
        <v>2756</v>
      </c>
      <c r="AJ975">
        <v>4332000000000</v>
      </c>
      <c r="AK975">
        <v>4837000000000</v>
      </c>
      <c r="AL975">
        <v>5142000000000</v>
      </c>
    </row>
    <row r="976" spans="1:65" x14ac:dyDescent="0.3">
      <c r="A976" t="s">
        <v>3192</v>
      </c>
      <c r="B976" t="s">
        <v>1118</v>
      </c>
      <c r="C976" t="s">
        <v>3485</v>
      </c>
      <c r="D976" t="s">
        <v>1454</v>
      </c>
    </row>
    <row r="977" spans="1:65" x14ac:dyDescent="0.3">
      <c r="A977" t="s">
        <v>3192</v>
      </c>
      <c r="B977" t="s">
        <v>1118</v>
      </c>
      <c r="C977" t="s">
        <v>2135</v>
      </c>
      <c r="D977" t="s">
        <v>2986</v>
      </c>
      <c r="BD977">
        <v>95.971595764160199</v>
      </c>
      <c r="BG977">
        <v>96.236541748046903</v>
      </c>
      <c r="BJ977">
        <v>98.457351684570298</v>
      </c>
    </row>
    <row r="978" spans="1:65" x14ac:dyDescent="0.3">
      <c r="A978" t="s">
        <v>3192</v>
      </c>
      <c r="B978" t="s">
        <v>1118</v>
      </c>
      <c r="C978" t="s">
        <v>3464</v>
      </c>
      <c r="D978" t="s">
        <v>1884</v>
      </c>
      <c r="F978">
        <v>15.728251454027967</v>
      </c>
      <c r="G978">
        <v>61.024379811804963</v>
      </c>
      <c r="H978">
        <v>23.959094229364499</v>
      </c>
      <c r="I978">
        <v>15.294369743397439</v>
      </c>
      <c r="J978">
        <v>17.990893039680326</v>
      </c>
      <c r="K978">
        <v>16.259746396786642</v>
      </c>
      <c r="L978">
        <v>15.496392643024082</v>
      </c>
      <c r="M978">
        <v>14.827849140712065</v>
      </c>
      <c r="N978">
        <v>18.503856566378914</v>
      </c>
      <c r="O978">
        <v>67.391538610745911</v>
      </c>
      <c r="P978">
        <v>24.184992532317043</v>
      </c>
      <c r="Q978">
        <v>24.968896445900551</v>
      </c>
      <c r="R978">
        <v>18.967934624797778</v>
      </c>
      <c r="S978">
        <v>14.060865562978563</v>
      </c>
      <c r="T978">
        <v>16.964924401293707</v>
      </c>
      <c r="U978">
        <v>15.505282030641526</v>
      </c>
      <c r="V978">
        <v>13.725720905816122</v>
      </c>
      <c r="W978">
        <v>14.411743639127424</v>
      </c>
      <c r="X978">
        <v>11.152306456268978</v>
      </c>
      <c r="Y978">
        <v>9.6481676179032743</v>
      </c>
      <c r="Z978">
        <v>11.774223926853072</v>
      </c>
      <c r="AA978">
        <v>9.2938824592712876</v>
      </c>
      <c r="AB978">
        <v>8.4874520824427275</v>
      </c>
      <c r="AC978">
        <v>7.8669371161813215</v>
      </c>
      <c r="AD978">
        <v>8.7446376562790071</v>
      </c>
      <c r="AE978">
        <v>9.1828773774536359</v>
      </c>
      <c r="AF978">
        <v>9.4275669704780114</v>
      </c>
      <c r="AG978">
        <v>9.0816624414227558</v>
      </c>
      <c r="AH978">
        <v>10.993185512382423</v>
      </c>
      <c r="AI978">
        <v>6.8522407852742049</v>
      </c>
      <c r="AJ978">
        <v>5.548686996808792</v>
      </c>
      <c r="AK978">
        <v>3.2904589854408748</v>
      </c>
      <c r="AL978">
        <v>4.4193454209533272</v>
      </c>
      <c r="AM978">
        <v>4.1871319893336896</v>
      </c>
      <c r="AN978">
        <v>4.0728290811651933</v>
      </c>
      <c r="AO978">
        <v>3.8039488483567951</v>
      </c>
      <c r="AP978">
        <v>5.8100784426769687</v>
      </c>
      <c r="AQ978">
        <v>3.1363906567903626</v>
      </c>
      <c r="AR978">
        <v>2.8022420246441966</v>
      </c>
      <c r="AS978">
        <v>1.3355646309312046</v>
      </c>
      <c r="AT978">
        <v>-17.239387696316275</v>
      </c>
      <c r="AU978">
        <v>0.92344700481894382</v>
      </c>
      <c r="AV978">
        <v>0.54050418619379414</v>
      </c>
      <c r="AW978">
        <v>0.62188097124617259</v>
      </c>
      <c r="AX978">
        <v>0.37694180607479749</v>
      </c>
      <c r="AY978">
        <v>-0.72094588099586654</v>
      </c>
      <c r="AZ978">
        <v>0.67776917118512781</v>
      </c>
      <c r="BA978">
        <v>0.83669936526255051</v>
      </c>
      <c r="BB978">
        <v>2.0696232713400096</v>
      </c>
      <c r="BC978">
        <v>1.7753690898897403</v>
      </c>
      <c r="BD978">
        <v>2.9012118986412045</v>
      </c>
      <c r="BE978">
        <v>2.2037830121341901</v>
      </c>
      <c r="BF978">
        <v>3.5355739851593189</v>
      </c>
      <c r="BG978">
        <v>2.858347386172007</v>
      </c>
      <c r="BH978">
        <v>3.0002459217968687</v>
      </c>
      <c r="BI978">
        <v>3.9076800636689217</v>
      </c>
      <c r="BJ978">
        <v>3.5079656862745097</v>
      </c>
      <c r="BK978">
        <v>2.2865176853633269</v>
      </c>
      <c r="BL978">
        <v>2.1196556463864575</v>
      </c>
      <c r="BM978">
        <v>7.4525361292150745</v>
      </c>
    </row>
    <row r="979" spans="1:65" x14ac:dyDescent="0.3">
      <c r="A979" t="s">
        <v>3192</v>
      </c>
      <c r="B979" t="s">
        <v>1118</v>
      </c>
      <c r="C979" t="s">
        <v>2171</v>
      </c>
      <c r="D979" t="s">
        <v>483</v>
      </c>
    </row>
    <row r="980" spans="1:65" x14ac:dyDescent="0.3">
      <c r="A980" t="s">
        <v>3192</v>
      </c>
      <c r="B980" t="s">
        <v>1118</v>
      </c>
      <c r="C980" t="s">
        <v>3810</v>
      </c>
      <c r="D980" t="s">
        <v>1742</v>
      </c>
      <c r="AA980">
        <v>65.487197589999994</v>
      </c>
      <c r="AF980">
        <v>64.820887850000005</v>
      </c>
      <c r="AK980">
        <v>64.113785559999997</v>
      </c>
      <c r="AP980">
        <v>65.154365389999995</v>
      </c>
      <c r="AU980">
        <v>66.213821620000004</v>
      </c>
      <c r="AZ980">
        <v>65.678476739999994</v>
      </c>
      <c r="BE980">
        <v>66.826273790000002</v>
      </c>
      <c r="BJ980">
        <v>66.826273790000002</v>
      </c>
    </row>
    <row r="981" spans="1:65" x14ac:dyDescent="0.3">
      <c r="A981" t="s">
        <v>3192</v>
      </c>
      <c r="B981" t="s">
        <v>1118</v>
      </c>
      <c r="C981" t="s">
        <v>1928</v>
      </c>
      <c r="D981" t="s">
        <v>933</v>
      </c>
      <c r="BK981">
        <v>29</v>
      </c>
    </row>
    <row r="982" spans="1:65" x14ac:dyDescent="0.3">
      <c r="A982" t="s">
        <v>3192</v>
      </c>
      <c r="B982" t="s">
        <v>1118</v>
      </c>
      <c r="C982" t="s">
        <v>1488</v>
      </c>
      <c r="D982" t="s">
        <v>3756</v>
      </c>
      <c r="AI982">
        <v>0</v>
      </c>
      <c r="AN982">
        <v>0</v>
      </c>
      <c r="AS982">
        <v>0</v>
      </c>
      <c r="AX982">
        <v>0</v>
      </c>
      <c r="BC982">
        <v>0</v>
      </c>
      <c r="BD982">
        <v>0</v>
      </c>
      <c r="BE982">
        <v>0</v>
      </c>
      <c r="BF982">
        <v>0</v>
      </c>
      <c r="BG982">
        <v>0</v>
      </c>
      <c r="BH982">
        <v>0</v>
      </c>
      <c r="BI982">
        <v>0</v>
      </c>
      <c r="BJ982">
        <v>0</v>
      </c>
    </row>
    <row r="983" spans="1:65" x14ac:dyDescent="0.3">
      <c r="A983" t="s">
        <v>3192</v>
      </c>
      <c r="B983" t="s">
        <v>1118</v>
      </c>
      <c r="C983" t="s">
        <v>1021</v>
      </c>
      <c r="D983" t="s">
        <v>2876</v>
      </c>
      <c r="AJ983">
        <v>1.0928191882240601</v>
      </c>
      <c r="AK983">
        <v>1.99032015633798</v>
      </c>
      <c r="AL983">
        <v>2.1765303682324899</v>
      </c>
      <c r="AM983">
        <v>6.2206400772151902</v>
      </c>
      <c r="AN983">
        <v>8.9650516534744504</v>
      </c>
      <c r="AO983">
        <v>9.1545078819298809</v>
      </c>
      <c r="AP983">
        <v>8.4098287603244994</v>
      </c>
      <c r="AQ983">
        <v>5.1113823253118298</v>
      </c>
      <c r="AR983">
        <v>7.23037036251828</v>
      </c>
      <c r="AS983">
        <v>7.7811315350064403</v>
      </c>
      <c r="AT983">
        <v>6.3829008953280297</v>
      </c>
      <c r="AU983">
        <v>9.0273110942338697</v>
      </c>
      <c r="AV983">
        <v>9.4602869342207399</v>
      </c>
      <c r="AW983">
        <v>9.4064097276317593</v>
      </c>
      <c r="AX983">
        <v>10.364958418067999</v>
      </c>
      <c r="AY983">
        <v>9.2913947380484707</v>
      </c>
      <c r="AZ983">
        <v>12.0091183096236</v>
      </c>
      <c r="BA983">
        <v>6.1692563632061104</v>
      </c>
      <c r="BB983">
        <v>-1.1062042866135899</v>
      </c>
      <c r="BC983">
        <v>3.5067620190431401</v>
      </c>
      <c r="BD983">
        <v>7.05855159968793</v>
      </c>
      <c r="BE983">
        <v>13.350659264225101</v>
      </c>
    </row>
    <row r="984" spans="1:65" x14ac:dyDescent="0.3">
      <c r="A984" t="s">
        <v>3192</v>
      </c>
      <c r="B984" t="s">
        <v>1118</v>
      </c>
      <c r="C984" t="s">
        <v>3204</v>
      </c>
      <c r="D984" t="s">
        <v>917</v>
      </c>
      <c r="E984">
        <v>867.2030981805699</v>
      </c>
      <c r="F984">
        <v>971.99819254691397</v>
      </c>
      <c r="G984">
        <v>1013.2576237978363</v>
      </c>
      <c r="H984">
        <v>1147.2927320125132</v>
      </c>
      <c r="I984">
        <v>1272.4805527176661</v>
      </c>
      <c r="J984">
        <v>1374.5286568931724</v>
      </c>
      <c r="K984">
        <v>1491.0277083691615</v>
      </c>
      <c r="L984">
        <v>1735.1232291072197</v>
      </c>
      <c r="M984">
        <v>1939.4163605943907</v>
      </c>
      <c r="N984">
        <v>2214.0614171533666</v>
      </c>
      <c r="O984">
        <v>2480.752695763179</v>
      </c>
      <c r="P984">
        <v>2531.0885360984703</v>
      </c>
      <c r="Q984">
        <v>2667.0467496361534</v>
      </c>
      <c r="R984">
        <v>2947.083996430772</v>
      </c>
      <c r="S984">
        <v>2924.2457108621848</v>
      </c>
      <c r="T984">
        <v>2734.1232645891032</v>
      </c>
      <c r="U984">
        <v>2876.6988162270004</v>
      </c>
      <c r="V984">
        <v>2899.6750210762962</v>
      </c>
      <c r="W984">
        <v>2897.9604831481206</v>
      </c>
      <c r="X984">
        <v>3043.5275088445937</v>
      </c>
      <c r="Y984">
        <v>2949.5039338395818</v>
      </c>
      <c r="Z984">
        <v>2864.0521753172247</v>
      </c>
      <c r="AA984">
        <v>2839.8652008777854</v>
      </c>
      <c r="AB984">
        <v>2822.740987536356</v>
      </c>
      <c r="AC984">
        <v>3016.1816826694871</v>
      </c>
      <c r="AD984">
        <v>3003.1738788616067</v>
      </c>
      <c r="AE984">
        <v>3020.8091239854466</v>
      </c>
      <c r="AF984">
        <v>3044.6637147842612</v>
      </c>
      <c r="AG984">
        <v>3243.6045783093214</v>
      </c>
      <c r="AH984">
        <v>3352.0059316318489</v>
      </c>
      <c r="AI984">
        <v>3552.8585820955955</v>
      </c>
      <c r="AJ984">
        <v>3574.0059291407183</v>
      </c>
      <c r="AK984">
        <v>3644.1947598955198</v>
      </c>
      <c r="AL984">
        <v>3655.9668426407325</v>
      </c>
      <c r="AM984">
        <v>3844.2866797680108</v>
      </c>
      <c r="AN984">
        <v>3934.9595606988009</v>
      </c>
      <c r="AO984">
        <v>4008.4762359152974</v>
      </c>
      <c r="AP984">
        <v>4041.1676701809497</v>
      </c>
      <c r="AQ984">
        <v>3955.6276265822789</v>
      </c>
      <c r="AR984">
        <v>4011.2247790825309</v>
      </c>
      <c r="AS984">
        <v>4083.8316974527565</v>
      </c>
      <c r="AT984">
        <v>4008.26803199396</v>
      </c>
      <c r="AU984">
        <v>3991.9775667935191</v>
      </c>
      <c r="AV984">
        <v>3953.1845080568128</v>
      </c>
      <c r="AW984">
        <v>4078.2105415580654</v>
      </c>
      <c r="AX984">
        <v>4062.9790487818236</v>
      </c>
      <c r="AY984">
        <v>4053.8834373582367</v>
      </c>
      <c r="AZ984">
        <v>4012.6542448887117</v>
      </c>
      <c r="BA984">
        <v>3858.4345205094369</v>
      </c>
      <c r="BB984">
        <v>3678.511132630987</v>
      </c>
      <c r="BC984">
        <v>3893.2666042008277</v>
      </c>
      <c r="BD984">
        <v>3610.8121690017447</v>
      </c>
      <c r="BE984">
        <v>3537.3631698125037</v>
      </c>
      <c r="BF984">
        <v>3567.6293538389109</v>
      </c>
      <c r="BG984">
        <v>3470.7631289481124</v>
      </c>
      <c r="BH984">
        <v>3428.5572160042789</v>
      </c>
    </row>
    <row r="985" spans="1:65" x14ac:dyDescent="0.3">
      <c r="A985" t="s">
        <v>3192</v>
      </c>
      <c r="B985" t="s">
        <v>1118</v>
      </c>
      <c r="C985" t="s">
        <v>3732</v>
      </c>
      <c r="D985" t="s">
        <v>1282</v>
      </c>
      <c r="E985">
        <v>11.082251082251082</v>
      </c>
      <c r="F985">
        <v>10.446631339894019</v>
      </c>
      <c r="G985">
        <v>10.042735042735043</v>
      </c>
      <c r="H985">
        <v>9.0016878164655871</v>
      </c>
      <c r="I985">
        <v>8.6971065395551097</v>
      </c>
      <c r="J985">
        <v>8.6040569432132248</v>
      </c>
      <c r="K985">
        <v>8.0521293925994879</v>
      </c>
      <c r="L985">
        <v>7.3435897435897433</v>
      </c>
      <c r="M985">
        <v>7.0601213458356318</v>
      </c>
      <c r="N985">
        <v>6.5808297567954224</v>
      </c>
      <c r="O985">
        <v>6.5670800450958282</v>
      </c>
      <c r="P985">
        <v>6.4173413423870462</v>
      </c>
      <c r="Q985">
        <v>6.5562602771905096</v>
      </c>
      <c r="R985">
        <v>6.0457210880407057</v>
      </c>
      <c r="S985">
        <v>4.8260740170162109</v>
      </c>
      <c r="T985">
        <v>5.215514872787681</v>
      </c>
      <c r="U985">
        <v>5.0649714393915488</v>
      </c>
      <c r="V985">
        <v>5.0202976740320118</v>
      </c>
      <c r="W985">
        <v>4.6230359358304103</v>
      </c>
      <c r="X985">
        <v>4.4746642976731472</v>
      </c>
      <c r="Y985">
        <v>4.4346943658945985</v>
      </c>
      <c r="Z985">
        <v>4.119074371505973</v>
      </c>
      <c r="AA985">
        <v>4.2917572410551674</v>
      </c>
      <c r="AB985">
        <v>4.3096264274274407</v>
      </c>
      <c r="AC985">
        <v>3.7911958952932965</v>
      </c>
      <c r="AD985">
        <v>4.2882353911365474</v>
      </c>
      <c r="AE985">
        <v>4.3330094888422659</v>
      </c>
      <c r="AF985">
        <v>4.2773533648148492</v>
      </c>
      <c r="AG985">
        <v>3.9730797249159582</v>
      </c>
      <c r="AH985">
        <v>4.0197307496046921</v>
      </c>
      <c r="AI985">
        <v>4.6717864850090027</v>
      </c>
      <c r="AJ985">
        <v>4.7436485147031231</v>
      </c>
      <c r="AK985">
        <v>4.72393239502403</v>
      </c>
      <c r="AL985">
        <v>4.6657760300584386</v>
      </c>
      <c r="AM985">
        <v>4.5627965586878361</v>
      </c>
      <c r="AN985">
        <v>4.5545334796267722</v>
      </c>
      <c r="AO985">
        <v>4.3666412512621839</v>
      </c>
      <c r="AP985">
        <v>4.5621516635703427</v>
      </c>
      <c r="AQ985">
        <v>4.5796067475272535</v>
      </c>
      <c r="AR985">
        <v>4.4412482688682822</v>
      </c>
      <c r="AS985">
        <v>4.3148005867150934</v>
      </c>
      <c r="AT985">
        <v>4.2322818111739702</v>
      </c>
      <c r="AU985">
        <v>4.5435769586207337</v>
      </c>
      <c r="AV985">
        <v>4.6056356269311181</v>
      </c>
      <c r="AW985">
        <v>4.4022120074742643</v>
      </c>
      <c r="AX985">
        <v>4.2669995971187351</v>
      </c>
      <c r="AY985">
        <v>4.2471445518908189</v>
      </c>
      <c r="AZ985">
        <v>4.2247452087099386</v>
      </c>
      <c r="BA985">
        <v>4.459505726384962</v>
      </c>
      <c r="BB985">
        <v>4.5239987307756033</v>
      </c>
      <c r="BC985">
        <v>4.1356450164201313</v>
      </c>
      <c r="BD985">
        <v>4.3591125407555706</v>
      </c>
      <c r="BE985">
        <v>4.0926263826952054</v>
      </c>
      <c r="BF985">
        <v>4.484670595952112</v>
      </c>
      <c r="BG985">
        <v>4.3078172265260761</v>
      </c>
    </row>
    <row r="986" spans="1:65" x14ac:dyDescent="0.3">
      <c r="A986" t="s">
        <v>3192</v>
      </c>
      <c r="B986" t="s">
        <v>1118</v>
      </c>
      <c r="C986" t="s">
        <v>2973</v>
      </c>
      <c r="D986" t="s">
        <v>2722</v>
      </c>
    </row>
    <row r="987" spans="1:65" x14ac:dyDescent="0.3">
      <c r="A987" t="s">
        <v>3192</v>
      </c>
      <c r="B987" t="s">
        <v>1118</v>
      </c>
      <c r="C987" t="s">
        <v>1377</v>
      </c>
      <c r="D987" t="s">
        <v>1294</v>
      </c>
    </row>
    <row r="988" spans="1:65" x14ac:dyDescent="0.3">
      <c r="A988" t="s">
        <v>3192</v>
      </c>
      <c r="B988" t="s">
        <v>1118</v>
      </c>
      <c r="C988" t="s">
        <v>376</v>
      </c>
      <c r="D988" t="s">
        <v>145</v>
      </c>
    </row>
    <row r="989" spans="1:65" x14ac:dyDescent="0.3">
      <c r="A989" t="s">
        <v>3192</v>
      </c>
      <c r="B989" t="s">
        <v>1118</v>
      </c>
      <c r="C989" t="s">
        <v>4022</v>
      </c>
      <c r="D989" t="s">
        <v>1973</v>
      </c>
    </row>
    <row r="990" spans="1:65" x14ac:dyDescent="0.3">
      <c r="A990" t="s">
        <v>3192</v>
      </c>
      <c r="B990" t="s">
        <v>1118</v>
      </c>
      <c r="C990" t="s">
        <v>2822</v>
      </c>
      <c r="D990" t="s">
        <v>3538</v>
      </c>
    </row>
    <row r="991" spans="1:65" x14ac:dyDescent="0.3">
      <c r="A991" t="s">
        <v>3192</v>
      </c>
      <c r="B991" t="s">
        <v>1118</v>
      </c>
      <c r="C991" t="s">
        <v>1894</v>
      </c>
      <c r="D991" t="s">
        <v>2339</v>
      </c>
    </row>
    <row r="992" spans="1:65" x14ac:dyDescent="0.3">
      <c r="A992" t="s">
        <v>3192</v>
      </c>
      <c r="B992" t="s">
        <v>1118</v>
      </c>
      <c r="C992" t="s">
        <v>3611</v>
      </c>
      <c r="D992" t="s">
        <v>1161</v>
      </c>
    </row>
    <row r="993" spans="1:65" x14ac:dyDescent="0.3">
      <c r="A993" t="s">
        <v>3192</v>
      </c>
      <c r="B993" t="s">
        <v>1118</v>
      </c>
      <c r="C993" t="s">
        <v>429</v>
      </c>
      <c r="D993" t="s">
        <v>187</v>
      </c>
      <c r="V993">
        <v>90000000</v>
      </c>
      <c r="W993">
        <v>130000000</v>
      </c>
      <c r="X993">
        <v>160000000</v>
      </c>
      <c r="Y993">
        <v>140000000</v>
      </c>
      <c r="Z993">
        <v>190000000</v>
      </c>
      <c r="AA993">
        <v>210000000</v>
      </c>
      <c r="AB993">
        <v>180000000</v>
      </c>
      <c r="AC993">
        <v>210000000</v>
      </c>
      <c r="AJ993">
        <v>508114349.39999998</v>
      </c>
      <c r="AK993">
        <v>581996643.10000002</v>
      </c>
      <c r="AL993">
        <v>776544982.89999998</v>
      </c>
      <c r="AM993">
        <v>874147338.89999998</v>
      </c>
      <c r="AN993">
        <v>1150964233</v>
      </c>
      <c r="AO993">
        <v>500165527.21147698</v>
      </c>
      <c r="AP993">
        <v>614882056.33121002</v>
      </c>
      <c r="AQ993">
        <v>553758614.69118905</v>
      </c>
      <c r="AR993">
        <v>566473894.668082</v>
      </c>
      <c r="AS993">
        <v>773406710.35576904</v>
      </c>
      <c r="AT993">
        <v>1249546432.0160799</v>
      </c>
      <c r="AU993">
        <v>1126867032.88239</v>
      </c>
      <c r="AV993">
        <v>811141120.59629703</v>
      </c>
      <c r="AW993">
        <v>773574711.06996095</v>
      </c>
      <c r="AX993">
        <v>904981240.667081</v>
      </c>
      <c r="AY993">
        <v>1176988480.08515</v>
      </c>
      <c r="AZ993">
        <v>1383930644.46261</v>
      </c>
      <c r="BA993">
        <v>1732378922.50103</v>
      </c>
      <c r="BB993">
        <v>1594532177.5519199</v>
      </c>
      <c r="BC993">
        <v>1684468955.2935801</v>
      </c>
      <c r="BD993">
        <v>2131729225.3891201</v>
      </c>
      <c r="BE993">
        <v>2539577664.6131301</v>
      </c>
      <c r="BF993">
        <v>2363853398.3566499</v>
      </c>
      <c r="BG993">
        <v>3733912541.7772698</v>
      </c>
      <c r="BH993">
        <v>3325097902.92664</v>
      </c>
      <c r="BI993">
        <v>3830448522.3468699</v>
      </c>
      <c r="BJ993">
        <v>4443028775.3798599</v>
      </c>
      <c r="BK993">
        <v>4369453719.1441698</v>
      </c>
      <c r="BL993">
        <v>4388723265.7225399</v>
      </c>
      <c r="BM993">
        <v>4875181074.4368095</v>
      </c>
    </row>
    <row r="994" spans="1:65" x14ac:dyDescent="0.3">
      <c r="A994" t="s">
        <v>3192</v>
      </c>
      <c r="B994" t="s">
        <v>1118</v>
      </c>
      <c r="C994" t="s">
        <v>1520</v>
      </c>
      <c r="D994" t="s">
        <v>3842</v>
      </c>
      <c r="AO994">
        <v>3.808853395855726</v>
      </c>
      <c r="AP994">
        <v>3.9842517224041987</v>
      </c>
      <c r="AQ994">
        <v>3.9907781496973311</v>
      </c>
      <c r="AR994">
        <v>3.3058158823596329</v>
      </c>
      <c r="AS994">
        <v>3.4443917949460072</v>
      </c>
      <c r="AT994">
        <v>3.2951420859648834</v>
      </c>
      <c r="AU994">
        <v>2.8518217853705936</v>
      </c>
      <c r="AV994">
        <v>2.2319504324494583</v>
      </c>
      <c r="AW994">
        <v>1.5303547169524954</v>
      </c>
      <c r="AX994">
        <v>1.49163891695832</v>
      </c>
      <c r="AY994">
        <v>1.2820656332058507</v>
      </c>
      <c r="AZ994">
        <v>1.2502235980335095</v>
      </c>
      <c r="BA994">
        <v>1.1340412222467291</v>
      </c>
      <c r="BB994">
        <v>1.2647144318741956</v>
      </c>
      <c r="BC994">
        <v>1.3240095934987022</v>
      </c>
      <c r="BD994">
        <v>1.3908538933464762</v>
      </c>
      <c r="BE994">
        <v>1.6951153867851996</v>
      </c>
      <c r="BF994">
        <v>1.9984690559708016</v>
      </c>
      <c r="BG994">
        <v>1.9528514594378827</v>
      </c>
      <c r="BH994">
        <v>1.9990401984330541</v>
      </c>
      <c r="BI994">
        <v>2.1961240984272585</v>
      </c>
      <c r="BJ994">
        <v>2.7021562998223567</v>
      </c>
    </row>
    <row r="995" spans="1:65" x14ac:dyDescent="0.3">
      <c r="A995" t="s">
        <v>3192</v>
      </c>
      <c r="B995" t="s">
        <v>1118</v>
      </c>
      <c r="C995" t="s">
        <v>2444</v>
      </c>
      <c r="D995" t="s">
        <v>174</v>
      </c>
      <c r="V995">
        <v>130000000</v>
      </c>
      <c r="W995">
        <v>160000000</v>
      </c>
      <c r="X995">
        <v>200000000</v>
      </c>
      <c r="Y995">
        <v>220000000</v>
      </c>
      <c r="Z995">
        <v>240000000</v>
      </c>
      <c r="AA995">
        <v>330000000</v>
      </c>
      <c r="AB995">
        <v>320000000</v>
      </c>
      <c r="AC995">
        <v>290000000</v>
      </c>
      <c r="AJ995">
        <v>1298408203</v>
      </c>
      <c r="AK995">
        <v>1371243774</v>
      </c>
      <c r="AL995">
        <v>1574901367</v>
      </c>
      <c r="AM995">
        <v>1582775146</v>
      </c>
      <c r="AN995">
        <v>1820253784</v>
      </c>
      <c r="AO995">
        <v>3035564720.8748698</v>
      </c>
      <c r="AP995">
        <v>3118271084.0735002</v>
      </c>
      <c r="AQ995">
        <v>2913909321.2220101</v>
      </c>
      <c r="AR995">
        <v>3032998092.19385</v>
      </c>
      <c r="AS995">
        <v>2530781278.38592</v>
      </c>
      <c r="AT995">
        <v>2345078420.9895701</v>
      </c>
      <c r="AU995">
        <v>2678810110.40657</v>
      </c>
      <c r="AV995">
        <v>1504285471.72806</v>
      </c>
      <c r="AW995">
        <v>1212182602.77513</v>
      </c>
      <c r="AX995">
        <v>1149537316.72015</v>
      </c>
      <c r="AY995">
        <v>3332164588.6482801</v>
      </c>
      <c r="AZ995">
        <v>3639371943.3653898</v>
      </c>
      <c r="BA995">
        <v>4548088347.38379</v>
      </c>
      <c r="BB995">
        <v>3932046367.4630699</v>
      </c>
      <c r="BC995">
        <v>4365714732.55966</v>
      </c>
      <c r="BD995">
        <v>4536170392.3333502</v>
      </c>
      <c r="BE995">
        <v>4042571070.6449299</v>
      </c>
      <c r="BF995">
        <v>2872330559.7768402</v>
      </c>
      <c r="BG995">
        <v>4214761758.3312302</v>
      </c>
      <c r="BH995">
        <v>4000341421.2035098</v>
      </c>
      <c r="BI995">
        <v>5066869685.0594597</v>
      </c>
      <c r="BJ995">
        <v>5282863264.3456001</v>
      </c>
      <c r="BK995">
        <v>6150517742.8491802</v>
      </c>
      <c r="BL995">
        <v>6827885453.3252602</v>
      </c>
      <c r="BM995">
        <v>8242572043.65728</v>
      </c>
    </row>
    <row r="996" spans="1:65" x14ac:dyDescent="0.3">
      <c r="A996" t="s">
        <v>3192</v>
      </c>
      <c r="B996" t="s">
        <v>1118</v>
      </c>
      <c r="C996" t="s">
        <v>1228</v>
      </c>
      <c r="D996" t="s">
        <v>520</v>
      </c>
      <c r="F996">
        <v>377800</v>
      </c>
      <c r="G996">
        <v>377800</v>
      </c>
      <c r="H996">
        <v>377800</v>
      </c>
      <c r="I996">
        <v>377800</v>
      </c>
      <c r="J996">
        <v>377800</v>
      </c>
      <c r="K996">
        <v>377800</v>
      </c>
      <c r="L996">
        <v>377800</v>
      </c>
      <c r="M996">
        <v>377800</v>
      </c>
      <c r="N996">
        <v>377800</v>
      </c>
      <c r="O996">
        <v>377800</v>
      </c>
      <c r="P996">
        <v>377800</v>
      </c>
      <c r="Q996">
        <v>377800</v>
      </c>
      <c r="R996">
        <v>377800</v>
      </c>
      <c r="S996">
        <v>377800</v>
      </c>
      <c r="T996">
        <v>377800</v>
      </c>
      <c r="U996">
        <v>377800</v>
      </c>
      <c r="V996">
        <v>377800</v>
      </c>
      <c r="W996">
        <v>377800</v>
      </c>
      <c r="X996">
        <v>377800</v>
      </c>
      <c r="Y996">
        <v>377800</v>
      </c>
      <c r="Z996">
        <v>377800</v>
      </c>
      <c r="AA996">
        <v>377800</v>
      </c>
      <c r="AB996">
        <v>377800</v>
      </c>
      <c r="AC996">
        <v>377800</v>
      </c>
      <c r="AD996">
        <v>377800</v>
      </c>
      <c r="AE996">
        <v>377800</v>
      </c>
      <c r="AF996">
        <v>377800</v>
      </c>
      <c r="AG996">
        <v>377800</v>
      </c>
      <c r="AH996">
        <v>377800</v>
      </c>
      <c r="AI996">
        <v>377800</v>
      </c>
      <c r="AJ996">
        <v>377800</v>
      </c>
      <c r="AK996">
        <v>377800</v>
      </c>
      <c r="AL996">
        <v>377800</v>
      </c>
      <c r="AM996">
        <v>377800</v>
      </c>
      <c r="AN996">
        <v>377800</v>
      </c>
      <c r="AO996">
        <v>377800</v>
      </c>
      <c r="AP996">
        <v>377800</v>
      </c>
      <c r="AQ996">
        <v>377800</v>
      </c>
      <c r="AR996">
        <v>377800</v>
      </c>
      <c r="AS996">
        <v>377800</v>
      </c>
      <c r="AT996">
        <v>377880</v>
      </c>
      <c r="AU996">
        <v>377890</v>
      </c>
      <c r="AV996">
        <v>377900</v>
      </c>
      <c r="AW996">
        <v>377910</v>
      </c>
      <c r="AX996">
        <v>377910</v>
      </c>
      <c r="AY996">
        <v>377920</v>
      </c>
      <c r="AZ996">
        <v>377930</v>
      </c>
      <c r="BA996">
        <v>377940</v>
      </c>
      <c r="BB996">
        <v>377947</v>
      </c>
      <c r="BC996">
        <v>377950</v>
      </c>
      <c r="BD996">
        <v>377955</v>
      </c>
      <c r="BE996">
        <v>377960</v>
      </c>
      <c r="BF996">
        <v>377962</v>
      </c>
      <c r="BG996">
        <v>377962</v>
      </c>
      <c r="BH996">
        <v>377971</v>
      </c>
      <c r="BI996">
        <v>377970</v>
      </c>
      <c r="BJ996">
        <v>377970</v>
      </c>
      <c r="BK996">
        <v>377974</v>
      </c>
    </row>
    <row r="997" spans="1:65" x14ac:dyDescent="0.3">
      <c r="A997" t="s">
        <v>3192</v>
      </c>
      <c r="B997" t="s">
        <v>1118</v>
      </c>
      <c r="C997" t="s">
        <v>3465</v>
      </c>
      <c r="D997" t="s">
        <v>3601</v>
      </c>
      <c r="AI997">
        <v>0.93793477300000005</v>
      </c>
      <c r="AS997">
        <v>0.93793477300000005</v>
      </c>
      <c r="BC997">
        <v>0.93793477300000005</v>
      </c>
    </row>
    <row r="998" spans="1:65" x14ac:dyDescent="0.3">
      <c r="A998" t="s">
        <v>3192</v>
      </c>
      <c r="B998" t="s">
        <v>1118</v>
      </c>
      <c r="C998" t="s">
        <v>3815</v>
      </c>
      <c r="D998" t="s">
        <v>2120</v>
      </c>
      <c r="AO998">
        <v>6.1029555767727546</v>
      </c>
      <c r="AP998">
        <v>6.3172133819411407</v>
      </c>
      <c r="AQ998">
        <v>6.0313343079205266</v>
      </c>
      <c r="AR998">
        <v>5.6741905152676138</v>
      </c>
      <c r="AS998">
        <v>4.9244348131960294</v>
      </c>
      <c r="AT998">
        <v>5.1755277635483461</v>
      </c>
      <c r="AU998">
        <v>5.3687588919338749</v>
      </c>
      <c r="AV998">
        <v>11.620355065309228</v>
      </c>
      <c r="AW998">
        <v>11.840983168918903</v>
      </c>
      <c r="AX998">
        <v>12.476763463289492</v>
      </c>
      <c r="AY998">
        <v>7.9021677952830647</v>
      </c>
      <c r="AZ998">
        <v>7.8189905017534436</v>
      </c>
      <c r="BA998">
        <v>7.7992442058595319</v>
      </c>
      <c r="BB998">
        <v>8.7168435464511926</v>
      </c>
      <c r="BC998">
        <v>10.020351467760486</v>
      </c>
      <c r="BD998">
        <v>7.9852140923249664</v>
      </c>
      <c r="BE998">
        <v>10.891634479616227</v>
      </c>
      <c r="BF998">
        <v>11.363812829771787</v>
      </c>
      <c r="BG998">
        <v>11.807049424854037</v>
      </c>
      <c r="BH998">
        <v>15.769136965356726</v>
      </c>
      <c r="BI998">
        <v>18.028820320494212</v>
      </c>
      <c r="BJ998">
        <v>18.717799968904846</v>
      </c>
      <c r="BK998">
        <v>22.210175738177167</v>
      </c>
      <c r="BL998">
        <v>22.473794226179823</v>
      </c>
      <c r="BM998">
        <v>6.7110996819709152</v>
      </c>
    </row>
    <row r="999" spans="1:65" x14ac:dyDescent="0.3">
      <c r="A999" t="s">
        <v>3192</v>
      </c>
      <c r="B999" t="s">
        <v>1118</v>
      </c>
      <c r="C999" t="s">
        <v>3702</v>
      </c>
      <c r="D999" t="s">
        <v>645</v>
      </c>
      <c r="E999">
        <v>33.281365808776549</v>
      </c>
      <c r="F999">
        <v>34.854435662035442</v>
      </c>
      <c r="G999">
        <v>29.89324595708699</v>
      </c>
      <c r="H999">
        <v>29.277421326000614</v>
      </c>
      <c r="I999">
        <v>30.688889238960915</v>
      </c>
      <c r="J999">
        <v>28.727367235554013</v>
      </c>
      <c r="K999">
        <v>27.288832050986393</v>
      </c>
      <c r="L999">
        <v>27.493340934333261</v>
      </c>
      <c r="M999">
        <v>25.557264849930935</v>
      </c>
      <c r="N999">
        <v>24.831277190207061</v>
      </c>
      <c r="O999">
        <v>23.669772202116548</v>
      </c>
      <c r="P999">
        <v>22.881614524618787</v>
      </c>
      <c r="Q999">
        <v>21.335467168094794</v>
      </c>
      <c r="R999">
        <v>23.950129460159246</v>
      </c>
      <c r="S999">
        <v>28.356417874948875</v>
      </c>
      <c r="T999">
        <v>31.28605288324383</v>
      </c>
      <c r="U999">
        <v>24.757753089353614</v>
      </c>
      <c r="V999">
        <v>25.304821275519956</v>
      </c>
      <c r="W999">
        <v>25.311924292273467</v>
      </c>
      <c r="X999">
        <v>24.5911045943304</v>
      </c>
      <c r="Y999">
        <v>26.660763705219903</v>
      </c>
      <c r="Z999">
        <v>26.15279015279015</v>
      </c>
      <c r="AA999">
        <v>23.834074887322316</v>
      </c>
      <c r="AB999">
        <v>21.940700625242375</v>
      </c>
      <c r="AC999">
        <v>19.148830908769657</v>
      </c>
      <c r="AD999">
        <v>19.931953981482003</v>
      </c>
      <c r="AE999">
        <v>16.448120614648911</v>
      </c>
      <c r="AF999">
        <v>15.370299135140275</v>
      </c>
      <c r="AG999">
        <v>15.278584850840321</v>
      </c>
      <c r="AH999">
        <v>15.33587967930429</v>
      </c>
      <c r="AI999">
        <v>16.310001257095337</v>
      </c>
      <c r="AJ999">
        <v>17.32049473714002</v>
      </c>
      <c r="AK999">
        <v>19.085339254534688</v>
      </c>
      <c r="AL999">
        <v>21.385108665047134</v>
      </c>
      <c r="AM999">
        <v>21.422683828923869</v>
      </c>
      <c r="AN999">
        <v>23.161923132456188</v>
      </c>
      <c r="AO999">
        <v>23.766170068076782</v>
      </c>
      <c r="AP999">
        <v>22.913606712715946</v>
      </c>
      <c r="AQ999">
        <v>20.180822382337748</v>
      </c>
      <c r="AR999">
        <v>20.0273959428885</v>
      </c>
      <c r="AS999">
        <v>21.325944709561568</v>
      </c>
      <c r="AT999">
        <v>23.006899924168078</v>
      </c>
      <c r="AU999">
        <v>24.5196724223063</v>
      </c>
      <c r="AV999">
        <v>27.049430167445053</v>
      </c>
      <c r="AW999">
        <v>28.427936397488963</v>
      </c>
      <c r="AX999">
        <v>29.56122940666242</v>
      </c>
      <c r="AY999">
        <v>30.55138808453335</v>
      </c>
      <c r="AZ999">
        <v>32.831788180610332</v>
      </c>
      <c r="BA999">
        <v>35.267406833715022</v>
      </c>
      <c r="BB999">
        <v>36.456683898580899</v>
      </c>
      <c r="BC999">
        <v>38.887701456663201</v>
      </c>
      <c r="BD999">
        <v>40.083696697278263</v>
      </c>
      <c r="BE999">
        <v>40.191614039718516</v>
      </c>
      <c r="BF999">
        <v>39.469396600117825</v>
      </c>
      <c r="BG999">
        <v>39.07447252007713</v>
      </c>
      <c r="BH999">
        <v>37.677706283440649</v>
      </c>
      <c r="BI999">
        <v>37.225839002190924</v>
      </c>
      <c r="BJ999">
        <v>38.918056164469903</v>
      </c>
      <c r="BK999">
        <v>40.132162178006105</v>
      </c>
      <c r="BL999">
        <v>39.518285212121903</v>
      </c>
    </row>
    <row r="1000" spans="1:65" x14ac:dyDescent="0.3">
      <c r="A1000" t="s">
        <v>3192</v>
      </c>
      <c r="B1000" t="s">
        <v>1118</v>
      </c>
      <c r="C1000" t="s">
        <v>923</v>
      </c>
      <c r="D1000" t="s">
        <v>3929</v>
      </c>
      <c r="AO1000">
        <v>24.32437401406186</v>
      </c>
      <c r="AP1000">
        <v>23.80165819884995</v>
      </c>
      <c r="AQ1000">
        <v>23.749304877939732</v>
      </c>
      <c r="AR1000">
        <v>24.695838497638729</v>
      </c>
      <c r="AS1000">
        <v>28.38213870868211</v>
      </c>
      <c r="AT1000">
        <v>28.454757223172855</v>
      </c>
      <c r="AU1000">
        <v>27.234341587920881</v>
      </c>
      <c r="AV1000">
        <v>28.186423357568291</v>
      </c>
      <c r="AW1000">
        <v>28.817540705767531</v>
      </c>
      <c r="AX1000">
        <v>29.395068232496712</v>
      </c>
      <c r="AY1000">
        <v>30.651149148260014</v>
      </c>
      <c r="AZ1000">
        <v>31.234706488932058</v>
      </c>
      <c r="BA1000">
        <v>30.504046196906348</v>
      </c>
      <c r="BB1000">
        <v>26.33557361689628</v>
      </c>
      <c r="BC1000">
        <v>28.524703608398532</v>
      </c>
      <c r="BD1000">
        <v>28.458859178345769</v>
      </c>
      <c r="BE1000">
        <v>30.277980118521807</v>
      </c>
      <c r="BF1000">
        <v>27.801830570166729</v>
      </c>
      <c r="BG1000">
        <v>24.071823506775246</v>
      </c>
      <c r="BH1000">
        <v>23.231329265021309</v>
      </c>
      <c r="BI1000">
        <v>20.679976428630241</v>
      </c>
      <c r="BJ1000">
        <v>20.969616783951366</v>
      </c>
      <c r="BK1000">
        <v>19.220587835499789</v>
      </c>
      <c r="BL1000">
        <v>15.733728474315999</v>
      </c>
      <c r="BM1000">
        <v>14.357572189274237</v>
      </c>
    </row>
    <row r="1001" spans="1:65" x14ac:dyDescent="0.3">
      <c r="A1001" t="s">
        <v>3192</v>
      </c>
      <c r="B1001" t="s">
        <v>1118</v>
      </c>
      <c r="C1001" t="s">
        <v>2166</v>
      </c>
      <c r="D1001" t="s">
        <v>3286</v>
      </c>
      <c r="E1001">
        <v>10.119619523443504</v>
      </c>
      <c r="F1001">
        <v>8.6510745429999627</v>
      </c>
      <c r="G1001">
        <v>9.6018691236598652</v>
      </c>
      <c r="H1001">
        <v>10.031082226617688</v>
      </c>
      <c r="I1001">
        <v>9.6882048560435177</v>
      </c>
      <c r="J1001">
        <v>10.721954355512697</v>
      </c>
      <c r="K1001">
        <v>9.2637991233935075</v>
      </c>
      <c r="L1001">
        <v>8.4929470336053114</v>
      </c>
      <c r="M1001">
        <v>9.0452183355309081</v>
      </c>
      <c r="N1001">
        <v>7.7141939025533217</v>
      </c>
      <c r="O1001">
        <v>7.0056437014162487</v>
      </c>
      <c r="P1001">
        <v>8.2428505887750418</v>
      </c>
      <c r="Q1001">
        <v>8.3159035355189879</v>
      </c>
      <c r="R1001">
        <v>7.7275167995162155</v>
      </c>
      <c r="S1001">
        <v>18.00384607324948</v>
      </c>
      <c r="T1001">
        <v>19.825544611278406</v>
      </c>
      <c r="U1001">
        <v>21.986272449045636</v>
      </c>
      <c r="V1001">
        <v>22.887002069394828</v>
      </c>
      <c r="W1001">
        <v>20.679923204197237</v>
      </c>
      <c r="X1001">
        <v>22.572448264246109</v>
      </c>
      <c r="Y1001">
        <v>28.930570989729688</v>
      </c>
      <c r="Z1001">
        <v>28.855035032092335</v>
      </c>
      <c r="AA1001">
        <v>27.026451809060504</v>
      </c>
      <c r="AB1001">
        <v>23.600888425179424</v>
      </c>
      <c r="AC1001">
        <v>22.134110958491565</v>
      </c>
      <c r="AD1001">
        <v>21.191483167072743</v>
      </c>
      <c r="AE1001">
        <v>13.558363426995779</v>
      </c>
      <c r="AF1001">
        <v>12.414446653412856</v>
      </c>
      <c r="AG1001">
        <v>9.7600341360642187</v>
      </c>
      <c r="AH1001">
        <v>9.9298387044090237</v>
      </c>
      <c r="AI1001">
        <v>11.685520369817452</v>
      </c>
      <c r="AJ1001">
        <v>11.124672113390858</v>
      </c>
      <c r="AK1001">
        <v>11.355979053980688</v>
      </c>
      <c r="AL1001">
        <v>10.174652520074634</v>
      </c>
      <c r="AM1001">
        <v>9.0015066236029195</v>
      </c>
      <c r="AN1001">
        <v>8.3992854146647673</v>
      </c>
      <c r="AO1001">
        <v>9.0117325438979421</v>
      </c>
      <c r="AP1001">
        <v>10.148530724704599</v>
      </c>
      <c r="AQ1001">
        <v>8.1374617669109579</v>
      </c>
      <c r="AR1001">
        <v>8.7963593063640459</v>
      </c>
      <c r="AS1001">
        <v>11.559397189005773</v>
      </c>
      <c r="AT1001">
        <v>11.253304815349535</v>
      </c>
      <c r="AU1001">
        <v>10.690357350969808</v>
      </c>
      <c r="AV1001">
        <v>11.472817960957165</v>
      </c>
      <c r="AW1001">
        <v>12.200342287439289</v>
      </c>
      <c r="AX1001">
        <v>15.213482480619856</v>
      </c>
      <c r="AY1001">
        <v>17.614552273363447</v>
      </c>
      <c r="AZ1001">
        <v>17.009643431819459</v>
      </c>
      <c r="BA1001">
        <v>20.322709276019879</v>
      </c>
      <c r="BB1001">
        <v>15.357463773280672</v>
      </c>
      <c r="BC1001">
        <v>15.712840380259694</v>
      </c>
      <c r="BD1001">
        <v>17.646959673706839</v>
      </c>
      <c r="BE1001">
        <v>18.443291249452617</v>
      </c>
      <c r="BF1001">
        <v>18.649598446193455</v>
      </c>
      <c r="BG1001">
        <v>17.817507844776429</v>
      </c>
      <c r="BH1001">
        <v>11.746207592246794</v>
      </c>
      <c r="BI1001">
        <v>9.2568775199342195</v>
      </c>
      <c r="BJ1001">
        <v>10.391145555385044</v>
      </c>
      <c r="BK1001">
        <v>12.04189175543039</v>
      </c>
      <c r="BL1001">
        <v>11.092846852052503</v>
      </c>
    </row>
    <row r="1002" spans="1:65" x14ac:dyDescent="0.3">
      <c r="A1002" t="s">
        <v>3192</v>
      </c>
      <c r="B1002" t="s">
        <v>1118</v>
      </c>
      <c r="C1002" t="s">
        <v>2062</v>
      </c>
      <c r="D1002" t="s">
        <v>2792</v>
      </c>
      <c r="AN1002">
        <v>98.42</v>
      </c>
      <c r="AO1002">
        <v>98.43</v>
      </c>
      <c r="AP1002">
        <v>98.43</v>
      </c>
      <c r="AQ1002">
        <v>98.43</v>
      </c>
      <c r="AR1002">
        <v>98.43</v>
      </c>
      <c r="AS1002">
        <v>98.43</v>
      </c>
      <c r="AT1002">
        <v>98.43</v>
      </c>
      <c r="AU1002">
        <v>98.39</v>
      </c>
      <c r="AV1002">
        <v>98.47</v>
      </c>
      <c r="AW1002">
        <v>98.47</v>
      </c>
      <c r="AX1002">
        <v>98.47</v>
      </c>
      <c r="AY1002">
        <v>98.47</v>
      </c>
      <c r="AZ1002">
        <v>98.36</v>
      </c>
      <c r="BA1002">
        <v>98.36</v>
      </c>
      <c r="BB1002">
        <v>98.36</v>
      </c>
      <c r="BC1002">
        <v>98.36</v>
      </c>
      <c r="BD1002">
        <v>98.27</v>
      </c>
      <c r="BE1002">
        <v>98.65</v>
      </c>
      <c r="BF1002">
        <v>98.65</v>
      </c>
      <c r="BG1002">
        <v>98.57</v>
      </c>
      <c r="BH1002">
        <v>98.57</v>
      </c>
      <c r="BI1002">
        <v>98.57</v>
      </c>
      <c r="BJ1002">
        <v>98.63</v>
      </c>
      <c r="BK1002">
        <v>98.63</v>
      </c>
      <c r="BL1002">
        <v>98.55</v>
      </c>
    </row>
    <row r="1003" spans="1:65" x14ac:dyDescent="0.3">
      <c r="A1003" t="s">
        <v>3192</v>
      </c>
      <c r="B1003" t="s">
        <v>1118</v>
      </c>
      <c r="C1003" t="s">
        <v>4142</v>
      </c>
      <c r="D1003" t="s">
        <v>50</v>
      </c>
      <c r="AN1003">
        <v>100</v>
      </c>
      <c r="AO1003">
        <v>100</v>
      </c>
      <c r="AP1003">
        <v>100</v>
      </c>
      <c r="AQ1003">
        <v>100</v>
      </c>
      <c r="AR1003">
        <v>100</v>
      </c>
      <c r="AS1003">
        <v>100</v>
      </c>
      <c r="AT1003">
        <v>100</v>
      </c>
      <c r="AU1003">
        <v>100</v>
      </c>
      <c r="AV1003">
        <v>100</v>
      </c>
      <c r="AW1003">
        <v>100</v>
      </c>
      <c r="AX1003">
        <v>100</v>
      </c>
      <c r="AY1003">
        <v>100</v>
      </c>
      <c r="AZ1003">
        <v>100</v>
      </c>
      <c r="BA1003">
        <v>100</v>
      </c>
      <c r="BB1003">
        <v>100</v>
      </c>
      <c r="BC1003">
        <v>100</v>
      </c>
      <c r="BD1003">
        <v>100</v>
      </c>
      <c r="BE1003">
        <v>100</v>
      </c>
      <c r="BF1003">
        <v>100</v>
      </c>
      <c r="BG1003">
        <v>100</v>
      </c>
      <c r="BH1003">
        <v>100</v>
      </c>
      <c r="BI1003">
        <v>100</v>
      </c>
      <c r="BJ1003">
        <v>100</v>
      </c>
      <c r="BK1003">
        <v>100</v>
      </c>
      <c r="BL1003">
        <v>100</v>
      </c>
    </row>
    <row r="1004" spans="1:65" x14ac:dyDescent="0.3">
      <c r="A1004" t="s">
        <v>3192</v>
      </c>
      <c r="B1004" t="s">
        <v>1118</v>
      </c>
      <c r="C1004" t="s">
        <v>3174</v>
      </c>
      <c r="D1004" t="s">
        <v>1881</v>
      </c>
      <c r="F1004">
        <v>2.3723115337785945</v>
      </c>
      <c r="G1004">
        <v>2.3686194083662753</v>
      </c>
      <c r="H1004">
        <v>2.4158359479134752</v>
      </c>
      <c r="I1004">
        <v>2.405514626555723</v>
      </c>
      <c r="J1004">
        <v>2.4027633427856943</v>
      </c>
      <c r="K1004">
        <v>2.1408356284196017</v>
      </c>
      <c r="L1004">
        <v>2.2095313423722422</v>
      </c>
      <c r="M1004">
        <v>2.2712393684174756</v>
      </c>
      <c r="N1004">
        <v>2.3004236932654383</v>
      </c>
      <c r="O1004">
        <v>2.2357264788155131</v>
      </c>
      <c r="P1004">
        <v>3.2859813926724324</v>
      </c>
      <c r="Q1004">
        <v>2.4766327011502578</v>
      </c>
      <c r="R1004">
        <v>2.4473403374907843</v>
      </c>
      <c r="S1004">
        <v>2.3416888094686938</v>
      </c>
      <c r="T1004">
        <v>2.2561859476877673</v>
      </c>
      <c r="U1004">
        <v>1.3722322149813682</v>
      </c>
      <c r="V1004">
        <v>1.0443751328448352</v>
      </c>
      <c r="W1004">
        <v>0.98631639031050455</v>
      </c>
      <c r="X1004">
        <v>0.92284057525958507</v>
      </c>
      <c r="Y1004">
        <v>0.86300913091297149</v>
      </c>
      <c r="Z1004">
        <v>0.85703008829862759</v>
      </c>
      <c r="AA1004">
        <v>0.83777008131213082</v>
      </c>
      <c r="AB1004">
        <v>0.83949178739152297</v>
      </c>
      <c r="AC1004">
        <v>0.79201637639753786</v>
      </c>
      <c r="AD1004">
        <v>0.76812695972824663</v>
      </c>
      <c r="AE1004">
        <v>0.69256972802452044</v>
      </c>
      <c r="AF1004">
        <v>0.64718821359407908</v>
      </c>
      <c r="AG1004">
        <v>0.57969377767005303</v>
      </c>
      <c r="AH1004">
        <v>0.56178183549510985</v>
      </c>
      <c r="AI1004">
        <v>0.49483436791238689</v>
      </c>
      <c r="AJ1004">
        <v>0.56593380242915525</v>
      </c>
      <c r="AK1004">
        <v>0.54787224386882361</v>
      </c>
      <c r="AL1004">
        <v>0.49924852347985388</v>
      </c>
      <c r="AM1004">
        <v>0.45268431948305587</v>
      </c>
      <c r="AN1004">
        <v>0.40778216541914558</v>
      </c>
      <c r="AO1004">
        <v>0.39209874179223425</v>
      </c>
      <c r="AP1004">
        <v>0.40065729795483235</v>
      </c>
      <c r="AQ1004">
        <v>0.43257732698971235</v>
      </c>
      <c r="AR1004">
        <v>0.34190211118019043</v>
      </c>
      <c r="AS1004">
        <v>0.32760957474494917</v>
      </c>
      <c r="AT1004">
        <v>1.9316237589111416</v>
      </c>
      <c r="AU1004">
        <v>2.2828721101181926</v>
      </c>
      <c r="AV1004">
        <v>2.0934001493377719</v>
      </c>
      <c r="AW1004">
        <v>1.7544319880485171</v>
      </c>
      <c r="AX1004">
        <v>1.5778406674816683</v>
      </c>
      <c r="AY1004">
        <v>1.3805809807849951</v>
      </c>
      <c r="AZ1004">
        <v>1.2880090982712731</v>
      </c>
      <c r="BA1004">
        <v>1.1282732314254984</v>
      </c>
      <c r="BB1004">
        <v>0.97694908937274783</v>
      </c>
      <c r="BC1004">
        <v>0.92835953276485716</v>
      </c>
      <c r="BD1004">
        <v>9.7376604051583021E-2</v>
      </c>
      <c r="BE1004">
        <v>-7.3000997160178244E-2</v>
      </c>
      <c r="BF1004">
        <v>-5.8733180126222993E-2</v>
      </c>
      <c r="BG1004">
        <v>-4.7229106454087039E-2</v>
      </c>
      <c r="BH1004">
        <v>-2.1827026317070598E-2</v>
      </c>
      <c r="BI1004">
        <v>-3.2150224111039349E-2</v>
      </c>
      <c r="BJ1004">
        <v>-7.9234711822477585E-2</v>
      </c>
      <c r="BK1004">
        <v>-0.11421870991359138</v>
      </c>
      <c r="BL1004">
        <v>-0.11953563624417048</v>
      </c>
      <c r="BM1004">
        <v>-0.24870510989159464</v>
      </c>
    </row>
    <row r="1005" spans="1:65" x14ac:dyDescent="0.3">
      <c r="A1005" t="s">
        <v>3192</v>
      </c>
      <c r="B1005" t="s">
        <v>1118</v>
      </c>
      <c r="C1005" t="s">
        <v>2961</v>
      </c>
      <c r="D1005" t="s">
        <v>112</v>
      </c>
      <c r="AO1005">
        <v>4874.8029299999998</v>
      </c>
      <c r="AP1005">
        <v>4928.9030199999997</v>
      </c>
      <c r="AQ1005">
        <v>5135.76289</v>
      </c>
      <c r="AR1005">
        <v>5174.9810500000003</v>
      </c>
      <c r="AS1005">
        <v>5078.0332799999996</v>
      </c>
      <c r="AT1005">
        <v>5113.1581500000002</v>
      </c>
      <c r="AU1005">
        <v>4871.5302600000005</v>
      </c>
      <c r="AV1005">
        <v>5094.3096500000001</v>
      </c>
      <c r="AW1005">
        <v>5099.2637199999999</v>
      </c>
      <c r="AX1005">
        <v>5303.9164700000001</v>
      </c>
      <c r="AY1005">
        <v>5333.0432899999996</v>
      </c>
      <c r="AZ1005">
        <v>5325.62374</v>
      </c>
      <c r="BA1005">
        <v>5108.7826100000002</v>
      </c>
      <c r="BB1005">
        <v>5099.2107400000004</v>
      </c>
      <c r="BC1005">
        <v>5103.6252599999998</v>
      </c>
      <c r="BD1005">
        <v>5110.1656700000003</v>
      </c>
      <c r="BE1005">
        <v>5032.9312200000004</v>
      </c>
      <c r="BF1005">
        <v>5147.4351699999997</v>
      </c>
      <c r="BG1005">
        <v>5328.4095500000003</v>
      </c>
      <c r="BH1005">
        <v>5173.03053</v>
      </c>
      <c r="BI1005">
        <v>5209.36906</v>
      </c>
      <c r="BJ1005">
        <v>5304.1376200000004</v>
      </c>
      <c r="BK1005">
        <v>5331.1502700000001</v>
      </c>
    </row>
    <row r="1006" spans="1:65" x14ac:dyDescent="0.3">
      <c r="A1006" t="s">
        <v>3192</v>
      </c>
      <c r="B1006" t="s">
        <v>1118</v>
      </c>
      <c r="C1006" t="s">
        <v>3276</v>
      </c>
      <c r="D1006" t="s">
        <v>2398</v>
      </c>
      <c r="E1006">
        <v>6.2704702217213599</v>
      </c>
      <c r="F1006">
        <v>6.3709950849099499</v>
      </c>
      <c r="G1006">
        <v>6.4754578877613502</v>
      </c>
      <c r="H1006">
        <v>6.5858272272800402</v>
      </c>
      <c r="I1006">
        <v>6.7018309936067899</v>
      </c>
      <c r="J1006">
        <v>6.82402252420263</v>
      </c>
      <c r="K1006">
        <v>6.9693792315523702</v>
      </c>
      <c r="L1006">
        <v>7.1244909339922602</v>
      </c>
      <c r="M1006">
        <v>7.2863686570173698</v>
      </c>
      <c r="N1006">
        <v>7.4505231597744803</v>
      </c>
      <c r="O1006">
        <v>7.6154634647847201</v>
      </c>
      <c r="P1006">
        <v>7.8062904862393898</v>
      </c>
      <c r="Q1006">
        <v>7.99024355870863</v>
      </c>
      <c r="R1006">
        <v>8.1769725290787694</v>
      </c>
      <c r="S1006">
        <v>8.3824892022396895</v>
      </c>
      <c r="T1006">
        <v>8.6166306450960999</v>
      </c>
      <c r="U1006">
        <v>8.8799150296205305</v>
      </c>
      <c r="V1006">
        <v>9.1808335308947804</v>
      </c>
      <c r="W1006">
        <v>9.5053764129945808</v>
      </c>
      <c r="X1006">
        <v>9.8286485737496196</v>
      </c>
      <c r="Y1006">
        <v>10.138167161439799</v>
      </c>
      <c r="Z1006">
        <v>10.468262173881</v>
      </c>
      <c r="AA1006">
        <v>10.7710506605515</v>
      </c>
      <c r="AB1006">
        <v>11.0673277075103</v>
      </c>
      <c r="AC1006">
        <v>11.3883081269868</v>
      </c>
      <c r="AD1006">
        <v>11.750632514744501</v>
      </c>
      <c r="AE1006">
        <v>12.126880148322501</v>
      </c>
      <c r="AF1006">
        <v>12.541166160947901</v>
      </c>
      <c r="AG1006">
        <v>12.9910014154958</v>
      </c>
      <c r="AH1006">
        <v>13.467583246101</v>
      </c>
      <c r="AI1006">
        <v>13.9672287470474</v>
      </c>
      <c r="AJ1006">
        <v>14.459969129097299</v>
      </c>
      <c r="AK1006">
        <v>14.9729640555149</v>
      </c>
      <c r="AL1006">
        <v>15.503507692728199</v>
      </c>
      <c r="AM1006">
        <v>16.050291013095599</v>
      </c>
      <c r="AN1006">
        <v>16.611937123231701</v>
      </c>
      <c r="AO1006">
        <v>17.179748731121599</v>
      </c>
      <c r="AP1006">
        <v>17.7545937847574</v>
      </c>
      <c r="AQ1006">
        <v>18.334395722713801</v>
      </c>
      <c r="AR1006">
        <v>18.915930614238398</v>
      </c>
      <c r="AS1006">
        <v>19.4993155273262</v>
      </c>
      <c r="AT1006">
        <v>20.0478192268424</v>
      </c>
      <c r="AU1006">
        <v>20.597217290029601</v>
      </c>
      <c r="AV1006">
        <v>21.153510150050199</v>
      </c>
      <c r="AW1006">
        <v>21.724124397010801</v>
      </c>
      <c r="AX1006">
        <v>22.317426559922801</v>
      </c>
      <c r="AY1006">
        <v>22.863277979424701</v>
      </c>
      <c r="AZ1006">
        <v>23.4083912301471</v>
      </c>
      <c r="BA1006">
        <v>23.975572133450001</v>
      </c>
      <c r="BB1006">
        <v>24.600476952739601</v>
      </c>
      <c r="BC1006">
        <v>25.3046970937372</v>
      </c>
      <c r="BD1006">
        <v>25.969432659963999</v>
      </c>
      <c r="BE1006">
        <v>26.696145166103101</v>
      </c>
      <c r="BF1006">
        <v>27.456020669338699</v>
      </c>
      <c r="BG1006">
        <v>28.1990903110195</v>
      </c>
      <c r="BH1006">
        <v>28.8948786123003</v>
      </c>
      <c r="BI1006">
        <v>29.4628164580087</v>
      </c>
      <c r="BJ1006">
        <v>29.978091707318601</v>
      </c>
      <c r="BK1006">
        <v>30.445875509472099</v>
      </c>
      <c r="BL1006">
        <v>30.878968412704602</v>
      </c>
      <c r="BM1006">
        <v>31.292010203479201</v>
      </c>
    </row>
    <row r="1007" spans="1:65" x14ac:dyDescent="0.3">
      <c r="A1007" t="s">
        <v>3192</v>
      </c>
      <c r="B1007" t="s">
        <v>1118</v>
      </c>
      <c r="C1007" t="s">
        <v>1045</v>
      </c>
      <c r="D1007" t="s">
        <v>2984</v>
      </c>
      <c r="E1007">
        <v>8.05129261597056</v>
      </c>
      <c r="F1007">
        <v>8.2557461933285197</v>
      </c>
      <c r="G1007">
        <v>8.3866297656906301</v>
      </c>
      <c r="H1007">
        <v>8.45632246738462</v>
      </c>
      <c r="I1007">
        <v>8.4849223454909009</v>
      </c>
      <c r="J1007">
        <v>8.4872160915338206</v>
      </c>
      <c r="K1007">
        <v>8.4509164125961593</v>
      </c>
      <c r="L1007">
        <v>8.3969392778995093</v>
      </c>
      <c r="M1007">
        <v>8.3348555940726694</v>
      </c>
      <c r="N1007">
        <v>8.2791794813473505</v>
      </c>
      <c r="O1007">
        <v>8.2410223260817403</v>
      </c>
      <c r="P1007">
        <v>8.2255491001061696</v>
      </c>
      <c r="Q1007">
        <v>8.2130983100528496</v>
      </c>
      <c r="R1007">
        <v>8.22642365077159</v>
      </c>
      <c r="S1007">
        <v>8.3021795489297006</v>
      </c>
      <c r="T1007">
        <v>8.4560103174276602</v>
      </c>
      <c r="U1007">
        <v>8.6518790289390601</v>
      </c>
      <c r="V1007">
        <v>8.9412037044060799</v>
      </c>
      <c r="W1007">
        <v>9.24348373404138</v>
      </c>
      <c r="X1007">
        <v>9.4362271030355593</v>
      </c>
      <c r="Y1007">
        <v>9.4499147200918401</v>
      </c>
      <c r="Z1007">
        <v>9.3412815568724099</v>
      </c>
      <c r="AA1007">
        <v>9.05627513327663</v>
      </c>
      <c r="AB1007">
        <v>8.6589423424752194</v>
      </c>
      <c r="AC1007">
        <v>8.2483446309900899</v>
      </c>
      <c r="AD1007">
        <v>7.8838203938008196</v>
      </c>
      <c r="AE1007">
        <v>7.5424177490328104</v>
      </c>
      <c r="AF1007">
        <v>7.2414320185646499</v>
      </c>
      <c r="AG1007">
        <v>6.9903157461380898</v>
      </c>
      <c r="AH1007">
        <v>6.7916236609356204</v>
      </c>
      <c r="AI1007">
        <v>6.6447571759867596</v>
      </c>
      <c r="AJ1007">
        <v>6.5534909059236597</v>
      </c>
      <c r="AK1007">
        <v>6.5270871963399104</v>
      </c>
      <c r="AL1007">
        <v>6.5492505766689897</v>
      </c>
      <c r="AM1007">
        <v>6.5941013575043597</v>
      </c>
      <c r="AN1007">
        <v>6.64473427673322</v>
      </c>
      <c r="AO1007">
        <v>6.7056885115829203</v>
      </c>
      <c r="AP1007">
        <v>6.7601029697432002</v>
      </c>
      <c r="AQ1007">
        <v>6.8271988238729904</v>
      </c>
      <c r="AR1007">
        <v>6.9409550786236496</v>
      </c>
      <c r="AS1007">
        <v>7.1176119175712698</v>
      </c>
      <c r="AT1007">
        <v>7.3466791964318201</v>
      </c>
      <c r="AU1007">
        <v>7.6426849575317304</v>
      </c>
      <c r="AV1007">
        <v>7.9400037534553398</v>
      </c>
      <c r="AW1007">
        <v>8.1374556797619704</v>
      </c>
      <c r="AX1007">
        <v>8.1751166316554595</v>
      </c>
      <c r="AY1007">
        <v>8.0771854780044201</v>
      </c>
      <c r="AZ1007">
        <v>7.8165491160998997</v>
      </c>
      <c r="BA1007">
        <v>7.45801747846187</v>
      </c>
      <c r="BB1007">
        <v>7.1079608574644597</v>
      </c>
      <c r="BC1007">
        <v>6.8329408345757399</v>
      </c>
      <c r="BD1007">
        <v>6.6344577008582304</v>
      </c>
      <c r="BE1007">
        <v>6.5042226568872801</v>
      </c>
      <c r="BF1007">
        <v>6.4182390369804203</v>
      </c>
      <c r="BG1007">
        <v>6.3335740970856396</v>
      </c>
      <c r="BH1007">
        <v>6.22505696450943</v>
      </c>
      <c r="BI1007">
        <v>6.1128828581241601</v>
      </c>
      <c r="BJ1007">
        <v>5.9936271698989998</v>
      </c>
      <c r="BK1007">
        <v>5.8685882344684801</v>
      </c>
      <c r="BL1007">
        <v>5.7447267011254697</v>
      </c>
      <c r="BM1007">
        <v>5.62810465459639</v>
      </c>
    </row>
    <row r="1008" spans="1:65" x14ac:dyDescent="0.3">
      <c r="A1008" t="s">
        <v>3192</v>
      </c>
      <c r="B1008" t="s">
        <v>1118</v>
      </c>
      <c r="C1008" t="s">
        <v>2443</v>
      </c>
      <c r="D1008" t="s">
        <v>2143</v>
      </c>
      <c r="E1008">
        <v>10.4673800458404</v>
      </c>
      <c r="F1008">
        <v>9.9240121205077294</v>
      </c>
      <c r="G1008">
        <v>9.4350609028055406</v>
      </c>
      <c r="H1008">
        <v>9.0187245065878194</v>
      </c>
      <c r="I1008">
        <v>8.6706396334035105</v>
      </c>
      <c r="J1008">
        <v>8.3727963364880402</v>
      </c>
      <c r="K1008">
        <v>8.1556362359480392</v>
      </c>
      <c r="L1008">
        <v>8.0572604846721294</v>
      </c>
      <c r="M1008">
        <v>8.0623970933519402</v>
      </c>
      <c r="N1008">
        <v>8.1240483966003598</v>
      </c>
      <c r="O1008">
        <v>8.1768932871950195</v>
      </c>
      <c r="P1008">
        <v>8.2021529106111792</v>
      </c>
      <c r="Q1008">
        <v>8.22119729029491</v>
      </c>
      <c r="R1008">
        <v>8.2352458475296793</v>
      </c>
      <c r="S1008">
        <v>8.2612226409159604</v>
      </c>
      <c r="T1008">
        <v>8.3189730819252503</v>
      </c>
      <c r="U1008">
        <v>8.4124527268002502</v>
      </c>
      <c r="V1008">
        <v>8.5620949300367002</v>
      </c>
      <c r="W1008">
        <v>8.7443412410740304</v>
      </c>
      <c r="X1008">
        <v>8.89707870085455</v>
      </c>
      <c r="Y1008">
        <v>8.9421655139415694</v>
      </c>
      <c r="Z1008">
        <v>8.8770636612292897</v>
      </c>
      <c r="AA1008">
        <v>8.6322572349506199</v>
      </c>
      <c r="AB1008">
        <v>8.22683153574682</v>
      </c>
      <c r="AC1008">
        <v>7.75134481099537</v>
      </c>
      <c r="AD1008">
        <v>7.3351267165890501</v>
      </c>
      <c r="AE1008">
        <v>7.0145426113685998</v>
      </c>
      <c r="AF1008">
        <v>6.7760737076063098</v>
      </c>
      <c r="AG1008">
        <v>6.6211584583067999</v>
      </c>
      <c r="AH1008">
        <v>6.5099214058001103</v>
      </c>
      <c r="AI1008">
        <v>6.3774294673707503</v>
      </c>
      <c r="AJ1008">
        <v>6.2181767603854503</v>
      </c>
      <c r="AK1008">
        <v>6.0574129844710001</v>
      </c>
      <c r="AL1008">
        <v>5.8949552145593103</v>
      </c>
      <c r="AM1008">
        <v>5.7359942607973498</v>
      </c>
      <c r="AN1008">
        <v>5.5883808877705503</v>
      </c>
      <c r="AO1008">
        <v>5.45907722075754</v>
      </c>
      <c r="AP1008">
        <v>5.3352648934320603</v>
      </c>
      <c r="AQ1008">
        <v>5.2192780902346598</v>
      </c>
      <c r="AR1008">
        <v>5.1146244582874001</v>
      </c>
      <c r="AS1008">
        <v>5.0254586969472603</v>
      </c>
      <c r="AT1008">
        <v>4.9556830169339996</v>
      </c>
      <c r="AU1008">
        <v>4.9107967825507597</v>
      </c>
      <c r="AV1008">
        <v>4.8880834544029899</v>
      </c>
      <c r="AW1008">
        <v>4.8760137522567399</v>
      </c>
      <c r="AX1008">
        <v>4.8574756065722298</v>
      </c>
      <c r="AY1008">
        <v>4.8313276335744098</v>
      </c>
      <c r="AZ1008">
        <v>4.7908022161614898</v>
      </c>
      <c r="BA1008">
        <v>4.7360567881130899</v>
      </c>
      <c r="BB1008">
        <v>4.6762382852033504</v>
      </c>
      <c r="BC1008">
        <v>4.6263756906634503</v>
      </c>
      <c r="BD1008">
        <v>4.59551157137843</v>
      </c>
      <c r="BE1008">
        <v>4.5761712786256901</v>
      </c>
      <c r="BF1008">
        <v>4.5688633360670599</v>
      </c>
      <c r="BG1008">
        <v>4.5682136096966204</v>
      </c>
      <c r="BH1008">
        <v>4.5646507505307499</v>
      </c>
      <c r="BI1008">
        <v>4.5581560296640999</v>
      </c>
      <c r="BJ1008">
        <v>4.5509891033265903</v>
      </c>
      <c r="BK1008">
        <v>4.5409082489318697</v>
      </c>
      <c r="BL1008">
        <v>4.5230475844269398</v>
      </c>
      <c r="BM1008">
        <v>4.4912473546851004</v>
      </c>
    </row>
    <row r="1009" spans="1:65" x14ac:dyDescent="0.3">
      <c r="A1009" t="s">
        <v>3192</v>
      </c>
      <c r="B1009" t="s">
        <v>1118</v>
      </c>
      <c r="C1009" t="s">
        <v>3676</v>
      </c>
      <c r="D1009" t="s">
        <v>2113</v>
      </c>
      <c r="E1009">
        <v>75.688986</v>
      </c>
      <c r="F1009">
        <v>76.745849000000007</v>
      </c>
      <c r="G1009">
        <v>77.802712</v>
      </c>
      <c r="H1009">
        <v>78.557490599999994</v>
      </c>
      <c r="I1009">
        <v>79.312269200000003</v>
      </c>
      <c r="J1009">
        <v>80.067047799999997</v>
      </c>
      <c r="K1009">
        <v>80.821826400000006</v>
      </c>
      <c r="L1009">
        <v>81.576605000000001</v>
      </c>
      <c r="M1009">
        <v>82.171399800000003</v>
      </c>
      <c r="N1009">
        <v>82.766194600000006</v>
      </c>
      <c r="O1009">
        <v>83.360989399999994</v>
      </c>
      <c r="P1009">
        <v>83.955784199999997</v>
      </c>
      <c r="Q1009">
        <v>84.550578999999999</v>
      </c>
      <c r="R1009">
        <v>85.145318599999996</v>
      </c>
      <c r="S1009">
        <v>85.740058200000007</v>
      </c>
      <c r="T1009">
        <v>86.334797800000004</v>
      </c>
      <c r="U1009">
        <v>86.929537400000001</v>
      </c>
      <c r="V1009">
        <v>87.524276999999998</v>
      </c>
      <c r="W1009">
        <v>87.899937600000001</v>
      </c>
      <c r="X1009">
        <v>88.275598200000005</v>
      </c>
      <c r="Y1009">
        <v>88.651258799999994</v>
      </c>
      <c r="Z1009">
        <v>89.026919399999997</v>
      </c>
      <c r="AA1009">
        <v>89.40258</v>
      </c>
      <c r="AB1009">
        <v>89.687374800000001</v>
      </c>
      <c r="AC1009">
        <v>89.972169600000001</v>
      </c>
      <c r="AD1009">
        <v>90.256964400000001</v>
      </c>
      <c r="AE1009">
        <v>90.541759200000001</v>
      </c>
      <c r="AF1009">
        <v>90.826554000000002</v>
      </c>
      <c r="AG1009">
        <v>90.973405200000002</v>
      </c>
      <c r="AH1009">
        <v>91.120256400000002</v>
      </c>
      <c r="AI1009">
        <v>91.267107600000003</v>
      </c>
      <c r="AJ1009">
        <v>91.413958800000003</v>
      </c>
      <c r="AK1009">
        <v>91.560810000000004</v>
      </c>
      <c r="AL1009">
        <v>91.683216200000004</v>
      </c>
      <c r="AM1009">
        <v>91.805622400000004</v>
      </c>
      <c r="AN1009">
        <v>91.928028600000005</v>
      </c>
      <c r="AO1009">
        <v>92.050434800000005</v>
      </c>
      <c r="AP1009">
        <v>92.172841000000005</v>
      </c>
      <c r="AQ1009">
        <v>92.323119599999998</v>
      </c>
      <c r="AR1009">
        <v>92.473398200000005</v>
      </c>
      <c r="AS1009">
        <v>92.623676799999998</v>
      </c>
      <c r="AT1009">
        <v>92.773955400000006</v>
      </c>
      <c r="AU1009">
        <v>92.924233999999998</v>
      </c>
      <c r="AV1009">
        <v>93.0223108</v>
      </c>
      <c r="AW1009">
        <v>93.120387600000001</v>
      </c>
      <c r="AX1009">
        <v>93.218464400000002</v>
      </c>
      <c r="AY1009">
        <v>93.316541200000003</v>
      </c>
      <c r="AZ1009">
        <v>93.414618000000004</v>
      </c>
      <c r="BA1009">
        <v>93.483544199999997</v>
      </c>
      <c r="BB1009">
        <v>93.552470400000004</v>
      </c>
      <c r="BC1009">
        <v>93.621396599999997</v>
      </c>
      <c r="BD1009">
        <v>93.690322800000004</v>
      </c>
      <c r="BE1009">
        <v>93.759248999999997</v>
      </c>
      <c r="BF1009">
        <v>93.896056400000006</v>
      </c>
      <c r="BG1009">
        <v>94.032863800000001</v>
      </c>
      <c r="BH1009">
        <v>94.169671199999996</v>
      </c>
      <c r="BI1009">
        <v>94.306478600000005</v>
      </c>
      <c r="BJ1009">
        <v>94.443286000000001</v>
      </c>
      <c r="BK1009">
        <v>94.530680399999994</v>
      </c>
      <c r="BL1009">
        <v>94.618074800000002</v>
      </c>
    </row>
    <row r="1010" spans="1:65" x14ac:dyDescent="0.3">
      <c r="A1010" t="s">
        <v>3192</v>
      </c>
      <c r="B1010" t="s">
        <v>1118</v>
      </c>
      <c r="C1010" t="s">
        <v>2578</v>
      </c>
      <c r="D1010" t="s">
        <v>2465</v>
      </c>
      <c r="BH1010">
        <v>0</v>
      </c>
      <c r="BI1010">
        <v>0</v>
      </c>
      <c r="BJ1010">
        <v>0.5</v>
      </c>
      <c r="BK1010">
        <v>0.7</v>
      </c>
      <c r="BL1010">
        <v>0.7</v>
      </c>
    </row>
    <row r="1011" spans="1:65" x14ac:dyDescent="0.3">
      <c r="A1011" t="s">
        <v>3192</v>
      </c>
      <c r="B1011" t="s">
        <v>1118</v>
      </c>
      <c r="C1011" t="s">
        <v>4103</v>
      </c>
      <c r="D1011" t="s">
        <v>1113</v>
      </c>
      <c r="AJ1011">
        <v>2.2200000000000002</v>
      </c>
      <c r="AK1011">
        <v>2.2599999999999998</v>
      </c>
      <c r="AL1011">
        <v>2.62</v>
      </c>
      <c r="AM1011">
        <v>3.02</v>
      </c>
      <c r="AN1011">
        <v>3.26</v>
      </c>
      <c r="AO1011">
        <v>3.34</v>
      </c>
      <c r="AP1011">
        <v>3.4</v>
      </c>
      <c r="AQ1011">
        <v>3.98</v>
      </c>
      <c r="AR1011">
        <v>4.5199999999999996</v>
      </c>
      <c r="AS1011">
        <v>4.46</v>
      </c>
      <c r="AT1011">
        <v>4.7</v>
      </c>
      <c r="AU1011">
        <v>5.16</v>
      </c>
      <c r="AV1011">
        <v>4.9400000000000004</v>
      </c>
      <c r="AW1011">
        <v>4.4000000000000004</v>
      </c>
      <c r="AX1011">
        <v>4.17</v>
      </c>
      <c r="AY1011">
        <v>3.87</v>
      </c>
      <c r="AZ1011">
        <v>3.78</v>
      </c>
      <c r="BA1011">
        <v>3.82</v>
      </c>
      <c r="BB1011">
        <v>4.8099999999999996</v>
      </c>
      <c r="BC1011">
        <v>4.63</v>
      </c>
      <c r="BD1011">
        <v>4.1399999999999997</v>
      </c>
      <c r="BE1011">
        <v>3.96</v>
      </c>
      <c r="BF1011">
        <v>3.66</v>
      </c>
      <c r="BG1011">
        <v>3.43</v>
      </c>
      <c r="BH1011">
        <v>3.11</v>
      </c>
      <c r="BI1011">
        <v>2.81</v>
      </c>
      <c r="BJ1011">
        <v>2.64</v>
      </c>
      <c r="BK1011">
        <v>2.1800000000000002</v>
      </c>
      <c r="BL1011">
        <v>2.23</v>
      </c>
    </row>
    <row r="1012" spans="1:65" x14ac:dyDescent="0.3">
      <c r="A1012" t="s">
        <v>3192</v>
      </c>
      <c r="B1012" t="s">
        <v>1118</v>
      </c>
      <c r="C1012" t="s">
        <v>3964</v>
      </c>
      <c r="D1012" t="s">
        <v>3264</v>
      </c>
      <c r="AJ1012">
        <v>4.78</v>
      </c>
      <c r="AK1012">
        <v>4.8</v>
      </c>
      <c r="AL1012">
        <v>4.93</v>
      </c>
      <c r="AM1012">
        <v>5.65</v>
      </c>
      <c r="AN1012">
        <v>6.3</v>
      </c>
      <c r="AO1012">
        <v>6.95</v>
      </c>
      <c r="AP1012">
        <v>6.86</v>
      </c>
      <c r="AQ1012">
        <v>8.26</v>
      </c>
      <c r="AR1012">
        <v>10.07</v>
      </c>
      <c r="AS1012">
        <v>10.199999999999999</v>
      </c>
      <c r="AT1012">
        <v>10.74</v>
      </c>
      <c r="AU1012">
        <v>11.14</v>
      </c>
      <c r="AV1012">
        <v>11.73</v>
      </c>
      <c r="AW1012">
        <v>10.67</v>
      </c>
      <c r="AX1012">
        <v>9.9499999999999993</v>
      </c>
      <c r="AY1012">
        <v>8.68</v>
      </c>
      <c r="AZ1012">
        <v>8.3800000000000008</v>
      </c>
      <c r="BA1012">
        <v>7.85</v>
      </c>
      <c r="BB1012">
        <v>10.039999999999999</v>
      </c>
      <c r="BC1012">
        <v>10.65</v>
      </c>
      <c r="BD1012">
        <v>8.92</v>
      </c>
      <c r="BE1012">
        <v>8.58</v>
      </c>
      <c r="BF1012">
        <v>7.49</v>
      </c>
      <c r="BG1012">
        <v>7.11</v>
      </c>
      <c r="BH1012">
        <v>5.93</v>
      </c>
      <c r="BI1012">
        <v>5.71</v>
      </c>
      <c r="BJ1012">
        <v>4.7</v>
      </c>
      <c r="BK1012">
        <v>4.0999999999999996</v>
      </c>
      <c r="BL1012">
        <v>3.95</v>
      </c>
    </row>
    <row r="1013" spans="1:65" x14ac:dyDescent="0.3">
      <c r="A1013" t="s">
        <v>3192</v>
      </c>
      <c r="B1013" t="s">
        <v>1118</v>
      </c>
      <c r="C1013" t="s">
        <v>591</v>
      </c>
      <c r="D1013" t="s">
        <v>3809</v>
      </c>
      <c r="AI1013">
        <v>64.758335487205997</v>
      </c>
      <c r="AJ1013">
        <v>65.175472425761654</v>
      </c>
      <c r="AK1013">
        <v>64.911832353692816</v>
      </c>
      <c r="AL1013">
        <v>64.376915219611845</v>
      </c>
      <c r="AM1013">
        <v>64.415684264479751</v>
      </c>
      <c r="AN1013">
        <v>64.248105817387952</v>
      </c>
      <c r="AO1013">
        <v>64.226182843954362</v>
      </c>
      <c r="AP1013">
        <v>64.679487179487182</v>
      </c>
      <c r="AQ1013">
        <v>64.733178654292345</v>
      </c>
      <c r="AR1013">
        <v>64.342190537913154</v>
      </c>
      <c r="AS1013">
        <v>64.291307752545023</v>
      </c>
      <c r="AT1013">
        <v>64.775569303672512</v>
      </c>
      <c r="AU1013">
        <v>64.649554462029528</v>
      </c>
      <c r="AV1013">
        <v>65.065736517306135</v>
      </c>
      <c r="AW1013">
        <v>65.429422920617725</v>
      </c>
      <c r="AX1013">
        <v>65.773728583084022</v>
      </c>
      <c r="AY1013">
        <v>66.06655755591926</v>
      </c>
      <c r="AZ1013">
        <v>66.000543773790099</v>
      </c>
      <c r="BA1013">
        <v>66.343660434011198</v>
      </c>
      <c r="BB1013">
        <v>67.212889011291651</v>
      </c>
      <c r="BC1013">
        <v>67.56344473720705</v>
      </c>
      <c r="BD1013">
        <v>67.603467561521256</v>
      </c>
      <c r="BE1013">
        <v>68.062015503875955</v>
      </c>
      <c r="BF1013">
        <v>69.202540578687376</v>
      </c>
      <c r="BG1013">
        <v>69.863013698630141</v>
      </c>
      <c r="BH1013">
        <v>70.449406444318825</v>
      </c>
      <c r="BI1013">
        <v>71.333897349125778</v>
      </c>
      <c r="BJ1013">
        <v>72.455596278545258</v>
      </c>
      <c r="BK1013">
        <v>73.732010618974442</v>
      </c>
      <c r="BL1013">
        <v>74.679308421639718</v>
      </c>
    </row>
    <row r="1014" spans="1:65" x14ac:dyDescent="0.3">
      <c r="A1014" t="s">
        <v>3192</v>
      </c>
      <c r="B1014" t="s">
        <v>1118</v>
      </c>
      <c r="C1014" t="s">
        <v>1813</v>
      </c>
      <c r="D1014" t="s">
        <v>4227</v>
      </c>
      <c r="M1014">
        <v>58.3</v>
      </c>
      <c r="N1014">
        <v>57.2</v>
      </c>
      <c r="O1014">
        <v>57.7</v>
      </c>
      <c r="P1014">
        <v>59.1</v>
      </c>
      <c r="Q1014">
        <v>57.8</v>
      </c>
      <c r="R1014">
        <v>55.5</v>
      </c>
      <c r="S1014">
        <v>53</v>
      </c>
      <c r="T1014">
        <v>50.2</v>
      </c>
      <c r="U1014">
        <v>48.3</v>
      </c>
      <c r="V1014">
        <v>45.9</v>
      </c>
      <c r="W1014">
        <v>44.9</v>
      </c>
      <c r="X1014">
        <v>43.9</v>
      </c>
      <c r="Y1014">
        <v>42.9</v>
      </c>
      <c r="Z1014">
        <v>43.3</v>
      </c>
      <c r="AA1014">
        <v>43.3</v>
      </c>
      <c r="AB1014">
        <v>43.9</v>
      </c>
      <c r="AC1014">
        <v>43.3</v>
      </c>
      <c r="AD1014">
        <v>42.5</v>
      </c>
      <c r="AE1014">
        <v>42.7</v>
      </c>
      <c r="AF1014">
        <v>42.2</v>
      </c>
      <c r="AG1014">
        <v>42</v>
      </c>
      <c r="AH1014">
        <v>42.4</v>
      </c>
      <c r="AI1014">
        <v>43.5</v>
      </c>
      <c r="AJ1014">
        <v>45.1</v>
      </c>
      <c r="AK1014">
        <v>46.6</v>
      </c>
      <c r="AL1014">
        <v>47.6</v>
      </c>
      <c r="AM1014">
        <v>48</v>
      </c>
      <c r="AN1014">
        <v>48.1</v>
      </c>
      <c r="AO1014">
        <v>48.9</v>
      </c>
      <c r="AP1014">
        <v>49.4</v>
      </c>
      <c r="AQ1014">
        <v>48.9</v>
      </c>
      <c r="AR1014">
        <v>47.7</v>
      </c>
      <c r="AS1014">
        <v>47.150001525878899</v>
      </c>
      <c r="AT1014">
        <v>46.0200004577637</v>
      </c>
      <c r="AU1014">
        <v>45.639999389648402</v>
      </c>
      <c r="AV1014">
        <v>44.990001678466797</v>
      </c>
      <c r="AW1014">
        <v>43.619998931884801</v>
      </c>
      <c r="AX1014">
        <v>44.080001831054702</v>
      </c>
      <c r="AY1014">
        <v>44.340000152587898</v>
      </c>
      <c r="AZ1014">
        <v>44.659999847412102</v>
      </c>
      <c r="BA1014">
        <v>44.090000152587898</v>
      </c>
      <c r="BB1014">
        <v>42.25</v>
      </c>
      <c r="BC1014">
        <v>42.189998626708999</v>
      </c>
      <c r="BD1014">
        <v>41.639999389648402</v>
      </c>
      <c r="BE1014">
        <v>41.0200004577637</v>
      </c>
      <c r="BF1014">
        <v>42</v>
      </c>
      <c r="BG1014">
        <v>42.7</v>
      </c>
      <c r="BH1014">
        <v>42.9</v>
      </c>
      <c r="BI1014">
        <v>44.7</v>
      </c>
      <c r="BJ1014">
        <v>44.3</v>
      </c>
      <c r="BK1014">
        <v>47.1</v>
      </c>
      <c r="BL1014">
        <v>48.5</v>
      </c>
      <c r="BM1014">
        <v>48.1</v>
      </c>
    </row>
    <row r="1015" spans="1:65" x14ac:dyDescent="0.3">
      <c r="A1015" t="s">
        <v>3192</v>
      </c>
      <c r="B1015" t="s">
        <v>1118</v>
      </c>
      <c r="C1015" t="s">
        <v>1160</v>
      </c>
      <c r="D1015" t="s">
        <v>1631</v>
      </c>
    </row>
    <row r="1016" spans="1:65" x14ac:dyDescent="0.3">
      <c r="A1016" t="s">
        <v>3192</v>
      </c>
      <c r="B1016" t="s">
        <v>1118</v>
      </c>
      <c r="C1016" t="s">
        <v>1957</v>
      </c>
      <c r="D1016" t="s">
        <v>3604</v>
      </c>
      <c r="AJ1016">
        <v>27.700000762939499</v>
      </c>
      <c r="AK1016">
        <v>27.440000534057599</v>
      </c>
      <c r="AL1016">
        <v>26.680000305175799</v>
      </c>
      <c r="AM1016">
        <v>25.819999694824201</v>
      </c>
      <c r="AN1016">
        <v>25.090000152587901</v>
      </c>
      <c r="AO1016">
        <v>24.659999847412099</v>
      </c>
      <c r="AP1016">
        <v>24.25</v>
      </c>
      <c r="AQ1016">
        <v>22.7700004577637</v>
      </c>
      <c r="AR1016">
        <v>22.129999160766602</v>
      </c>
      <c r="AS1016">
        <v>21.559999465942401</v>
      </c>
      <c r="AT1016">
        <v>20.7700004577637</v>
      </c>
      <c r="AU1016">
        <v>19.7399997711182</v>
      </c>
      <c r="AV1016">
        <v>18.940000534057599</v>
      </c>
      <c r="AW1016">
        <v>18.159999847412099</v>
      </c>
      <c r="AX1016">
        <v>17.569999694824201</v>
      </c>
      <c r="AY1016">
        <v>17.200000762939499</v>
      </c>
      <c r="AZ1016">
        <v>16.870000839233398</v>
      </c>
      <c r="BA1016">
        <v>16.469999313354499</v>
      </c>
      <c r="BB1016">
        <v>15.310000419616699</v>
      </c>
      <c r="BC1016">
        <v>14.810000419616699</v>
      </c>
      <c r="BD1016">
        <v>14.5200004577637</v>
      </c>
      <c r="BE1016">
        <v>14.3800001144409</v>
      </c>
      <c r="BF1016">
        <v>14.3599996566772</v>
      </c>
      <c r="BG1016">
        <v>14.3800001144409</v>
      </c>
      <c r="BH1016">
        <v>14.4700002670288</v>
      </c>
      <c r="BI1016">
        <v>14.210000038146999</v>
      </c>
      <c r="BJ1016">
        <v>14.1499996185303</v>
      </c>
      <c r="BK1016">
        <v>14.1400003433228</v>
      </c>
      <c r="BL1016">
        <v>13.8999996185303</v>
      </c>
    </row>
    <row r="1017" spans="1:65" x14ac:dyDescent="0.3">
      <c r="A1017" t="s">
        <v>3192</v>
      </c>
      <c r="B1017" t="s">
        <v>1118</v>
      </c>
      <c r="C1017" t="s">
        <v>1061</v>
      </c>
      <c r="D1017" t="s">
        <v>1814</v>
      </c>
      <c r="AJ1017">
        <v>76.22</v>
      </c>
      <c r="AK1017">
        <v>76.569999999999993</v>
      </c>
      <c r="AL1017">
        <v>76.430000000000007</v>
      </c>
      <c r="AM1017">
        <v>75.84</v>
      </c>
      <c r="AN1017">
        <v>75.41</v>
      </c>
      <c r="AO1017">
        <v>75.31</v>
      </c>
      <c r="AP1017">
        <v>75.349999999999994</v>
      </c>
      <c r="AQ1017">
        <v>74.34</v>
      </c>
      <c r="AR1017">
        <v>73.430000000000007</v>
      </c>
      <c r="AS1017">
        <v>72.900000000000006</v>
      </c>
      <c r="AT1017">
        <v>72.010000000000005</v>
      </c>
      <c r="AU1017">
        <v>71.010000000000005</v>
      </c>
      <c r="AV1017">
        <v>70.41</v>
      </c>
      <c r="AW1017">
        <v>70.2</v>
      </c>
      <c r="AX1017">
        <v>70.180000000000007</v>
      </c>
      <c r="AY1017">
        <v>70.19</v>
      </c>
      <c r="AZ1017">
        <v>70.63</v>
      </c>
      <c r="BA1017">
        <v>70.239999999999995</v>
      </c>
      <c r="BB1017">
        <v>68.77</v>
      </c>
      <c r="BC1017">
        <v>68.19</v>
      </c>
      <c r="BD1017">
        <v>68.09</v>
      </c>
      <c r="BE1017">
        <v>67.72</v>
      </c>
      <c r="BF1017">
        <v>67.84</v>
      </c>
      <c r="BG1017">
        <v>68.17</v>
      </c>
      <c r="BH1017">
        <v>68.2</v>
      </c>
      <c r="BI1017">
        <v>68.569999999999993</v>
      </c>
      <c r="BJ1017">
        <v>68.86</v>
      </c>
      <c r="BK1017">
        <v>69.72</v>
      </c>
      <c r="BL1017">
        <v>69.900000000000006</v>
      </c>
    </row>
    <row r="1018" spans="1:65" x14ac:dyDescent="0.3">
      <c r="A1018" t="s">
        <v>3192</v>
      </c>
      <c r="B1018" t="s">
        <v>1118</v>
      </c>
      <c r="C1018" t="s">
        <v>693</v>
      </c>
      <c r="D1018" t="s">
        <v>3952</v>
      </c>
      <c r="M1018">
        <v>52.36</v>
      </c>
      <c r="N1018">
        <v>51.88</v>
      </c>
      <c r="O1018">
        <v>52.43</v>
      </c>
      <c r="P1018">
        <v>51.86</v>
      </c>
      <c r="Q1018">
        <v>49.58</v>
      </c>
      <c r="R1018">
        <v>49.03</v>
      </c>
      <c r="S1018">
        <v>45.92</v>
      </c>
      <c r="T1018">
        <v>44.44</v>
      </c>
      <c r="U1018">
        <v>42.8</v>
      </c>
      <c r="V1018">
        <v>43.02</v>
      </c>
      <c r="W1018">
        <v>43.11</v>
      </c>
      <c r="X1018">
        <v>42.77</v>
      </c>
      <c r="Y1018">
        <v>42.48</v>
      </c>
      <c r="Z1018">
        <v>42.19</v>
      </c>
      <c r="AA1018">
        <v>41.56</v>
      </c>
      <c r="AB1018">
        <v>42.45</v>
      </c>
      <c r="AC1018">
        <v>42.02</v>
      </c>
      <c r="AD1018">
        <v>41.15</v>
      </c>
      <c r="AE1018">
        <v>41.45</v>
      </c>
      <c r="AF1018">
        <v>40.869999999999997</v>
      </c>
      <c r="AG1018">
        <v>41.14</v>
      </c>
      <c r="AH1018">
        <v>42.12</v>
      </c>
      <c r="AI1018">
        <v>42.95</v>
      </c>
      <c r="AJ1018">
        <v>43.86</v>
      </c>
      <c r="AK1018">
        <v>44.56</v>
      </c>
      <c r="AL1018">
        <v>44.21</v>
      </c>
      <c r="AM1018">
        <v>44.63</v>
      </c>
      <c r="AN1018">
        <v>44.42</v>
      </c>
      <c r="AO1018">
        <v>44.52</v>
      </c>
      <c r="AP1018">
        <v>44.55</v>
      </c>
      <c r="AQ1018">
        <v>44.33</v>
      </c>
      <c r="AR1018">
        <v>42.98</v>
      </c>
      <c r="AS1018">
        <v>43.060001373291001</v>
      </c>
      <c r="AT1018">
        <v>42.439998626708999</v>
      </c>
      <c r="AU1018">
        <v>41.220001220703097</v>
      </c>
      <c r="AV1018">
        <v>40.529998779296903</v>
      </c>
      <c r="AW1018">
        <v>40.790000915527301</v>
      </c>
      <c r="AX1018">
        <v>41.680000305175803</v>
      </c>
      <c r="AY1018">
        <v>42.069999694824197</v>
      </c>
      <c r="AZ1018">
        <v>41.409999847412102</v>
      </c>
      <c r="BA1018">
        <v>41.790000915527301</v>
      </c>
      <c r="BB1018">
        <v>41.169998168945298</v>
      </c>
      <c r="BC1018">
        <v>40.340000152587898</v>
      </c>
      <c r="BD1018">
        <v>40.490001678466797</v>
      </c>
      <c r="BE1018">
        <v>38.849998474121101</v>
      </c>
      <c r="BF1018">
        <v>40.64</v>
      </c>
      <c r="BG1018">
        <v>41.01</v>
      </c>
      <c r="BH1018">
        <v>40.909999999999997</v>
      </c>
      <c r="BI1018">
        <v>42.93</v>
      </c>
      <c r="BJ1018">
        <v>42.93</v>
      </c>
      <c r="BK1018">
        <v>46.8</v>
      </c>
      <c r="BL1018">
        <v>48.4</v>
      </c>
      <c r="BM1018">
        <v>47.2</v>
      </c>
    </row>
    <row r="1019" spans="1:65" x14ac:dyDescent="0.3">
      <c r="A1019" t="s">
        <v>3192</v>
      </c>
      <c r="B1019" t="s">
        <v>1118</v>
      </c>
      <c r="C1019" t="s">
        <v>964</v>
      </c>
      <c r="D1019" t="s">
        <v>1346</v>
      </c>
    </row>
    <row r="1020" spans="1:65" x14ac:dyDescent="0.3">
      <c r="A1020" t="s">
        <v>3192</v>
      </c>
      <c r="B1020" t="s">
        <v>1118</v>
      </c>
      <c r="C1020" t="s">
        <v>2134</v>
      </c>
      <c r="D1020" t="s">
        <v>1407</v>
      </c>
      <c r="BA1020">
        <v>26.1</v>
      </c>
      <c r="BC1020">
        <v>25.7</v>
      </c>
      <c r="BF1020">
        <v>26.4</v>
      </c>
    </row>
    <row r="1021" spans="1:65" x14ac:dyDescent="0.3">
      <c r="A1021" t="s">
        <v>3192</v>
      </c>
      <c r="B1021" t="s">
        <v>1118</v>
      </c>
      <c r="C1021" t="s">
        <v>3214</v>
      </c>
      <c r="D1021" t="s">
        <v>1718</v>
      </c>
      <c r="AS1021">
        <v>0</v>
      </c>
      <c r="AT1021">
        <v>0</v>
      </c>
      <c r="AU1021">
        <v>0</v>
      </c>
      <c r="AV1021">
        <v>0</v>
      </c>
      <c r="AW1021">
        <v>0</v>
      </c>
      <c r="AX1021">
        <v>0</v>
      </c>
      <c r="AY1021">
        <v>0</v>
      </c>
      <c r="AZ1021">
        <v>0</v>
      </c>
      <c r="BA1021">
        <v>0</v>
      </c>
      <c r="BB1021">
        <v>0</v>
      </c>
      <c r="BC1021">
        <v>0</v>
      </c>
      <c r="BD1021">
        <v>0</v>
      </c>
      <c r="BE1021">
        <v>0</v>
      </c>
      <c r="BF1021">
        <v>0</v>
      </c>
      <c r="BG1021">
        <v>0</v>
      </c>
      <c r="BH1021">
        <v>0</v>
      </c>
      <c r="BI1021">
        <v>0</v>
      </c>
      <c r="BJ1021">
        <v>0</v>
      </c>
      <c r="BK1021">
        <v>0</v>
      </c>
    </row>
    <row r="1022" spans="1:65" x14ac:dyDescent="0.3">
      <c r="A1022" t="s">
        <v>3192</v>
      </c>
      <c r="B1022" t="s">
        <v>1118</v>
      </c>
      <c r="C1022" t="s">
        <v>2420</v>
      </c>
      <c r="D1022" t="s">
        <v>3524</v>
      </c>
      <c r="BB1022">
        <v>0.123797729611397</v>
      </c>
      <c r="BC1022">
        <v>0.23286424111574899</v>
      </c>
      <c r="BD1022">
        <v>4.33933601016179E-2</v>
      </c>
      <c r="BE1022">
        <v>0.16196205979213099</v>
      </c>
      <c r="BF1022">
        <v>0.36393045447766798</v>
      </c>
      <c r="BG1022">
        <v>0.133365660440177</v>
      </c>
      <c r="BH1022">
        <v>0.111621804535389</v>
      </c>
    </row>
    <row r="1023" spans="1:65" x14ac:dyDescent="0.3">
      <c r="A1023" t="s">
        <v>3192</v>
      </c>
      <c r="B1023" t="s">
        <v>1118</v>
      </c>
      <c r="C1023" t="s">
        <v>2736</v>
      </c>
      <c r="D1023" t="s">
        <v>2960</v>
      </c>
      <c r="AS1023">
        <v>34.6</v>
      </c>
      <c r="AT1023">
        <v>33.700000000000003</v>
      </c>
      <c r="AU1023">
        <v>34.9</v>
      </c>
      <c r="AV1023">
        <v>37.799999999999997</v>
      </c>
      <c r="AW1023">
        <v>35.5</v>
      </c>
      <c r="AX1023">
        <v>35.9</v>
      </c>
      <c r="AY1023">
        <v>34.700000000000003</v>
      </c>
      <c r="AZ1023">
        <v>36.200000000000003</v>
      </c>
      <c r="BA1023">
        <v>35.4</v>
      </c>
      <c r="BB1023">
        <v>36.6</v>
      </c>
      <c r="BC1023">
        <v>34.9</v>
      </c>
      <c r="BD1023">
        <v>32.799999999999997</v>
      </c>
      <c r="BE1023">
        <v>30.7</v>
      </c>
      <c r="BF1023">
        <v>30.2</v>
      </c>
      <c r="BG1023">
        <v>28.2</v>
      </c>
      <c r="BH1023">
        <v>27.2</v>
      </c>
      <c r="BI1023">
        <v>24.8</v>
      </c>
      <c r="BJ1023">
        <v>24.2</v>
      </c>
      <c r="BK1023">
        <v>23.5</v>
      </c>
      <c r="BL1023">
        <v>21.8</v>
      </c>
    </row>
    <row r="1024" spans="1:65" x14ac:dyDescent="0.3">
      <c r="A1024" t="s">
        <v>3192</v>
      </c>
      <c r="B1024" t="s">
        <v>1118</v>
      </c>
      <c r="C1024" t="s">
        <v>3643</v>
      </c>
      <c r="D1024" t="s">
        <v>260</v>
      </c>
    </row>
    <row r="1025" spans="1:65" x14ac:dyDescent="0.3">
      <c r="A1025" t="s">
        <v>3192</v>
      </c>
      <c r="B1025" t="s">
        <v>1118</v>
      </c>
      <c r="C1025" t="s">
        <v>484</v>
      </c>
      <c r="D1025" t="s">
        <v>2333</v>
      </c>
      <c r="AI1025">
        <v>99.9</v>
      </c>
      <c r="AN1025">
        <v>99.9</v>
      </c>
      <c r="AO1025">
        <v>100</v>
      </c>
      <c r="AS1025">
        <v>99.8</v>
      </c>
      <c r="AT1025">
        <v>99.8</v>
      </c>
      <c r="AU1025">
        <v>99.8</v>
      </c>
      <c r="AV1025">
        <v>99.8</v>
      </c>
      <c r="AW1025">
        <v>99.8</v>
      </c>
      <c r="AX1025">
        <v>99.8</v>
      </c>
      <c r="AY1025">
        <v>99.8</v>
      </c>
      <c r="AZ1025">
        <v>99.8</v>
      </c>
      <c r="BA1025">
        <v>99.8</v>
      </c>
      <c r="BB1025">
        <v>99.8</v>
      </c>
      <c r="BC1025">
        <v>99.8</v>
      </c>
      <c r="BD1025">
        <v>99.8</v>
      </c>
      <c r="BE1025">
        <v>99.8</v>
      </c>
      <c r="BG1025">
        <v>99.8</v>
      </c>
      <c r="BH1025">
        <v>99.9</v>
      </c>
      <c r="BI1025">
        <v>99.8</v>
      </c>
      <c r="BJ1025">
        <v>99.9</v>
      </c>
      <c r="BK1025">
        <v>99.9</v>
      </c>
    </row>
    <row r="1026" spans="1:65" x14ac:dyDescent="0.3">
      <c r="A1026" t="s">
        <v>3192</v>
      </c>
      <c r="B1026" t="s">
        <v>1118</v>
      </c>
      <c r="C1026" t="s">
        <v>3638</v>
      </c>
      <c r="D1026" t="s">
        <v>1926</v>
      </c>
      <c r="AS1026">
        <v>26.2</v>
      </c>
      <c r="AT1026">
        <v>25.9</v>
      </c>
      <c r="AU1026">
        <v>25.7</v>
      </c>
      <c r="AV1026">
        <v>25.5</v>
      </c>
      <c r="AW1026">
        <v>25.3</v>
      </c>
      <c r="AX1026">
        <v>25.2</v>
      </c>
      <c r="AY1026">
        <v>25.1</v>
      </c>
      <c r="AZ1026">
        <v>25</v>
      </c>
      <c r="BA1026">
        <v>24.8</v>
      </c>
      <c r="BB1026">
        <v>24.7</v>
      </c>
      <c r="BC1026">
        <v>24.6</v>
      </c>
      <c r="BD1026">
        <v>24.5</v>
      </c>
      <c r="BE1026">
        <v>24.4</v>
      </c>
      <c r="BF1026">
        <v>24.2</v>
      </c>
      <c r="BG1026">
        <v>24.1</v>
      </c>
      <c r="BH1026">
        <v>23.9</v>
      </c>
      <c r="BI1026">
        <v>23.8</v>
      </c>
      <c r="BJ1026">
        <v>23.7</v>
      </c>
      <c r="BK1026">
        <v>23.5</v>
      </c>
      <c r="BL1026">
        <v>23.4</v>
      </c>
    </row>
    <row r="1027" spans="1:65" x14ac:dyDescent="0.3">
      <c r="A1027" t="s">
        <v>3192</v>
      </c>
      <c r="B1027" t="s">
        <v>1118</v>
      </c>
      <c r="C1027" t="s">
        <v>4121</v>
      </c>
      <c r="D1027" t="s">
        <v>2842</v>
      </c>
      <c r="AI1027">
        <v>0.01</v>
      </c>
      <c r="AJ1027">
        <v>0.01</v>
      </c>
      <c r="AK1027">
        <v>0.01</v>
      </c>
      <c r="AL1027">
        <v>0.01</v>
      </c>
      <c r="AM1027">
        <v>0.01</v>
      </c>
      <c r="AN1027">
        <v>0.02</v>
      </c>
      <c r="AO1027">
        <v>0.02</v>
      </c>
      <c r="AP1027">
        <v>0.02</v>
      </c>
      <c r="AQ1027">
        <v>0.02</v>
      </c>
      <c r="AR1027">
        <v>0.02</v>
      </c>
      <c r="AS1027">
        <v>0.02</v>
      </c>
      <c r="AT1027">
        <v>0.02</v>
      </c>
      <c r="AU1027">
        <v>0.02</v>
      </c>
      <c r="AV1027">
        <v>0.02</v>
      </c>
      <c r="AW1027">
        <v>0.02</v>
      </c>
      <c r="AX1027">
        <v>0.02</v>
      </c>
      <c r="AY1027">
        <v>0.02</v>
      </c>
      <c r="AZ1027">
        <v>0.02</v>
      </c>
      <c r="BA1027">
        <v>0.02</v>
      </c>
      <c r="BB1027">
        <v>0.02</v>
      </c>
      <c r="BC1027">
        <v>0.02</v>
      </c>
      <c r="BD1027">
        <v>0.02</v>
      </c>
      <c r="BE1027">
        <v>0.02</v>
      </c>
      <c r="BF1027">
        <v>0.02</v>
      </c>
      <c r="BG1027">
        <v>0.02</v>
      </c>
      <c r="BH1027">
        <v>0.02</v>
      </c>
      <c r="BI1027">
        <v>0.02</v>
      </c>
      <c r="BJ1027">
        <v>0.01</v>
      </c>
      <c r="BK1027">
        <v>0.01</v>
      </c>
      <c r="BL1027">
        <v>0.01</v>
      </c>
      <c r="BM1027">
        <v>0.01</v>
      </c>
    </row>
    <row r="1028" spans="1:65" x14ac:dyDescent="0.3">
      <c r="A1028" t="s">
        <v>3192</v>
      </c>
      <c r="B1028" t="s">
        <v>1118</v>
      </c>
      <c r="C1028" t="s">
        <v>2343</v>
      </c>
      <c r="D1028" t="s">
        <v>3591</v>
      </c>
    </row>
    <row r="1029" spans="1:65" x14ac:dyDescent="0.3">
      <c r="A1029" t="s">
        <v>3192</v>
      </c>
      <c r="B1029" t="s">
        <v>1118</v>
      </c>
      <c r="C1029" t="s">
        <v>464</v>
      </c>
      <c r="D1029" t="s">
        <v>909</v>
      </c>
      <c r="AS1029">
        <v>79.816950310304094</v>
      </c>
      <c r="BC1029">
        <v>80.277952877025996</v>
      </c>
      <c r="BH1029">
        <v>81.569359498322598</v>
      </c>
      <c r="BL1029">
        <v>84.790524805604804</v>
      </c>
    </row>
    <row r="1030" spans="1:65" x14ac:dyDescent="0.3">
      <c r="A1030" t="s">
        <v>3192</v>
      </c>
      <c r="B1030" t="s">
        <v>1118</v>
      </c>
      <c r="C1030" t="s">
        <v>1627</v>
      </c>
      <c r="D1030" t="s">
        <v>899</v>
      </c>
      <c r="AS1030">
        <v>4.04</v>
      </c>
      <c r="AX1030">
        <v>3.92</v>
      </c>
      <c r="BC1030">
        <v>3.5</v>
      </c>
      <c r="BH1030">
        <v>3.84</v>
      </c>
      <c r="BK1030">
        <v>3.89</v>
      </c>
    </row>
    <row r="1031" spans="1:65" x14ac:dyDescent="0.3">
      <c r="A1031" t="s">
        <v>3192</v>
      </c>
      <c r="B1031" t="s">
        <v>1118</v>
      </c>
      <c r="C1031" t="s">
        <v>1787</v>
      </c>
      <c r="D1031" t="s">
        <v>1431</v>
      </c>
      <c r="BF1031">
        <v>19.997699999999998</v>
      </c>
      <c r="BG1031">
        <v>20.76276</v>
      </c>
      <c r="BI1031">
        <v>19.797650000000001</v>
      </c>
    </row>
    <row r="1032" spans="1:65" x14ac:dyDescent="0.3">
      <c r="A1032" t="s">
        <v>3192</v>
      </c>
      <c r="B1032" t="s">
        <v>1118</v>
      </c>
      <c r="C1032" t="s">
        <v>3141</v>
      </c>
      <c r="D1032" t="s">
        <v>2165</v>
      </c>
      <c r="O1032">
        <v>14.567589759826699</v>
      </c>
      <c r="Y1032">
        <v>19.489830017089801</v>
      </c>
      <c r="AI1032">
        <v>25.9104099273682</v>
      </c>
      <c r="BC1032">
        <v>37.3135986328125</v>
      </c>
    </row>
    <row r="1033" spans="1:65" x14ac:dyDescent="0.3">
      <c r="A1033" t="s">
        <v>3192</v>
      </c>
      <c r="B1033" t="s">
        <v>1118</v>
      </c>
      <c r="C1033" t="s">
        <v>2783</v>
      </c>
      <c r="D1033" t="s">
        <v>3692</v>
      </c>
      <c r="P1033">
        <v>477931</v>
      </c>
      <c r="Q1033">
        <v>475829</v>
      </c>
      <c r="R1033">
        <v>482483</v>
      </c>
      <c r="S1033">
        <v>486902</v>
      </c>
      <c r="T1033">
        <v>503608</v>
      </c>
      <c r="U1033">
        <v>511590</v>
      </c>
      <c r="V1033">
        <v>519012</v>
      </c>
      <c r="W1033">
        <v>528696</v>
      </c>
      <c r="X1033">
        <v>537474</v>
      </c>
      <c r="Y1033">
        <v>541374</v>
      </c>
      <c r="Z1033">
        <v>554078</v>
      </c>
      <c r="AA1033">
        <v>553684</v>
      </c>
      <c r="AB1033">
        <v>578694</v>
      </c>
      <c r="AC1033">
        <v>589577</v>
      </c>
      <c r="AD1033">
        <v>603098</v>
      </c>
      <c r="AE1033">
        <v>619105</v>
      </c>
      <c r="AF1033">
        <v>632432</v>
      </c>
      <c r="AG1033">
        <v>641622</v>
      </c>
      <c r="AH1033">
        <v>647200</v>
      </c>
      <c r="AI1033">
        <v>651728</v>
      </c>
      <c r="AJ1033">
        <v>658569</v>
      </c>
      <c r="AK1033">
        <v>663215</v>
      </c>
      <c r="AM1033">
        <v>695707</v>
      </c>
      <c r="AN1033">
        <v>702575</v>
      </c>
      <c r="AQ1033">
        <v>635646</v>
      </c>
      <c r="AR1033">
        <v>629836</v>
      </c>
      <c r="AS1033">
        <v>628376</v>
      </c>
      <c r="AT1033">
        <v>622207</v>
      </c>
      <c r="AU1033">
        <v>619504</v>
      </c>
      <c r="AV1033">
        <v>615158</v>
      </c>
      <c r="AW1033">
        <v>612629</v>
      </c>
      <c r="AX1033">
        <v>610372</v>
      </c>
      <c r="AY1033">
        <v>609557</v>
      </c>
      <c r="AZ1033">
        <v>607663</v>
      </c>
      <c r="BA1033">
        <v>607062</v>
      </c>
      <c r="BB1033">
        <v>609966</v>
      </c>
      <c r="BC1033">
        <v>613851</v>
      </c>
      <c r="BD1033">
        <v>617642</v>
      </c>
      <c r="BE1033">
        <v>624215</v>
      </c>
      <c r="BG1033">
        <v>631675</v>
      </c>
      <c r="BH1033">
        <v>634117</v>
      </c>
      <c r="BI1033">
        <v>638414</v>
      </c>
      <c r="BJ1033">
        <v>637889</v>
      </c>
      <c r="BK1033">
        <v>637136</v>
      </c>
    </row>
    <row r="1034" spans="1:65" x14ac:dyDescent="0.3">
      <c r="A1034" t="s">
        <v>3192</v>
      </c>
      <c r="B1034" t="s">
        <v>1118</v>
      </c>
      <c r="C1034" t="s">
        <v>1077</v>
      </c>
      <c r="D1034" t="s">
        <v>2038</v>
      </c>
    </row>
    <row r="1035" spans="1:65" x14ac:dyDescent="0.3">
      <c r="A1035" t="s">
        <v>3192</v>
      </c>
      <c r="B1035" t="s">
        <v>1118</v>
      </c>
      <c r="C1035" t="s">
        <v>2284</v>
      </c>
      <c r="D1035" t="s">
        <v>1023</v>
      </c>
      <c r="O1035">
        <v>35.642421722412102</v>
      </c>
      <c r="Y1035">
        <v>51.632968902587898</v>
      </c>
      <c r="BC1035">
        <v>79.080352783203097</v>
      </c>
    </row>
    <row r="1036" spans="1:65" x14ac:dyDescent="0.3">
      <c r="A1036" t="s">
        <v>3192</v>
      </c>
      <c r="B1036" t="s">
        <v>1118</v>
      </c>
      <c r="C1036" t="s">
        <v>3555</v>
      </c>
      <c r="D1036" t="s">
        <v>2357</v>
      </c>
    </row>
    <row r="1037" spans="1:65" x14ac:dyDescent="0.3">
      <c r="A1037" t="s">
        <v>3192</v>
      </c>
      <c r="B1037" t="s">
        <v>1118</v>
      </c>
      <c r="C1037" t="s">
        <v>49</v>
      </c>
      <c r="D1037" t="s">
        <v>867</v>
      </c>
      <c r="P1037">
        <v>99.690399169921903</v>
      </c>
      <c r="Q1037">
        <v>99.692680358886705</v>
      </c>
      <c r="R1037">
        <v>99.728576660156307</v>
      </c>
      <c r="S1037">
        <v>99.804107666015597</v>
      </c>
      <c r="T1037">
        <v>99.760513305664105</v>
      </c>
      <c r="U1037">
        <v>99.713302612304702</v>
      </c>
      <c r="V1037">
        <v>99.799247741699205</v>
      </c>
      <c r="W1037">
        <v>99.78759765625</v>
      </c>
      <c r="X1037">
        <v>99.582931518554702</v>
      </c>
      <c r="Y1037">
        <v>99.807403564453097</v>
      </c>
      <c r="Z1037">
        <v>99.823913574218807</v>
      </c>
      <c r="AA1037">
        <v>99.841758728027301</v>
      </c>
      <c r="AB1037">
        <v>99.823448181152301</v>
      </c>
      <c r="AC1037">
        <v>99.843360900878906</v>
      </c>
      <c r="AD1037">
        <v>99.829780578613295</v>
      </c>
      <c r="AE1037">
        <v>99.894691467285199</v>
      </c>
      <c r="AF1037">
        <v>99.893989562988295</v>
      </c>
      <c r="AG1037">
        <v>99.865493774414105</v>
      </c>
      <c r="AH1037">
        <v>99.867683410644503</v>
      </c>
      <c r="AI1037">
        <v>99.897529602050795</v>
      </c>
      <c r="AJ1037">
        <v>99.943023681640597</v>
      </c>
      <c r="AQ1037">
        <v>99.970809936523395</v>
      </c>
      <c r="AR1037">
        <v>99.978721618652301</v>
      </c>
      <c r="AS1037">
        <v>99.913513183593807</v>
      </c>
      <c r="AT1037">
        <v>99.973327636718807</v>
      </c>
      <c r="AU1037">
        <v>99.943222045898395</v>
      </c>
      <c r="AV1037">
        <v>99.962829589843807</v>
      </c>
      <c r="AW1037">
        <v>99.930603027343807</v>
      </c>
      <c r="AX1037">
        <v>99.926696777343807</v>
      </c>
      <c r="AY1037">
        <v>99.9884033203125</v>
      </c>
      <c r="BA1037">
        <v>99.983551025390597</v>
      </c>
      <c r="BB1037">
        <v>99.974800109863295</v>
      </c>
      <c r="BC1037">
        <v>99.9373779296875</v>
      </c>
      <c r="BD1037">
        <v>99.883888244628906</v>
      </c>
      <c r="BF1037">
        <v>99.968803405761705</v>
      </c>
      <c r="BG1037">
        <v>99.959518432617202</v>
      </c>
      <c r="BH1037">
        <v>99.890647888183594</v>
      </c>
      <c r="BI1037">
        <v>99.970527648925795</v>
      </c>
    </row>
    <row r="1038" spans="1:65" x14ac:dyDescent="0.3">
      <c r="A1038" t="s">
        <v>3192</v>
      </c>
      <c r="B1038" t="s">
        <v>1118</v>
      </c>
      <c r="C1038" t="s">
        <v>4134</v>
      </c>
      <c r="D1038" t="s">
        <v>4096</v>
      </c>
    </row>
    <row r="1039" spans="1:65" x14ac:dyDescent="0.3">
      <c r="A1039" t="s">
        <v>3192</v>
      </c>
      <c r="B1039" t="s">
        <v>1118</v>
      </c>
      <c r="C1039" t="s">
        <v>3353</v>
      </c>
      <c r="D1039" t="s">
        <v>2234</v>
      </c>
    </row>
    <row r="1040" spans="1:65" x14ac:dyDescent="0.3">
      <c r="A1040" t="s">
        <v>3192</v>
      </c>
      <c r="B1040" t="s">
        <v>1118</v>
      </c>
      <c r="C1040" t="s">
        <v>2768</v>
      </c>
      <c r="D1040" t="s">
        <v>1303</v>
      </c>
    </row>
    <row r="1041" spans="1:65" x14ac:dyDescent="0.3">
      <c r="A1041" t="s">
        <v>3192</v>
      </c>
      <c r="B1041" t="s">
        <v>1118</v>
      </c>
      <c r="C1041" t="s">
        <v>3861</v>
      </c>
      <c r="D1041" t="s">
        <v>1755</v>
      </c>
    </row>
    <row r="1042" spans="1:65" x14ac:dyDescent="0.3">
      <c r="A1042" t="s">
        <v>3192</v>
      </c>
      <c r="B1042" t="s">
        <v>1118</v>
      </c>
      <c r="C1042" t="s">
        <v>3820</v>
      </c>
      <c r="D1042" t="s">
        <v>3161</v>
      </c>
      <c r="E1042">
        <v>360.00000035900001</v>
      </c>
      <c r="F1042">
        <v>360.00000035900001</v>
      </c>
      <c r="G1042">
        <v>360.00000035900001</v>
      </c>
      <c r="H1042">
        <v>360.00000035900001</v>
      </c>
      <c r="I1042">
        <v>360.00000035900001</v>
      </c>
      <c r="J1042">
        <v>360.00000035900001</v>
      </c>
      <c r="K1042">
        <v>360.00000035900001</v>
      </c>
      <c r="L1042">
        <v>360.00000035900001</v>
      </c>
      <c r="M1042">
        <v>360.00000035900001</v>
      </c>
      <c r="N1042">
        <v>360.00000035900001</v>
      </c>
      <c r="O1042">
        <v>360.00000035900001</v>
      </c>
      <c r="P1042">
        <v>350.677693533362</v>
      </c>
      <c r="Q1042">
        <v>303.17249999900002</v>
      </c>
      <c r="R1042">
        <v>271.70166666608299</v>
      </c>
      <c r="S1042">
        <v>292.08249999924999</v>
      </c>
      <c r="T1042">
        <v>296.78749999916698</v>
      </c>
      <c r="U1042">
        <v>296.55249999916703</v>
      </c>
      <c r="V1042">
        <v>268.50999999933299</v>
      </c>
      <c r="W1042">
        <v>210.441666666</v>
      </c>
      <c r="X1042">
        <v>219.13999999933301</v>
      </c>
      <c r="Y1042">
        <v>226.74083333283301</v>
      </c>
      <c r="Z1042">
        <v>220.53583333275</v>
      </c>
      <c r="AA1042">
        <v>249.07666666583299</v>
      </c>
      <c r="AB1042">
        <v>237.51166666608299</v>
      </c>
      <c r="AC1042">
        <v>237.52249999933301</v>
      </c>
      <c r="AD1042">
        <v>238.53583333275</v>
      </c>
      <c r="AE1042">
        <v>168.519833333083</v>
      </c>
      <c r="AF1042">
        <v>144.63749999999999</v>
      </c>
      <c r="AG1042">
        <v>128.15166666666701</v>
      </c>
      <c r="AH1042">
        <v>137.96441666666701</v>
      </c>
      <c r="AI1042">
        <v>144.79249999999999</v>
      </c>
      <c r="AJ1042">
        <v>134.70666666666699</v>
      </c>
      <c r="AK1042">
        <v>126.651333333333</v>
      </c>
      <c r="AL1042">
        <v>111.197785833333</v>
      </c>
      <c r="AM1042">
        <v>102.207805833333</v>
      </c>
      <c r="AN1042">
        <v>94.059579166666694</v>
      </c>
      <c r="AO1042">
        <v>108.779056666667</v>
      </c>
      <c r="AP1042">
        <v>120.99086250000001</v>
      </c>
      <c r="AQ1042">
        <v>130.90530066666699</v>
      </c>
      <c r="AR1042">
        <v>113.90680500000001</v>
      </c>
      <c r="AS1042">
        <v>107.765498333333</v>
      </c>
      <c r="AT1042">
        <v>121.5289475</v>
      </c>
      <c r="AU1042">
        <v>125.38801916666699</v>
      </c>
      <c r="AV1042">
        <v>115.93346416666699</v>
      </c>
      <c r="AW1042">
        <v>108.192569166667</v>
      </c>
      <c r="AX1042">
        <v>110.218211666667</v>
      </c>
      <c r="AY1042">
        <v>116.29931166666699</v>
      </c>
      <c r="AZ1042">
        <v>117.75352916666699</v>
      </c>
      <c r="BA1042">
        <v>103.359493968254</v>
      </c>
      <c r="BB1042">
        <v>93.570089087045702</v>
      </c>
      <c r="BC1042">
        <v>87.779875000000004</v>
      </c>
      <c r="BD1042">
        <v>79.807019832189198</v>
      </c>
      <c r="BE1042">
        <v>79.790455417006498</v>
      </c>
      <c r="BF1042">
        <v>97.595658277638506</v>
      </c>
      <c r="BG1042">
        <v>105.944781034025</v>
      </c>
      <c r="BH1042">
        <v>121.044025684011</v>
      </c>
      <c r="BI1042">
        <v>108.79290004683401</v>
      </c>
      <c r="BJ1042">
        <v>112.166141081871</v>
      </c>
      <c r="BK1042">
        <v>110.42317934106001</v>
      </c>
      <c r="BL1042">
        <v>109.009665900863</v>
      </c>
      <c r="BM1042">
        <v>106.77458226243699</v>
      </c>
    </row>
    <row r="1043" spans="1:65" x14ac:dyDescent="0.3">
      <c r="A1043" t="s">
        <v>3192</v>
      </c>
      <c r="B1043" t="s">
        <v>1118</v>
      </c>
      <c r="C1043" t="s">
        <v>222</v>
      </c>
      <c r="D1043" t="s">
        <v>3625</v>
      </c>
      <c r="AI1043">
        <v>32423.525393766973</v>
      </c>
      <c r="AJ1043">
        <v>33382.017438065814</v>
      </c>
      <c r="AK1043">
        <v>33594.631886483927</v>
      </c>
      <c r="AL1043">
        <v>33323.137158976511</v>
      </c>
      <c r="AM1043">
        <v>33545.826675095814</v>
      </c>
      <c r="AN1043">
        <v>34390.781146330934</v>
      </c>
      <c r="AO1043">
        <v>35490.718445702303</v>
      </c>
      <c r="AP1043">
        <v>35822.891447169626</v>
      </c>
      <c r="AQ1043">
        <v>35299.195484572199</v>
      </c>
      <c r="AR1043">
        <v>35142.235135855728</v>
      </c>
      <c r="AS1043">
        <v>36140.046279703689</v>
      </c>
      <c r="AT1043">
        <v>36235.334455914199</v>
      </c>
      <c r="AU1043">
        <v>36153.782391942128</v>
      </c>
      <c r="AV1043">
        <v>36686.64681601592</v>
      </c>
      <c r="AW1043">
        <v>37594.321472968652</v>
      </c>
      <c r="AX1043">
        <v>38321.511072369845</v>
      </c>
      <c r="AY1043">
        <v>39007.443021499588</v>
      </c>
      <c r="AZ1043">
        <v>39750.912440440829</v>
      </c>
      <c r="BA1043">
        <v>39133.256792363842</v>
      </c>
      <c r="BB1043">
        <v>36968.807762448523</v>
      </c>
      <c r="BC1043">
        <v>38556.522443990536</v>
      </c>
      <c r="BD1043">
        <v>38664.986535651144</v>
      </c>
      <c r="BE1043">
        <v>39245.756817198919</v>
      </c>
      <c r="BF1043">
        <v>40345.613175952632</v>
      </c>
      <c r="BG1043">
        <v>40642.362096690551</v>
      </c>
      <c r="BH1043">
        <v>41302.764401977714</v>
      </c>
      <c r="BI1043">
        <v>41387.789702173941</v>
      </c>
      <c r="BJ1043">
        <v>42426.883994236239</v>
      </c>
      <c r="BK1043">
        <v>42675.834486939952</v>
      </c>
    </row>
    <row r="1044" spans="1:65" x14ac:dyDescent="0.3">
      <c r="A1044" t="s">
        <v>3192</v>
      </c>
      <c r="B1044" t="s">
        <v>1118</v>
      </c>
      <c r="C1044" t="s">
        <v>1879</v>
      </c>
      <c r="D1044" t="s">
        <v>425</v>
      </c>
      <c r="O1044">
        <v>181534830981722.19</v>
      </c>
      <c r="P1044">
        <v>192136114400573.81</v>
      </c>
      <c r="Q1044">
        <v>208700744311515.69</v>
      </c>
      <c r="R1044">
        <v>223446940464778.22</v>
      </c>
      <c r="S1044">
        <v>218255694035434.69</v>
      </c>
      <c r="T1044">
        <v>223804904629227.5</v>
      </c>
      <c r="U1044">
        <v>232959572369628.81</v>
      </c>
      <c r="V1044">
        <v>243834939884503.84</v>
      </c>
      <c r="W1044">
        <v>258947371580308.31</v>
      </c>
      <c r="X1044">
        <v>268612253016605.69</v>
      </c>
      <c r="Y1044">
        <v>271568926501587.59</v>
      </c>
      <c r="Z1044">
        <v>283704710980380.69</v>
      </c>
      <c r="AA1044">
        <v>292370730423525.44</v>
      </c>
      <c r="AB1044">
        <v>302759155120477.31</v>
      </c>
      <c r="AC1044">
        <v>317532267923333.13</v>
      </c>
      <c r="AD1044">
        <v>334053041787869.69</v>
      </c>
      <c r="AE1044">
        <v>353461496530716.13</v>
      </c>
      <c r="AF1044">
        <v>369716601638606.13</v>
      </c>
      <c r="AG1044">
        <v>395293745678078.19</v>
      </c>
      <c r="AH1044">
        <v>414585822146995.69</v>
      </c>
      <c r="AI1044">
        <v>432421097164997.13</v>
      </c>
      <c r="AJ1044">
        <v>448684283544045.63</v>
      </c>
      <c r="AK1044">
        <v>454246468081625.13</v>
      </c>
      <c r="AL1044">
        <v>452751243960952.25</v>
      </c>
      <c r="AM1044">
        <v>458186119920621.94</v>
      </c>
      <c r="AN1044">
        <v>470725126960498.56</v>
      </c>
      <c r="AO1044">
        <v>482682469150148</v>
      </c>
      <c r="AP1044">
        <v>486955854262168.44</v>
      </c>
      <c r="AQ1044">
        <v>483785612681987.13</v>
      </c>
      <c r="AR1044">
        <v>482786355742541.56</v>
      </c>
      <c r="AS1044">
        <v>494090114797602.63</v>
      </c>
      <c r="AT1044">
        <v>494836365755042</v>
      </c>
      <c r="AU1044">
        <v>496543690168602.13</v>
      </c>
      <c r="AV1044">
        <v>503275736831322.63</v>
      </c>
      <c r="AW1044">
        <v>512922522156221.69</v>
      </c>
      <c r="AX1044">
        <v>516712798110230.38</v>
      </c>
      <c r="AY1044">
        <v>518693166422281.19</v>
      </c>
      <c r="AZ1044">
        <v>524127411288584.5</v>
      </c>
      <c r="BA1044">
        <v>510042189456728.94</v>
      </c>
      <c r="BB1044">
        <v>490811678623670.19</v>
      </c>
      <c r="BC1044">
        <v>507349853234231.69</v>
      </c>
      <c r="BD1044">
        <v>500360548346215.81</v>
      </c>
      <c r="BE1044">
        <v>507008673678558.06</v>
      </c>
      <c r="BF1044">
        <v>516433282366046.75</v>
      </c>
      <c r="BG1044">
        <v>517369912099913.44</v>
      </c>
      <c r="BH1044">
        <v>531319800000000</v>
      </c>
      <c r="BI1044">
        <v>539279150265100.38</v>
      </c>
      <c r="BJ1044">
        <v>546816160437702.69</v>
      </c>
      <c r="BK1044">
        <v>544277995644402.25</v>
      </c>
      <c r="BL1044">
        <v>546547826306576.31</v>
      </c>
    </row>
    <row r="1045" spans="1:65" x14ac:dyDescent="0.3">
      <c r="A1045" t="s">
        <v>3192</v>
      </c>
      <c r="B1045" t="s">
        <v>1118</v>
      </c>
      <c r="C1045" t="s">
        <v>3988</v>
      </c>
      <c r="D1045" t="s">
        <v>3051</v>
      </c>
      <c r="E1045">
        <v>70640708897217.594</v>
      </c>
      <c r="F1045">
        <v>79148348392131.5</v>
      </c>
      <c r="G1045">
        <v>86199653376834.594</v>
      </c>
      <c r="H1045">
        <v>93503903739195.5</v>
      </c>
      <c r="I1045">
        <v>104422081731062</v>
      </c>
      <c r="J1045">
        <v>110499141842697</v>
      </c>
      <c r="K1045">
        <v>122254661069979</v>
      </c>
      <c r="L1045">
        <v>135803096608325</v>
      </c>
      <c r="M1045">
        <v>153297887259749</v>
      </c>
      <c r="N1045">
        <v>172426235924974</v>
      </c>
      <c r="O1045">
        <v>173114303931000</v>
      </c>
      <c r="P1045">
        <v>181248931297000</v>
      </c>
      <c r="Q1045">
        <v>196498395781000</v>
      </c>
      <c r="R1045">
        <v>212282325871000</v>
      </c>
      <c r="S1045">
        <v>209681358268000</v>
      </c>
      <c r="T1045">
        <v>216163816641000</v>
      </c>
      <c r="U1045">
        <v>224756293963000</v>
      </c>
      <c r="V1045">
        <v>234623854832000</v>
      </c>
      <c r="W1045">
        <v>246993087211000</v>
      </c>
      <c r="X1045">
        <v>260538291437000</v>
      </c>
      <c r="Y1045">
        <v>267879195428000</v>
      </c>
      <c r="Z1045">
        <v>279155132085000</v>
      </c>
      <c r="AA1045">
        <v>288402025065000</v>
      </c>
      <c r="AB1045">
        <v>298562558146000</v>
      </c>
      <c r="AC1045">
        <v>312003829036000</v>
      </c>
      <c r="AD1045">
        <v>328332177979000</v>
      </c>
      <c r="AE1045">
        <v>339254231986000</v>
      </c>
      <c r="AF1045">
        <v>355303216118000</v>
      </c>
      <c r="AG1045">
        <v>379410610781000</v>
      </c>
      <c r="AH1045">
        <v>397842521239000</v>
      </c>
      <c r="AI1045">
        <v>417307814257000</v>
      </c>
      <c r="AJ1045">
        <v>431569295295000</v>
      </c>
      <c r="AK1045">
        <v>435229303211000</v>
      </c>
      <c r="AL1045">
        <v>432975164269000</v>
      </c>
      <c r="AM1045">
        <v>437274894987000</v>
      </c>
      <c r="AN1045">
        <v>449265586200000</v>
      </c>
      <c r="AO1045">
        <v>463192816186000</v>
      </c>
      <c r="AP1045">
        <v>468176980410000</v>
      </c>
      <c r="AQ1045">
        <v>462894025347000</v>
      </c>
      <c r="AR1045">
        <v>461727744075000</v>
      </c>
      <c r="AS1045">
        <v>474562080012000</v>
      </c>
      <c r="AT1045">
        <v>476490396126000</v>
      </c>
      <c r="AU1045">
        <v>477052620376000</v>
      </c>
      <c r="AV1045">
        <v>484343034638000</v>
      </c>
      <c r="AW1045">
        <v>495021286831000</v>
      </c>
      <c r="AX1045">
        <v>503251859267000</v>
      </c>
      <c r="AY1045">
        <v>510398068662000</v>
      </c>
      <c r="AZ1045">
        <v>518840991243000</v>
      </c>
      <c r="BA1045">
        <v>513167254352000</v>
      </c>
      <c r="BB1045">
        <v>485371997519000</v>
      </c>
      <c r="BC1045">
        <v>505717526089000</v>
      </c>
      <c r="BD1045">
        <v>505133820145000</v>
      </c>
      <c r="BE1045">
        <v>512686023285000</v>
      </c>
      <c r="BF1045">
        <v>522941116935000</v>
      </c>
      <c r="BG1045">
        <v>524900679150000</v>
      </c>
      <c r="BH1045">
        <v>531319800000000</v>
      </c>
      <c r="BI1045">
        <v>534092994237000</v>
      </c>
      <c r="BJ1045">
        <v>545673683160000</v>
      </c>
      <c r="BK1045">
        <v>547437340545000</v>
      </c>
      <c r="BL1045">
        <v>548917110658000</v>
      </c>
    </row>
    <row r="1046" spans="1:65" x14ac:dyDescent="0.3">
      <c r="A1046" t="s">
        <v>3192</v>
      </c>
      <c r="B1046" t="s">
        <v>1118</v>
      </c>
      <c r="C1046" t="s">
        <v>3314</v>
      </c>
      <c r="D1046" t="s">
        <v>1581</v>
      </c>
      <c r="AI1046">
        <v>2.6053051783212</v>
      </c>
      <c r="AJ1046">
        <v>2.9278480376445701</v>
      </c>
      <c r="AK1046">
        <v>1.6666387278738899</v>
      </c>
      <c r="AL1046">
        <v>0.56837336147373196</v>
      </c>
      <c r="AM1046">
        <v>0.265515048577186</v>
      </c>
      <c r="AN1046">
        <v>-0.53345969723017095</v>
      </c>
      <c r="AO1046">
        <v>-0.49648707244097101</v>
      </c>
      <c r="AP1046">
        <v>0.50383013323380499</v>
      </c>
      <c r="AQ1046">
        <v>-4.5119613632820701E-2</v>
      </c>
      <c r="AR1046">
        <v>-1.3094924135358801</v>
      </c>
      <c r="AS1046">
        <v>-1.3836855313638701</v>
      </c>
      <c r="AT1046">
        <v>-1.10451689565609</v>
      </c>
      <c r="AU1046">
        <v>-1.45828604337304</v>
      </c>
      <c r="AV1046">
        <v>-1.6169811435162</v>
      </c>
      <c r="AW1046">
        <v>-1.1007358770829501</v>
      </c>
      <c r="AX1046">
        <v>-1.0374346523018301</v>
      </c>
      <c r="AY1046">
        <v>-0.88337779762525803</v>
      </c>
      <c r="AZ1046">
        <v>-0.72947977110777595</v>
      </c>
      <c r="BA1046">
        <v>-0.980895409077988</v>
      </c>
      <c r="BB1046">
        <v>-0.611272559500733</v>
      </c>
      <c r="BC1046">
        <v>-1.8951635352996301</v>
      </c>
      <c r="BD1046">
        <v>-1.6743257743200699</v>
      </c>
      <c r="BE1046">
        <v>-0.76155497601099897</v>
      </c>
      <c r="BF1046">
        <v>-0.333177012089863</v>
      </c>
      <c r="BG1046">
        <v>1.74531419651598</v>
      </c>
      <c r="BH1046">
        <v>2.1453967786002899</v>
      </c>
      <c r="BI1046">
        <v>0.27040342760218999</v>
      </c>
      <c r="BJ1046">
        <v>-0.228786498230065</v>
      </c>
      <c r="BK1046">
        <v>-9.79218330331975E-2</v>
      </c>
      <c r="BL1046">
        <v>0.64083930871998995</v>
      </c>
    </row>
    <row r="1047" spans="1:65" x14ac:dyDescent="0.3">
      <c r="A1047" t="s">
        <v>3192</v>
      </c>
      <c r="B1047" t="s">
        <v>1118</v>
      </c>
      <c r="C1047" t="s">
        <v>1863</v>
      </c>
      <c r="D1047" t="s">
        <v>282</v>
      </c>
      <c r="AO1047">
        <v>31.9</v>
      </c>
      <c r="AP1047">
        <v>31.7</v>
      </c>
      <c r="AQ1047">
        <v>30.9</v>
      </c>
      <c r="AR1047">
        <v>29.3</v>
      </c>
      <c r="AS1047">
        <v>29.5</v>
      </c>
      <c r="AT1047">
        <v>28.1</v>
      </c>
      <c r="AU1047">
        <v>26.9</v>
      </c>
      <c r="AV1047">
        <v>27.1</v>
      </c>
      <c r="AW1047">
        <v>27.6</v>
      </c>
      <c r="AX1047">
        <v>27.7</v>
      </c>
      <c r="AY1047">
        <v>27.8</v>
      </c>
      <c r="AZ1047">
        <v>28.3</v>
      </c>
      <c r="BA1047">
        <v>26.7</v>
      </c>
      <c r="BB1047">
        <v>23.5</v>
      </c>
      <c r="BC1047">
        <v>24.5</v>
      </c>
      <c r="BD1047">
        <v>23.5</v>
      </c>
      <c r="BE1047">
        <v>22.9</v>
      </c>
      <c r="BF1047">
        <v>23.3</v>
      </c>
      <c r="BG1047">
        <v>23.8</v>
      </c>
      <c r="BH1047">
        <v>26.1</v>
      </c>
      <c r="BI1047">
        <v>26.5</v>
      </c>
      <c r="BJ1047">
        <v>27.1</v>
      </c>
      <c r="BK1047">
        <v>26.9</v>
      </c>
    </row>
    <row r="1048" spans="1:65" x14ac:dyDescent="0.3">
      <c r="A1048" t="s">
        <v>3192</v>
      </c>
      <c r="B1048" t="s">
        <v>1118</v>
      </c>
      <c r="C1048" t="s">
        <v>4124</v>
      </c>
      <c r="D1048" t="s">
        <v>457</v>
      </c>
      <c r="AM1048">
        <v>63.032828838191023</v>
      </c>
      <c r="AN1048">
        <v>63.191014506722084</v>
      </c>
      <c r="AO1048">
        <v>63.27144052312741</v>
      </c>
      <c r="AP1048">
        <v>64.202455337292946</v>
      </c>
      <c r="AQ1048">
        <v>64.920230455244393</v>
      </c>
      <c r="AR1048">
        <v>65.750104204392244</v>
      </c>
      <c r="AS1048">
        <v>65.861581223680759</v>
      </c>
      <c r="AT1048">
        <v>66.894580357740367</v>
      </c>
      <c r="AU1048">
        <v>68.064126521213169</v>
      </c>
      <c r="AV1048">
        <v>68.352080235824289</v>
      </c>
      <c r="AW1048">
        <v>68.506641707875417</v>
      </c>
      <c r="AX1048">
        <v>68.964888287853768</v>
      </c>
      <c r="AY1048">
        <v>68.952096655080837</v>
      </c>
      <c r="AZ1048">
        <v>69.085772450846193</v>
      </c>
      <c r="BA1048">
        <v>69.76605468204626</v>
      </c>
      <c r="BB1048">
        <v>71.533316581580024</v>
      </c>
      <c r="BC1048">
        <v>70.209765527959306</v>
      </c>
      <c r="BD1048">
        <v>71.544183708666012</v>
      </c>
      <c r="BE1048">
        <v>71.585623969102784</v>
      </c>
      <c r="BF1048">
        <v>71.347100296596253</v>
      </c>
      <c r="BG1048">
        <v>70.487218706458364</v>
      </c>
      <c r="BH1048">
        <v>69.295949445136429</v>
      </c>
      <c r="BI1048">
        <v>69.421750720584868</v>
      </c>
      <c r="BJ1048">
        <v>68.980911064973014</v>
      </c>
      <c r="BK1048">
        <v>69.313566996968703</v>
      </c>
    </row>
    <row r="1049" spans="1:65" x14ac:dyDescent="0.3">
      <c r="A1049" t="s">
        <v>3192</v>
      </c>
      <c r="B1049" t="s">
        <v>1118</v>
      </c>
      <c r="C1049" t="s">
        <v>987</v>
      </c>
      <c r="D1049" t="s">
        <v>1128</v>
      </c>
      <c r="AM1049">
        <v>1536371349258.4807</v>
      </c>
      <c r="AN1049">
        <v>1574850715549.76</v>
      </c>
      <c r="AO1049">
        <v>1640264912799.4277</v>
      </c>
      <c r="AP1049">
        <v>1634717511493.332</v>
      </c>
      <c r="AQ1049">
        <v>1587616502867.0989</v>
      </c>
      <c r="AR1049">
        <v>1575848600544.3743</v>
      </c>
      <c r="AS1049">
        <v>1617743693108.97</v>
      </c>
      <c r="AT1049">
        <v>1556503804968.4351</v>
      </c>
      <c r="AU1049">
        <v>1526331087037.4126</v>
      </c>
      <c r="AV1049">
        <v>1553865847300.085</v>
      </c>
      <c r="AW1049">
        <v>1601938169213.4412</v>
      </c>
      <c r="AX1049">
        <v>1654237401755.7849</v>
      </c>
      <c r="AY1049">
        <v>1696965575759.2278</v>
      </c>
      <c r="AZ1049">
        <v>1729404136897.2544</v>
      </c>
      <c r="BA1049">
        <v>1711097076875.8801</v>
      </c>
      <c r="BB1049">
        <v>1457159214148.5615</v>
      </c>
      <c r="BC1049">
        <v>1621370502065.5361</v>
      </c>
      <c r="BD1049">
        <v>1571265605712.7966</v>
      </c>
      <c r="BE1049">
        <v>1578203323149.8293</v>
      </c>
      <c r="BF1049">
        <v>1611165061576.7957</v>
      </c>
      <c r="BG1049">
        <v>1659596469439.0437</v>
      </c>
      <c r="BH1049">
        <v>1697338481101.6843</v>
      </c>
      <c r="BI1049">
        <v>1699037432047.1877</v>
      </c>
      <c r="BJ1049">
        <v>1779746952919.019</v>
      </c>
      <c r="BK1049">
        <v>1801242640868.7231</v>
      </c>
    </row>
    <row r="1050" spans="1:65" x14ac:dyDescent="0.3">
      <c r="A1050" t="s">
        <v>3192</v>
      </c>
      <c r="B1050" t="s">
        <v>1118</v>
      </c>
      <c r="C1050" t="s">
        <v>242</v>
      </c>
      <c r="D1050" t="s">
        <v>1371</v>
      </c>
      <c r="AM1050">
        <v>9739100000000</v>
      </c>
      <c r="AN1050">
        <v>8662200000000</v>
      </c>
      <c r="AO1050">
        <v>8912200000000</v>
      </c>
      <c r="AP1050">
        <v>8318300000000</v>
      </c>
      <c r="AQ1050">
        <v>8617700000000</v>
      </c>
      <c r="AR1050">
        <v>8317200000000</v>
      </c>
      <c r="AS1050">
        <v>8090200000000</v>
      </c>
      <c r="AT1050">
        <v>7231100000000</v>
      </c>
      <c r="AU1050">
        <v>7183100000000</v>
      </c>
      <c r="AV1050">
        <v>6776500000000</v>
      </c>
      <c r="AW1050">
        <v>6472100000000</v>
      </c>
      <c r="AX1050">
        <v>5898400000000</v>
      </c>
      <c r="AY1050">
        <v>5765600000000</v>
      </c>
      <c r="AZ1050">
        <v>5640700000000</v>
      </c>
      <c r="BA1050">
        <v>5511300000000</v>
      </c>
      <c r="BB1050">
        <v>5299400000000</v>
      </c>
      <c r="BC1050">
        <v>5515200000000</v>
      </c>
      <c r="BD1050">
        <v>5284700000000</v>
      </c>
      <c r="BE1050">
        <v>5651400000000</v>
      </c>
      <c r="BF1050">
        <v>5556000000000</v>
      </c>
      <c r="BG1050">
        <v>5427900000000</v>
      </c>
      <c r="BH1050">
        <v>5918400000000</v>
      </c>
      <c r="BI1050">
        <v>6498000000000</v>
      </c>
      <c r="BJ1050">
        <v>6616500000000</v>
      </c>
      <c r="BK1050">
        <v>6780900000000</v>
      </c>
    </row>
    <row r="1051" spans="1:65" x14ac:dyDescent="0.3">
      <c r="A1051" t="s">
        <v>3192</v>
      </c>
      <c r="B1051" t="s">
        <v>1118</v>
      </c>
      <c r="C1051" t="s">
        <v>2914</v>
      </c>
      <c r="D1051" t="s">
        <v>3471</v>
      </c>
      <c r="P1051">
        <v>0.86472289004258585</v>
      </c>
      <c r="Q1051">
        <v>9.8442784961845291</v>
      </c>
      <c r="R1051">
        <v>11.871069520456174</v>
      </c>
      <c r="S1051">
        <v>-6.4509029116971277</v>
      </c>
      <c r="T1051">
        <v>-5.1991628584455043</v>
      </c>
      <c r="U1051">
        <v>3.672168425542182</v>
      </c>
      <c r="V1051">
        <v>3.0392442044768728</v>
      </c>
      <c r="W1051">
        <v>7.5021138994635805</v>
      </c>
      <c r="X1051">
        <v>6.4033603090304609</v>
      </c>
      <c r="Y1051">
        <v>-0.93181490766227171</v>
      </c>
      <c r="Z1051">
        <v>2.0687033994992987</v>
      </c>
      <c r="AA1051">
        <v>-0.78635294262451794</v>
      </c>
      <c r="AB1051">
        <v>-3.8141243587690212</v>
      </c>
      <c r="AC1051">
        <v>3.0244082702346446</v>
      </c>
      <c r="AD1051">
        <v>8.7966206867591268</v>
      </c>
      <c r="AE1051">
        <v>4.7347910843711389</v>
      </c>
      <c r="AF1051">
        <v>6.4451607036570095</v>
      </c>
      <c r="AG1051">
        <v>14.900880298496716</v>
      </c>
      <c r="AH1051">
        <v>8.5728262197721961</v>
      </c>
      <c r="AI1051">
        <v>7.3345730871951673</v>
      </c>
      <c r="AJ1051">
        <v>2.6609747032314601</v>
      </c>
      <c r="AK1051">
        <v>-3.6378626333745956</v>
      </c>
      <c r="AL1051">
        <v>-3.3155192932552637</v>
      </c>
      <c r="AM1051">
        <v>-2.1477416796165869</v>
      </c>
      <c r="AN1051">
        <v>4.6133488860781995</v>
      </c>
      <c r="AO1051">
        <v>6.8591476547943842</v>
      </c>
      <c r="AP1051">
        <v>-1.7237651222053074</v>
      </c>
      <c r="AQ1051">
        <v>-4.6189682961740317</v>
      </c>
      <c r="AR1051">
        <v>-4.6258869892659646</v>
      </c>
      <c r="AS1051">
        <v>2.8942674839922802</v>
      </c>
      <c r="AT1051">
        <v>-1.4406256582595489</v>
      </c>
      <c r="AU1051">
        <v>-6.5070629937770974</v>
      </c>
      <c r="AV1051">
        <v>0.42658802014230446</v>
      </c>
      <c r="AW1051">
        <v>1.6665738012259936</v>
      </c>
      <c r="AX1051">
        <v>2.3439105638306046</v>
      </c>
      <c r="AY1051">
        <v>-9.757219303676834E-2</v>
      </c>
      <c r="AZ1051">
        <v>-0.55092661929941755</v>
      </c>
      <c r="BA1051">
        <v>-2.7664848074141588</v>
      </c>
      <c r="BB1051">
        <v>-16.1297107112579</v>
      </c>
      <c r="BC1051">
        <v>2.9356476633822979</v>
      </c>
      <c r="BD1051">
        <v>2.6067028696765249</v>
      </c>
      <c r="BE1051">
        <v>3.7289087050321257</v>
      </c>
      <c r="BF1051">
        <v>3.1930551427999916</v>
      </c>
      <c r="BG1051">
        <v>3.4468291442902625</v>
      </c>
      <c r="BH1051">
        <v>2.860839992977148</v>
      </c>
      <c r="BI1051">
        <v>-0.86169911044741809</v>
      </c>
      <c r="BJ1051">
        <v>3.4555658240112734</v>
      </c>
      <c r="BK1051">
        <v>0.50196706215021436</v>
      </c>
      <c r="BL1051">
        <v>0.99531423133369401</v>
      </c>
    </row>
    <row r="1052" spans="1:65" x14ac:dyDescent="0.3">
      <c r="A1052" t="s">
        <v>3192</v>
      </c>
      <c r="B1052" t="s">
        <v>1118</v>
      </c>
      <c r="C1052" t="s">
        <v>3689</v>
      </c>
      <c r="D1052" t="s">
        <v>374</v>
      </c>
      <c r="O1052">
        <v>7743105111000</v>
      </c>
      <c r="P1052">
        <v>8981651078000</v>
      </c>
      <c r="Q1052">
        <v>9351702340000</v>
      </c>
      <c r="R1052">
        <v>9841581699000</v>
      </c>
      <c r="S1052">
        <v>12119006182000</v>
      </c>
      <c r="T1052">
        <v>12003460127000</v>
      </c>
      <c r="U1052">
        <v>13996197916000</v>
      </c>
      <c r="V1052">
        <v>15638153629000</v>
      </c>
      <c r="W1052">
        <v>15598648344000</v>
      </c>
      <c r="X1052">
        <v>16270100074000</v>
      </c>
      <c r="Y1052">
        <v>19033190940000</v>
      </c>
      <c r="Z1052">
        <v>21585330415000</v>
      </c>
      <c r="AA1052">
        <v>21906361332000</v>
      </c>
      <c r="AB1052">
        <v>22994599823000</v>
      </c>
      <c r="AC1052">
        <v>26525038779000</v>
      </c>
      <c r="AD1052">
        <v>27926197932000</v>
      </c>
      <c r="AE1052">
        <v>26533824888000</v>
      </c>
      <c r="AF1052">
        <v>26560633786000</v>
      </c>
      <c r="AG1052">
        <v>28367193035000</v>
      </c>
      <c r="AH1052">
        <v>31085254805000</v>
      </c>
      <c r="AI1052">
        <v>33393298140000</v>
      </c>
      <c r="AJ1052">
        <v>35205940080000</v>
      </c>
      <c r="AK1052">
        <v>36826301397000</v>
      </c>
      <c r="AL1052">
        <v>37128408387000</v>
      </c>
      <c r="AM1052">
        <v>38778732589000</v>
      </c>
      <c r="AN1052">
        <v>40416328197000</v>
      </c>
      <c r="AO1052">
        <v>42359973280000</v>
      </c>
      <c r="AP1052">
        <v>47041730486000</v>
      </c>
      <c r="AQ1052">
        <v>45889961667000</v>
      </c>
      <c r="AR1052">
        <v>46783554042000</v>
      </c>
      <c r="AS1052">
        <v>52744028083000</v>
      </c>
      <c r="AT1052">
        <v>49206042084000</v>
      </c>
      <c r="AU1052">
        <v>53026760575000</v>
      </c>
      <c r="AV1052">
        <v>58072690748000</v>
      </c>
      <c r="AW1052">
        <v>66361934330000</v>
      </c>
      <c r="AX1052">
        <v>71119499889000</v>
      </c>
      <c r="AY1052">
        <v>78455000039000</v>
      </c>
      <c r="AZ1052">
        <v>85258715290000</v>
      </c>
      <c r="BA1052">
        <v>86586994793000</v>
      </c>
      <c r="BB1052">
        <v>66302459128000</v>
      </c>
      <c r="BC1052">
        <v>82818767673000</v>
      </c>
      <c r="BD1052">
        <v>82614997522000</v>
      </c>
      <c r="BE1052">
        <v>82541892586000</v>
      </c>
      <c r="BF1052">
        <v>83170212046000</v>
      </c>
      <c r="BG1052">
        <v>90897031988000</v>
      </c>
      <c r="BH1052">
        <v>93570600000000</v>
      </c>
      <c r="BI1052">
        <v>95173276456000</v>
      </c>
      <c r="BJ1052">
        <v>101675222644000</v>
      </c>
      <c r="BK1052">
        <v>105158577065000</v>
      </c>
      <c r="BL1052">
        <v>103659306358000</v>
      </c>
    </row>
    <row r="1053" spans="1:65" x14ac:dyDescent="0.3">
      <c r="A1053" t="s">
        <v>3192</v>
      </c>
      <c r="B1053" t="s">
        <v>1118</v>
      </c>
      <c r="C1053" t="s">
        <v>2868</v>
      </c>
      <c r="D1053" t="s">
        <v>2972</v>
      </c>
      <c r="O1053">
        <v>122882185075</v>
      </c>
      <c r="P1053">
        <v>143337086330.26849</v>
      </c>
      <c r="Q1053">
        <v>191954062004.30447</v>
      </c>
      <c r="R1053">
        <v>260020014718.34735</v>
      </c>
      <c r="S1053">
        <v>297039593323.80408</v>
      </c>
      <c r="T1053">
        <v>342961125856.04175</v>
      </c>
      <c r="U1053">
        <v>385907838848.09601</v>
      </c>
      <c r="V1053">
        <v>475934315299.24402</v>
      </c>
      <c r="W1053">
        <v>666482800813.71704</v>
      </c>
      <c r="X1053">
        <v>704092452824.67834</v>
      </c>
      <c r="Y1053">
        <v>740783749550.14709</v>
      </c>
      <c r="Z1053">
        <v>812179247088.22791</v>
      </c>
      <c r="AA1053">
        <v>769829534436.58118</v>
      </c>
      <c r="AB1053">
        <v>849717298137.31287</v>
      </c>
      <c r="AC1053">
        <v>889820964329.69507</v>
      </c>
      <c r="AD1053">
        <v>934432483509.81274</v>
      </c>
      <c r="AE1053">
        <v>1379504366845.9136</v>
      </c>
      <c r="AF1053">
        <v>1678956702100.0779</v>
      </c>
      <c r="AG1053">
        <v>1996224786717.6167</v>
      </c>
      <c r="AH1053">
        <v>1979220001681.593</v>
      </c>
      <c r="AI1053">
        <v>2027328763575.4617</v>
      </c>
      <c r="AJ1053">
        <v>2303950731478.0928</v>
      </c>
      <c r="AK1053">
        <v>2558561972913.0298</v>
      </c>
      <c r="AL1053">
        <v>2992254343161.4653</v>
      </c>
      <c r="AM1053">
        <v>3363888078992.0142</v>
      </c>
      <c r="AN1053">
        <v>3751882848746.9644</v>
      </c>
      <c r="AO1053">
        <v>3320818980852.0205</v>
      </c>
      <c r="AP1053">
        <v>3045814189331.5942</v>
      </c>
      <c r="AQ1053">
        <v>2809363715602.042</v>
      </c>
      <c r="AR1053">
        <v>3253976057619.0356</v>
      </c>
      <c r="AS1053">
        <v>3483020075998.3481</v>
      </c>
      <c r="AT1053">
        <v>3132093683066.3325</v>
      </c>
      <c r="AU1053">
        <v>3044926149232.7813</v>
      </c>
      <c r="AV1053">
        <v>3285666351831.0068</v>
      </c>
      <c r="AW1053">
        <v>3545379091068.7383</v>
      </c>
      <c r="AX1053">
        <v>3506693994276.8076</v>
      </c>
      <c r="AY1053">
        <v>3345110417689.5303</v>
      </c>
      <c r="AZ1053">
        <v>3324310530047.939</v>
      </c>
      <c r="BA1053">
        <v>3778588325214.4214</v>
      </c>
      <c r="BB1053">
        <v>4087037419004.5752</v>
      </c>
      <c r="BC1053">
        <v>4402870247878.5713</v>
      </c>
      <c r="BD1053">
        <v>4829893420535.0391</v>
      </c>
      <c r="BE1053">
        <v>4893850999586.7588</v>
      </c>
      <c r="BF1053">
        <v>4079503197441.1489</v>
      </c>
      <c r="BG1053">
        <v>3809954544814.8721</v>
      </c>
      <c r="BH1053">
        <v>3353402183265.436</v>
      </c>
      <c r="BI1053">
        <v>3720970760276.9302</v>
      </c>
      <c r="BJ1053">
        <v>3653053372861.6094</v>
      </c>
      <c r="BK1053">
        <v>3738011371010.373</v>
      </c>
      <c r="BL1053">
        <v>3813458160472.2539</v>
      </c>
    </row>
    <row r="1054" spans="1:65" x14ac:dyDescent="0.3">
      <c r="A1054" t="s">
        <v>3192</v>
      </c>
      <c r="B1054" t="s">
        <v>1118</v>
      </c>
      <c r="C1054" t="s">
        <v>80</v>
      </c>
      <c r="D1054" t="s">
        <v>1792</v>
      </c>
      <c r="O1054">
        <v>8507719013000</v>
      </c>
      <c r="P1054">
        <v>10014383603000</v>
      </c>
      <c r="Q1054">
        <v>11753886433000</v>
      </c>
      <c r="R1054">
        <v>14560421570000</v>
      </c>
      <c r="S1054">
        <v>19089148724000</v>
      </c>
      <c r="T1054">
        <v>23221754559000</v>
      </c>
      <c r="U1054">
        <v>25603161069000</v>
      </c>
      <c r="V1054">
        <v>28450867871000</v>
      </c>
      <c r="W1054">
        <v>30804670651000</v>
      </c>
      <c r="X1054">
        <v>33508432580000</v>
      </c>
      <c r="Y1054">
        <v>36754600000000</v>
      </c>
      <c r="Z1054">
        <v>39475600000000</v>
      </c>
      <c r="AA1054">
        <v>41820000000000</v>
      </c>
      <c r="AB1054">
        <v>43856200000000</v>
      </c>
      <c r="AC1054">
        <v>45740000000000</v>
      </c>
      <c r="AD1054">
        <v>47643400000000</v>
      </c>
      <c r="AE1054">
        <v>49731800000000</v>
      </c>
      <c r="AF1054">
        <v>51725200000000</v>
      </c>
      <c r="AG1054">
        <v>53950900000000</v>
      </c>
      <c r="AH1054">
        <v>57210700000000</v>
      </c>
      <c r="AI1054">
        <v>61444700000000</v>
      </c>
      <c r="AJ1054">
        <v>65664500000000</v>
      </c>
      <c r="AK1054">
        <v>69291400000000</v>
      </c>
      <c r="AL1054">
        <v>72404400000000</v>
      </c>
      <c r="AM1054">
        <v>75374000000000</v>
      </c>
      <c r="AN1054">
        <v>78735600000000</v>
      </c>
      <c r="AO1054">
        <v>81228000000000</v>
      </c>
      <c r="AP1054">
        <v>83323800000000</v>
      </c>
      <c r="AQ1054">
        <v>84271000000000</v>
      </c>
      <c r="AR1054">
        <v>85856400000000</v>
      </c>
      <c r="AS1054">
        <v>88760700000000</v>
      </c>
      <c r="AT1054">
        <v>91707300000000</v>
      </c>
      <c r="AU1054">
        <v>93533500000000</v>
      </c>
      <c r="AV1054">
        <v>93768700000000</v>
      </c>
      <c r="AW1054">
        <v>94310000000000</v>
      </c>
      <c r="AX1054">
        <v>94958300000000</v>
      </c>
      <c r="AY1054">
        <v>94590200000000</v>
      </c>
      <c r="AZ1054">
        <v>95414700000000</v>
      </c>
      <c r="BA1054">
        <v>95600500000000</v>
      </c>
      <c r="BB1054">
        <v>96111800000000</v>
      </c>
      <c r="BC1054">
        <v>97527000000000</v>
      </c>
      <c r="BD1054">
        <v>99204500000000</v>
      </c>
      <c r="BE1054">
        <v>100240900000000</v>
      </c>
      <c r="BF1054">
        <v>101469200000000</v>
      </c>
      <c r="BG1054">
        <v>103561600000000</v>
      </c>
      <c r="BH1054">
        <v>105297100000000</v>
      </c>
      <c r="BI1054">
        <v>106574900000000</v>
      </c>
      <c r="BJ1054">
        <v>107106900000000</v>
      </c>
      <c r="BK1054">
        <v>108335300000000</v>
      </c>
      <c r="BL1054">
        <v>110685800000000</v>
      </c>
    </row>
    <row r="1055" spans="1:65" x14ac:dyDescent="0.3">
      <c r="A1055" t="s">
        <v>3192</v>
      </c>
      <c r="B1055" t="s">
        <v>1118</v>
      </c>
      <c r="C1055" t="s">
        <v>910</v>
      </c>
      <c r="D1055" t="s">
        <v>1554</v>
      </c>
      <c r="AZ1055">
        <v>3.79</v>
      </c>
      <c r="BC1055">
        <v>3.79</v>
      </c>
      <c r="BE1055">
        <v>3.72</v>
      </c>
      <c r="BG1055">
        <v>3.781139</v>
      </c>
      <c r="BI1055">
        <v>3.8484479999999999</v>
      </c>
      <c r="BK1055">
        <v>3.99</v>
      </c>
    </row>
    <row r="1056" spans="1:65" x14ac:dyDescent="0.3">
      <c r="A1056" t="s">
        <v>3192</v>
      </c>
      <c r="B1056" t="s">
        <v>1118</v>
      </c>
      <c r="C1056" t="s">
        <v>522</v>
      </c>
      <c r="D1056" t="s">
        <v>778</v>
      </c>
      <c r="AN1056">
        <v>25101</v>
      </c>
      <c r="AO1056">
        <v>24968</v>
      </c>
      <c r="AP1056">
        <v>24617</v>
      </c>
      <c r="AQ1056">
        <v>22920</v>
      </c>
      <c r="AR1056">
        <v>22541</v>
      </c>
      <c r="AS1056">
        <v>22136</v>
      </c>
      <c r="AT1056">
        <v>22193</v>
      </c>
      <c r="AU1056">
        <v>22131</v>
      </c>
      <c r="AV1056">
        <v>22794</v>
      </c>
      <c r="AW1056">
        <v>22476</v>
      </c>
      <c r="AX1056">
        <v>22813</v>
      </c>
      <c r="AY1056">
        <v>23192</v>
      </c>
      <c r="AZ1056">
        <v>23334</v>
      </c>
      <c r="BA1056">
        <v>22256</v>
      </c>
      <c r="BB1056">
        <v>20562</v>
      </c>
      <c r="BC1056">
        <v>20398</v>
      </c>
      <c r="BD1056">
        <v>19998</v>
      </c>
      <c r="BE1056">
        <v>20471</v>
      </c>
      <c r="BF1056">
        <v>21071</v>
      </c>
      <c r="BG1056">
        <v>21029</v>
      </c>
      <c r="BH1056">
        <v>21519</v>
      </c>
      <c r="BI1056">
        <v>21265</v>
      </c>
      <c r="BJ1056">
        <v>21663</v>
      </c>
      <c r="BK1056">
        <v>19369</v>
      </c>
      <c r="BL1056">
        <v>20117</v>
      </c>
    </row>
    <row r="1057" spans="1:65" x14ac:dyDescent="0.3">
      <c r="A1057" t="s">
        <v>3192</v>
      </c>
      <c r="B1057" t="s">
        <v>1118</v>
      </c>
      <c r="C1057" t="s">
        <v>3630</v>
      </c>
      <c r="D1057" t="s">
        <v>3226</v>
      </c>
    </row>
    <row r="1058" spans="1:65" x14ac:dyDescent="0.3">
      <c r="A1058" t="s">
        <v>3192</v>
      </c>
      <c r="B1058" t="s">
        <v>1118</v>
      </c>
      <c r="C1058" t="s">
        <v>2000</v>
      </c>
      <c r="D1058" t="s">
        <v>1041</v>
      </c>
    </row>
    <row r="1059" spans="1:65" x14ac:dyDescent="0.3">
      <c r="A1059" t="s">
        <v>3192</v>
      </c>
      <c r="B1059" t="s">
        <v>1118</v>
      </c>
      <c r="C1059" t="s">
        <v>2864</v>
      </c>
      <c r="D1059" t="s">
        <v>3685</v>
      </c>
    </row>
    <row r="1060" spans="1:65" x14ac:dyDescent="0.3">
      <c r="A1060" t="s">
        <v>3192</v>
      </c>
      <c r="B1060" t="s">
        <v>1118</v>
      </c>
      <c r="C1060" t="s">
        <v>2054</v>
      </c>
      <c r="D1060" t="s">
        <v>4244</v>
      </c>
    </row>
    <row r="1061" spans="1:65" x14ac:dyDescent="0.3">
      <c r="A1061" t="s">
        <v>3192</v>
      </c>
      <c r="B1061" t="s">
        <v>1118</v>
      </c>
      <c r="C1061" s="2" t="s">
        <v>1326</v>
      </c>
      <c r="D1061" t="s">
        <v>2860</v>
      </c>
    </row>
    <row r="1062" spans="1:65" x14ac:dyDescent="0.3">
      <c r="A1062" t="s">
        <v>3192</v>
      </c>
      <c r="B1062" t="s">
        <v>1118</v>
      </c>
      <c r="C1062" t="s">
        <v>2729</v>
      </c>
      <c r="D1062" t="s">
        <v>4165</v>
      </c>
      <c r="BF1062">
        <v>198.5</v>
      </c>
      <c r="BG1062">
        <v>198.5</v>
      </c>
      <c r="BH1062">
        <v>181.5</v>
      </c>
      <c r="BI1062">
        <v>128.5</v>
      </c>
      <c r="BJ1062">
        <v>128.5</v>
      </c>
      <c r="BK1062">
        <v>128.5</v>
      </c>
      <c r="BL1062">
        <v>128.5</v>
      </c>
    </row>
    <row r="1063" spans="1:65" x14ac:dyDescent="0.3">
      <c r="A1063" t="s">
        <v>3192</v>
      </c>
      <c r="B1063" t="s">
        <v>1118</v>
      </c>
      <c r="C1063" t="s">
        <v>1382</v>
      </c>
      <c r="D1063" t="s">
        <v>3120</v>
      </c>
      <c r="BG1063">
        <v>39.6</v>
      </c>
      <c r="BH1063">
        <v>39.6</v>
      </c>
      <c r="BI1063">
        <v>39.6</v>
      </c>
      <c r="BJ1063">
        <v>39.6</v>
      </c>
      <c r="BK1063">
        <v>39.6</v>
      </c>
      <c r="BL1063">
        <v>39.6</v>
      </c>
    </row>
    <row r="1064" spans="1:65" x14ac:dyDescent="0.3">
      <c r="A1064" t="s">
        <v>3192</v>
      </c>
      <c r="B1064" t="s">
        <v>1118</v>
      </c>
      <c r="C1064" t="s">
        <v>2030</v>
      </c>
      <c r="D1064" t="s">
        <v>102</v>
      </c>
    </row>
    <row r="1065" spans="1:65" x14ac:dyDescent="0.3">
      <c r="A1065" t="s">
        <v>3192</v>
      </c>
      <c r="B1065" t="s">
        <v>1118</v>
      </c>
      <c r="C1065" t="s">
        <v>3381</v>
      </c>
      <c r="D1065" t="s">
        <v>2909</v>
      </c>
      <c r="AY1065">
        <v>3450</v>
      </c>
      <c r="AZ1065">
        <v>6187</v>
      </c>
      <c r="BA1065">
        <v>5503</v>
      </c>
      <c r="BB1065">
        <v>5884</v>
      </c>
      <c r="BC1065">
        <v>7269</v>
      </c>
      <c r="BD1065">
        <v>9246</v>
      </c>
      <c r="BE1065">
        <v>11031</v>
      </c>
      <c r="BF1065">
        <v>14729</v>
      </c>
      <c r="BG1065">
        <v>19972</v>
      </c>
      <c r="BH1065">
        <v>22387</v>
      </c>
      <c r="BI1065">
        <v>23944</v>
      </c>
      <c r="BJ1065">
        <v>27442</v>
      </c>
      <c r="BK1065">
        <v>29243</v>
      </c>
    </row>
    <row r="1066" spans="1:65" x14ac:dyDescent="0.3">
      <c r="A1066" t="s">
        <v>3192</v>
      </c>
      <c r="B1066" t="s">
        <v>1118</v>
      </c>
      <c r="C1066" t="s">
        <v>836</v>
      </c>
      <c r="D1066" t="s">
        <v>904</v>
      </c>
    </row>
    <row r="1067" spans="1:65" x14ac:dyDescent="0.3">
      <c r="A1067" t="s">
        <v>3192</v>
      </c>
      <c r="B1067" t="s">
        <v>1118</v>
      </c>
      <c r="C1067" t="s">
        <v>3767</v>
      </c>
      <c r="D1067" t="s">
        <v>3239</v>
      </c>
      <c r="AJ1067">
        <v>63413000000000</v>
      </c>
      <c r="AK1067">
        <v>57561000000000</v>
      </c>
      <c r="AL1067">
        <v>57408000000000</v>
      </c>
    </row>
    <row r="1068" spans="1:65" x14ac:dyDescent="0.3">
      <c r="A1068" t="s">
        <v>3192</v>
      </c>
      <c r="B1068" t="s">
        <v>1118</v>
      </c>
      <c r="C1068" t="s">
        <v>2904</v>
      </c>
      <c r="D1068" t="s">
        <v>257</v>
      </c>
      <c r="AJ1068">
        <v>17.095701556107677</v>
      </c>
      <c r="AK1068">
        <v>18.062374932890819</v>
      </c>
      <c r="AL1068">
        <v>18.161280626739192</v>
      </c>
    </row>
    <row r="1069" spans="1:65" x14ac:dyDescent="0.3">
      <c r="A1069" t="s">
        <v>3192</v>
      </c>
      <c r="B1069" t="s">
        <v>1118</v>
      </c>
      <c r="C1069" t="s">
        <v>3152</v>
      </c>
      <c r="D1069" t="s">
        <v>3163</v>
      </c>
      <c r="BD1069">
        <v>89.566078186035199</v>
      </c>
      <c r="BG1069">
        <v>83.659973144531307</v>
      </c>
      <c r="BJ1069">
        <v>91.431335449218807</v>
      </c>
    </row>
    <row r="1070" spans="1:65" x14ac:dyDescent="0.3">
      <c r="A1070" t="s">
        <v>3192</v>
      </c>
      <c r="B1070" t="s">
        <v>1118</v>
      </c>
      <c r="C1070" t="s">
        <v>779</v>
      </c>
      <c r="D1070" t="s">
        <v>176</v>
      </c>
      <c r="E1070">
        <v>3.5745115253591702</v>
      </c>
      <c r="F1070">
        <v>5.36846178480054</v>
      </c>
      <c r="G1070">
        <v>6.8354403481972996</v>
      </c>
      <c r="H1070">
        <v>6.70690556397994</v>
      </c>
      <c r="I1070">
        <v>3.80038945305748</v>
      </c>
      <c r="J1070">
        <v>6.6559909426062296</v>
      </c>
      <c r="K1070">
        <v>5.0408320588767497</v>
      </c>
      <c r="L1070">
        <v>3.98984808881514</v>
      </c>
      <c r="M1070">
        <v>5.3394329573934796</v>
      </c>
      <c r="N1070">
        <v>5.2498209110202296</v>
      </c>
      <c r="O1070">
        <v>6.9241738348578004</v>
      </c>
      <c r="P1070">
        <v>6.3953488372093199</v>
      </c>
      <c r="Q1070">
        <v>4.8435171385990996</v>
      </c>
      <c r="R1070">
        <v>11.608623548922001</v>
      </c>
      <c r="S1070">
        <v>23.2222458076842</v>
      </c>
      <c r="T1070">
        <v>11.7312661498708</v>
      </c>
      <c r="U1070">
        <v>9.3740363860622899</v>
      </c>
      <c r="V1070">
        <v>8.1618268959684404</v>
      </c>
      <c r="W1070">
        <v>4.2095660106868298</v>
      </c>
      <c r="X1070">
        <v>3.7018509254627001</v>
      </c>
      <c r="Y1070">
        <v>7.7785817655571501</v>
      </c>
      <c r="Z1070">
        <v>4.9121629182052304</v>
      </c>
      <c r="AA1070">
        <v>2.7410409556314201</v>
      </c>
      <c r="AB1070">
        <v>1.89971971348489</v>
      </c>
      <c r="AC1070">
        <v>2.2616136919315402</v>
      </c>
      <c r="AD1070">
        <v>2.03227734608488</v>
      </c>
      <c r="AE1070">
        <v>0.59558679945321302</v>
      </c>
      <c r="AF1070">
        <v>0.126176841696618</v>
      </c>
      <c r="AG1070">
        <v>0.67855758045750103</v>
      </c>
      <c r="AH1070">
        <v>2.2722896206432002</v>
      </c>
      <c r="AI1070">
        <v>3.0785162869516198</v>
      </c>
      <c r="AJ1070">
        <v>3.2514384875330999</v>
      </c>
      <c r="AK1070">
        <v>1.7602830605926501</v>
      </c>
      <c r="AL1070">
        <v>1.2430458970792899</v>
      </c>
      <c r="AM1070">
        <v>0.69545805786897297</v>
      </c>
      <c r="AN1070">
        <v>-0.12789904502046401</v>
      </c>
      <c r="AO1070">
        <v>0.136600358575938</v>
      </c>
      <c r="AP1070">
        <v>1.7478045869213299</v>
      </c>
      <c r="AQ1070">
        <v>0.66197419138591596</v>
      </c>
      <c r="AR1070">
        <v>-0.34129692832761999</v>
      </c>
      <c r="AS1070">
        <v>-0.67657868359506301</v>
      </c>
      <c r="AT1070">
        <v>-0.74005550416280796</v>
      </c>
      <c r="AU1070">
        <v>-0.92349402694229099</v>
      </c>
      <c r="AV1070">
        <v>-0.25654181631607398</v>
      </c>
      <c r="AW1070">
        <v>-8.5733882029999792E-3</v>
      </c>
      <c r="AX1070">
        <v>-0.28294606876448702</v>
      </c>
      <c r="AY1070">
        <v>0.249355116079096</v>
      </c>
      <c r="AZ1070">
        <v>6.0039454498686799E-2</v>
      </c>
      <c r="BA1070">
        <v>1.3800788616492301</v>
      </c>
      <c r="BB1070">
        <v>-1.3528367295172199</v>
      </c>
      <c r="BC1070">
        <v>-0.71997942915914903</v>
      </c>
      <c r="BD1070">
        <v>-0.26763360096694599</v>
      </c>
      <c r="BE1070">
        <v>-5.1939058171736802E-2</v>
      </c>
      <c r="BF1070">
        <v>0.34644032565389798</v>
      </c>
      <c r="BG1070">
        <v>2.7619540825133799</v>
      </c>
      <c r="BH1070">
        <v>0.78951789013942697</v>
      </c>
      <c r="BI1070">
        <v>-0.116666666666671</v>
      </c>
      <c r="BJ1070">
        <v>0.467211747038214</v>
      </c>
      <c r="BK1070">
        <v>0.97990367048664095</v>
      </c>
      <c r="BL1070">
        <v>0.476973684210521</v>
      </c>
      <c r="BM1070">
        <v>-1.6369291209697E-2</v>
      </c>
    </row>
    <row r="1071" spans="1:65" x14ac:dyDescent="0.3">
      <c r="A1071" t="s">
        <v>3192</v>
      </c>
      <c r="B1071" t="s">
        <v>1118</v>
      </c>
      <c r="C1071" t="s">
        <v>1686</v>
      </c>
      <c r="D1071" t="s">
        <v>2402</v>
      </c>
      <c r="AT1071">
        <v>1.8347361588492921</v>
      </c>
      <c r="AU1071">
        <v>2.7445429002287232</v>
      </c>
      <c r="AV1071">
        <v>3.7978895532876393</v>
      </c>
      <c r="AW1071">
        <v>4.2287842317912876</v>
      </c>
      <c r="AX1071">
        <v>4.3757463757129491</v>
      </c>
      <c r="AY1071">
        <v>1.8185955788050669</v>
      </c>
      <c r="AZ1071">
        <v>1.8253551207233421</v>
      </c>
      <c r="BA1071">
        <v>2.4084997879590513</v>
      </c>
      <c r="BB1071">
        <v>2.8690766457730157</v>
      </c>
      <c r="BC1071">
        <v>3.0618173603128973</v>
      </c>
      <c r="BD1071">
        <v>4.4501246908107053</v>
      </c>
      <c r="BE1071">
        <v>5.3382373366765297</v>
      </c>
      <c r="BF1071">
        <v>10.877073665766652</v>
      </c>
      <c r="BG1071">
        <v>17.465246702423805</v>
      </c>
      <c r="BH1071">
        <v>24.124621047918669</v>
      </c>
      <c r="BI1071">
        <v>29.479998004037718</v>
      </c>
      <c r="BJ1071">
        <v>31.535656556204351</v>
      </c>
      <c r="BK1071">
        <v>32.715823421488579</v>
      </c>
      <c r="BL1071">
        <v>32.367176237335222</v>
      </c>
      <c r="BM1071">
        <v>38.130680328209991</v>
      </c>
    </row>
    <row r="1072" spans="1:65" x14ac:dyDescent="0.3">
      <c r="A1072" t="s">
        <v>3192</v>
      </c>
      <c r="B1072" t="s">
        <v>1118</v>
      </c>
      <c r="C1072" t="s">
        <v>3449</v>
      </c>
      <c r="D1072" t="s">
        <v>552</v>
      </c>
      <c r="AA1072">
        <v>18.458152757600001</v>
      </c>
      <c r="AF1072">
        <v>17.848361943699999</v>
      </c>
      <c r="AK1072">
        <v>17.2866520788</v>
      </c>
      <c r="AP1072">
        <v>16.295230718199999</v>
      </c>
      <c r="AU1072">
        <v>14.5540460721</v>
      </c>
      <c r="AZ1072">
        <v>15.4013015184</v>
      </c>
      <c r="BE1072">
        <v>14.254143646399999</v>
      </c>
      <c r="BJ1072">
        <v>14.254143646399999</v>
      </c>
    </row>
    <row r="1073" spans="1:65" x14ac:dyDescent="0.3">
      <c r="A1073" t="s">
        <v>3192</v>
      </c>
      <c r="B1073" t="s">
        <v>1118</v>
      </c>
      <c r="C1073" t="s">
        <v>2624</v>
      </c>
      <c r="D1073" t="s">
        <v>3244</v>
      </c>
      <c r="AI1073">
        <v>0.85132213000000001</v>
      </c>
      <c r="AS1073">
        <v>0.835108933</v>
      </c>
      <c r="BC1073">
        <v>0.71135936600000005</v>
      </c>
    </row>
    <row r="1074" spans="1:65" x14ac:dyDescent="0.3">
      <c r="A1074" t="s">
        <v>3192</v>
      </c>
      <c r="B1074" t="s">
        <v>1118</v>
      </c>
      <c r="C1074" t="s">
        <v>769</v>
      </c>
      <c r="D1074" t="s">
        <v>3936</v>
      </c>
      <c r="AI1074">
        <v>38.106191802851498</v>
      </c>
      <c r="AN1074">
        <v>37.792768365122797</v>
      </c>
      <c r="AS1074">
        <v>36.2152769663941</v>
      </c>
      <c r="AX1074">
        <v>37.276450781133804</v>
      </c>
      <c r="BC1074">
        <v>35.724926516417703</v>
      </c>
      <c r="BD1074">
        <v>35.472572832568801</v>
      </c>
      <c r="BE1074">
        <v>22.379980990001201</v>
      </c>
      <c r="BF1074">
        <v>26.626385823133699</v>
      </c>
      <c r="BG1074">
        <v>16.2530796327983</v>
      </c>
      <c r="BH1074">
        <v>17.664460986341101</v>
      </c>
      <c r="BI1074">
        <v>8.5310244331582705</v>
      </c>
      <c r="BJ1074">
        <v>9.7305722145438001</v>
      </c>
    </row>
    <row r="1075" spans="1:65" x14ac:dyDescent="0.3">
      <c r="A1075" t="s">
        <v>3192</v>
      </c>
      <c r="B1075" t="s">
        <v>1118</v>
      </c>
      <c r="C1075" t="s">
        <v>4089</v>
      </c>
      <c r="D1075" t="s">
        <v>3634</v>
      </c>
      <c r="N1075">
        <v>0</v>
      </c>
      <c r="O1075">
        <v>60122.739312788239</v>
      </c>
      <c r="P1075">
        <v>55800.574300718414</v>
      </c>
      <c r="Q1075">
        <v>54118.288465635</v>
      </c>
      <c r="R1075">
        <v>53255.279864519493</v>
      </c>
      <c r="S1075">
        <v>54430.325391832652</v>
      </c>
      <c r="T1075">
        <v>54415.154278846698</v>
      </c>
      <c r="U1075">
        <v>54334.147220232582</v>
      </c>
      <c r="V1075">
        <v>53978.64202737475</v>
      </c>
      <c r="W1075">
        <v>50747.511051598405</v>
      </c>
      <c r="X1075">
        <v>49969.69074228625</v>
      </c>
      <c r="Y1075">
        <v>47905.026331889108</v>
      </c>
      <c r="Z1075">
        <v>46215.564261411266</v>
      </c>
      <c r="AA1075">
        <v>45689.215322486074</v>
      </c>
      <c r="AB1075">
        <v>45622.272998037479</v>
      </c>
      <c r="AC1075">
        <v>46040.198051722757</v>
      </c>
      <c r="AD1075">
        <v>45895.875704310616</v>
      </c>
      <c r="AE1075">
        <v>45045.352226307157</v>
      </c>
      <c r="AF1075">
        <v>42535.289375399916</v>
      </c>
      <c r="AG1075">
        <v>41606.359788832284</v>
      </c>
      <c r="AH1075">
        <v>41179.082097739229</v>
      </c>
      <c r="AI1075">
        <v>19000</v>
      </c>
      <c r="AJ1075">
        <v>18980</v>
      </c>
      <c r="AK1075">
        <v>19380</v>
      </c>
      <c r="AL1075">
        <v>19590</v>
      </c>
      <c r="AM1075">
        <v>19890</v>
      </c>
      <c r="AN1075">
        <v>19240</v>
      </c>
      <c r="AO1075">
        <v>18350</v>
      </c>
      <c r="AP1075">
        <v>18110</v>
      </c>
      <c r="AQ1075">
        <v>17260</v>
      </c>
      <c r="AR1075">
        <v>17110</v>
      </c>
      <c r="AS1075">
        <v>16900</v>
      </c>
      <c r="AT1075">
        <v>16460</v>
      </c>
      <c r="AU1075">
        <v>16390</v>
      </c>
      <c r="AV1075">
        <v>16220</v>
      </c>
      <c r="AW1075">
        <v>16330</v>
      </c>
      <c r="AX1075">
        <v>16220</v>
      </c>
      <c r="AY1075">
        <v>16110</v>
      </c>
      <c r="AZ1075">
        <v>16030</v>
      </c>
      <c r="BA1075">
        <v>15800</v>
      </c>
      <c r="BB1075">
        <v>15790</v>
      </c>
      <c r="BC1075">
        <v>15720</v>
      </c>
      <c r="BD1075">
        <v>15190</v>
      </c>
      <c r="BE1075">
        <v>15100</v>
      </c>
      <c r="BF1075">
        <v>15110</v>
      </c>
      <c r="BG1075">
        <v>14830</v>
      </c>
      <c r="BH1075">
        <v>14330</v>
      </c>
      <c r="BI1075">
        <v>14120</v>
      </c>
      <c r="BJ1075">
        <v>14050</v>
      </c>
      <c r="BK1075">
        <v>14080</v>
      </c>
    </row>
    <row r="1076" spans="1:65" x14ac:dyDescent="0.3">
      <c r="A1076" t="s">
        <v>3192</v>
      </c>
      <c r="B1076" t="s">
        <v>1118</v>
      </c>
      <c r="C1076" t="s">
        <v>2511</v>
      </c>
      <c r="D1076" t="s">
        <v>2271</v>
      </c>
      <c r="E1076">
        <v>1602.479</v>
      </c>
      <c r="F1076">
        <v>2046.1859999999999</v>
      </c>
      <c r="G1076">
        <v>2662.2420000000002</v>
      </c>
      <c r="H1076">
        <v>3674.3339999999998</v>
      </c>
      <c r="I1076">
        <v>4008.0309999999999</v>
      </c>
      <c r="J1076">
        <v>3611.9949999999999</v>
      </c>
      <c r="K1076">
        <v>3703.67</v>
      </c>
      <c r="L1076">
        <v>3912.6889999999999</v>
      </c>
      <c r="M1076">
        <v>4231.7179999999998</v>
      </c>
      <c r="N1076">
        <v>4723.0959999999995</v>
      </c>
      <c r="O1076">
        <v>7682.3649999999998</v>
      </c>
      <c r="P1076">
        <v>8100.4030000000002</v>
      </c>
      <c r="Q1076">
        <v>7990.393</v>
      </c>
      <c r="R1076">
        <v>10590.296</v>
      </c>
      <c r="S1076">
        <v>14172.955</v>
      </c>
      <c r="T1076">
        <v>17168.894</v>
      </c>
      <c r="U1076">
        <v>20700.215</v>
      </c>
      <c r="V1076">
        <v>24704.579000000002</v>
      </c>
      <c r="W1076">
        <v>34532.139000000003</v>
      </c>
      <c r="X1076">
        <v>40923.72</v>
      </c>
      <c r="Y1076">
        <v>47971.694000000003</v>
      </c>
      <c r="Z1076">
        <v>48631.754000000001</v>
      </c>
      <c r="AA1076">
        <v>49786.858999999997</v>
      </c>
      <c r="AB1076">
        <v>53391.519999999997</v>
      </c>
      <c r="AC1076">
        <v>71755.856</v>
      </c>
      <c r="AD1076">
        <v>77043.67</v>
      </c>
      <c r="AE1076">
        <v>81319.392000000007</v>
      </c>
      <c r="AF1076">
        <v>82775.191000000006</v>
      </c>
      <c r="AG1076">
        <v>86277.176000000007</v>
      </c>
      <c r="AH1076">
        <v>92800.769</v>
      </c>
      <c r="AI1076">
        <v>101047.852</v>
      </c>
      <c r="AJ1076">
        <v>106372.336</v>
      </c>
      <c r="AK1076">
        <v>108825.55899999999</v>
      </c>
      <c r="AL1076">
        <v>111586.81</v>
      </c>
      <c r="AM1076">
        <v>119038.15399999999</v>
      </c>
      <c r="AN1076">
        <v>121762.735</v>
      </c>
      <c r="AO1076">
        <v>128675.03</v>
      </c>
      <c r="AP1076">
        <v>134138.85999999999</v>
      </c>
      <c r="AQ1076">
        <v>137164.13500000001</v>
      </c>
      <c r="AR1076">
        <v>145176.53</v>
      </c>
      <c r="AS1076">
        <v>150310.32999999999</v>
      </c>
      <c r="AT1076">
        <v>152110.82699999999</v>
      </c>
      <c r="AU1076">
        <v>152268.508</v>
      </c>
      <c r="AV1076">
        <v>163192.50099999999</v>
      </c>
      <c r="AW1076">
        <v>161476.345</v>
      </c>
      <c r="AX1076">
        <v>161813.709</v>
      </c>
      <c r="AY1076">
        <v>177361.78899999999</v>
      </c>
      <c r="AZ1076">
        <v>190086.27900000001</v>
      </c>
      <c r="BA1076">
        <v>191597.08300000001</v>
      </c>
      <c r="BB1076">
        <v>184659.11900000001</v>
      </c>
      <c r="BC1076">
        <v>196694.21299999999</v>
      </c>
      <c r="BD1076">
        <v>228512.772</v>
      </c>
      <c r="BE1076">
        <v>240104.15900000001</v>
      </c>
      <c r="BF1076">
        <v>240775.22</v>
      </c>
      <c r="BG1076">
        <v>244196.53099999999</v>
      </c>
      <c r="BH1076">
        <v>229517.53</v>
      </c>
      <c r="BI1076">
        <v>232916.83900000001</v>
      </c>
    </row>
    <row r="1077" spans="1:65" x14ac:dyDescent="0.3">
      <c r="A1077" t="s">
        <v>3192</v>
      </c>
      <c r="B1077" t="s">
        <v>1118</v>
      </c>
      <c r="C1077" t="s">
        <v>3575</v>
      </c>
      <c r="D1077" t="s">
        <v>2643</v>
      </c>
      <c r="E1077">
        <v>0</v>
      </c>
      <c r="F1077">
        <v>0</v>
      </c>
      <c r="G1077">
        <v>0</v>
      </c>
      <c r="H1077">
        <v>0</v>
      </c>
      <c r="I1077">
        <v>0</v>
      </c>
      <c r="J1077">
        <v>0</v>
      </c>
      <c r="K1077">
        <v>0.27926460321154295</v>
      </c>
      <c r="L1077">
        <v>0.24615384615384617</v>
      </c>
      <c r="M1077">
        <v>0.36771465342893916</v>
      </c>
      <c r="N1077">
        <v>0.3497059291050707</v>
      </c>
      <c r="O1077">
        <v>1.2965050732807215</v>
      </c>
      <c r="P1077">
        <v>2.0893183598850875</v>
      </c>
      <c r="Q1077">
        <v>2.2316185106882784</v>
      </c>
      <c r="R1077">
        <v>2.0857909653686071</v>
      </c>
      <c r="S1077">
        <v>4.3107296663282098</v>
      </c>
      <c r="T1077">
        <v>5.3102002341771888</v>
      </c>
      <c r="U1077">
        <v>6.7218023164073593</v>
      </c>
      <c r="V1077">
        <v>5.9804938313583484</v>
      </c>
      <c r="W1077">
        <v>10.63391493298337</v>
      </c>
      <c r="X1077">
        <v>12.026001981754195</v>
      </c>
      <c r="Y1077">
        <v>14.42559442196143</v>
      </c>
      <c r="Z1077">
        <v>15.134177529313636</v>
      </c>
      <c r="AA1077">
        <v>17.69958908891093</v>
      </c>
      <c r="AB1077">
        <v>18.602292998606753</v>
      </c>
      <c r="AC1077">
        <v>20.869219207316601</v>
      </c>
      <c r="AD1077">
        <v>23.926854099538041</v>
      </c>
      <c r="AE1077">
        <v>25.078676330345225</v>
      </c>
      <c r="AF1077">
        <v>26.333114075378923</v>
      </c>
      <c r="AG1077">
        <v>23.880583049850628</v>
      </c>
      <c r="AH1077">
        <v>23.040500954408866</v>
      </c>
      <c r="AI1077">
        <v>23.18152281169024</v>
      </c>
      <c r="AJ1077">
        <v>23.693268407902494</v>
      </c>
      <c r="AK1077">
        <v>24.684320276535768</v>
      </c>
      <c r="AL1077">
        <v>27.272299560261853</v>
      </c>
      <c r="AM1077">
        <v>27.616489073505505</v>
      </c>
      <c r="AN1077">
        <v>29.130730923759046</v>
      </c>
      <c r="AO1077">
        <v>29.654576195677024</v>
      </c>
      <c r="AP1077">
        <v>30.628368211757838</v>
      </c>
      <c r="AQ1077">
        <v>31.732799142952899</v>
      </c>
      <c r="AR1077">
        <v>29.64727518228969</v>
      </c>
      <c r="AS1077">
        <v>29.59758917444481</v>
      </c>
      <c r="AT1077">
        <v>29.85069890977914</v>
      </c>
      <c r="AU1077">
        <v>27.027541909111974</v>
      </c>
      <c r="AV1077">
        <v>22.203278506540361</v>
      </c>
      <c r="AW1077">
        <v>25.446554865028979</v>
      </c>
      <c r="AX1077">
        <v>26.984632957458395</v>
      </c>
      <c r="AY1077">
        <v>26.842760374138674</v>
      </c>
      <c r="AZ1077">
        <v>22.87438388409868</v>
      </c>
      <c r="BA1077">
        <v>23.442079098672185</v>
      </c>
      <c r="BB1077">
        <v>26.184773238459748</v>
      </c>
      <c r="BC1077">
        <v>25.281913997810651</v>
      </c>
      <c r="BD1077">
        <v>9.4714876213824919</v>
      </c>
      <c r="BE1077">
        <v>1.5084722022425971</v>
      </c>
      <c r="BF1077">
        <v>0.87800182150222017</v>
      </c>
      <c r="BG1077">
        <v>0</v>
      </c>
      <c r="BH1077">
        <v>0.91155316604621428</v>
      </c>
    </row>
    <row r="1078" spans="1:65" x14ac:dyDescent="0.3">
      <c r="A1078" t="s">
        <v>3192</v>
      </c>
      <c r="B1078" t="s">
        <v>1118</v>
      </c>
      <c r="C1078" t="s">
        <v>4046</v>
      </c>
      <c r="D1078" t="s">
        <v>2023</v>
      </c>
    </row>
    <row r="1079" spans="1:65" x14ac:dyDescent="0.3">
      <c r="A1079" t="s">
        <v>3192</v>
      </c>
      <c r="B1079" t="s">
        <v>1118</v>
      </c>
      <c r="C1079" t="s">
        <v>540</v>
      </c>
      <c r="D1079" t="s">
        <v>1352</v>
      </c>
    </row>
    <row r="1080" spans="1:65" x14ac:dyDescent="0.3">
      <c r="A1080" t="s">
        <v>3192</v>
      </c>
      <c r="B1080" t="s">
        <v>1118</v>
      </c>
      <c r="C1080" t="s">
        <v>715</v>
      </c>
      <c r="D1080" t="s">
        <v>1575</v>
      </c>
    </row>
    <row r="1081" spans="1:65" x14ac:dyDescent="0.3">
      <c r="A1081" t="s">
        <v>3192</v>
      </c>
      <c r="B1081" t="s">
        <v>1118</v>
      </c>
      <c r="C1081" t="s">
        <v>3323</v>
      </c>
      <c r="D1081" t="s">
        <v>2122</v>
      </c>
    </row>
    <row r="1082" spans="1:65" x14ac:dyDescent="0.3">
      <c r="A1082" t="s">
        <v>3192</v>
      </c>
      <c r="B1082" t="s">
        <v>1118</v>
      </c>
      <c r="C1082" t="s">
        <v>3579</v>
      </c>
      <c r="D1082" t="s">
        <v>2390</v>
      </c>
    </row>
    <row r="1083" spans="1:65" x14ac:dyDescent="0.3">
      <c r="A1083" t="s">
        <v>3192</v>
      </c>
      <c r="B1083" t="s">
        <v>1118</v>
      </c>
      <c r="C1083" t="s">
        <v>411</v>
      </c>
      <c r="D1083" t="s">
        <v>1972</v>
      </c>
    </row>
    <row r="1084" spans="1:65" x14ac:dyDescent="0.3">
      <c r="A1084" t="s">
        <v>3192</v>
      </c>
      <c r="B1084" t="s">
        <v>1118</v>
      </c>
      <c r="C1084" t="s">
        <v>1030</v>
      </c>
      <c r="D1084" t="s">
        <v>1291</v>
      </c>
    </row>
    <row r="1085" spans="1:65" x14ac:dyDescent="0.3">
      <c r="A1085" t="s">
        <v>3192</v>
      </c>
      <c r="B1085" t="s">
        <v>1118</v>
      </c>
      <c r="C1085" t="s">
        <v>3855</v>
      </c>
      <c r="D1085" t="s">
        <v>1971</v>
      </c>
      <c r="AI1085">
        <v>-34.780508243566743</v>
      </c>
      <c r="AJ1085">
        <v>3.5542673230510857</v>
      </c>
      <c r="AK1085">
        <v>-25.711459734429809</v>
      </c>
      <c r="AL1085">
        <v>14.726463689954429</v>
      </c>
      <c r="AM1085">
        <v>27.14622866494787</v>
      </c>
      <c r="AN1085">
        <v>-3.0983911288190891</v>
      </c>
      <c r="AO1085">
        <v>-12.990004674725208</v>
      </c>
      <c r="AP1085">
        <v>-29.767346912378468</v>
      </c>
      <c r="AQ1085">
        <v>2.6992265232185897</v>
      </c>
      <c r="AR1085">
        <v>53.332070297098831</v>
      </c>
      <c r="AS1085">
        <v>-34.861128610477188</v>
      </c>
      <c r="AT1085">
        <v>-33.22705023121334</v>
      </c>
      <c r="AU1085">
        <v>-9.8546324357329684</v>
      </c>
      <c r="AV1085">
        <v>37.740832158845429</v>
      </c>
      <c r="AW1085">
        <v>11.77294281914001</v>
      </c>
      <c r="AX1085">
        <v>22.500350712781113</v>
      </c>
      <c r="AY1085">
        <v>5.920213958530085</v>
      </c>
      <c r="AZ1085">
        <v>-6.1872712832361625</v>
      </c>
      <c r="BA1085">
        <v>-27.726849121642484</v>
      </c>
      <c r="BB1085">
        <v>16.398626752550371</v>
      </c>
      <c r="BC1085">
        <v>9.6142923914155567</v>
      </c>
      <c r="BD1085">
        <v>-12.2388888387227</v>
      </c>
      <c r="BE1085">
        <v>22.942039999999999</v>
      </c>
      <c r="BF1085">
        <v>56.719850000000001</v>
      </c>
      <c r="BG1085">
        <v>7.1170458360929798</v>
      </c>
      <c r="BH1085">
        <v>9.0708891355510293</v>
      </c>
      <c r="BI1085">
        <v>0.42377445069825498</v>
      </c>
      <c r="BJ1085">
        <v>19.098563018294598</v>
      </c>
      <c r="BK1085">
        <v>-12.0807258357877</v>
      </c>
      <c r="BL1085">
        <v>18.195810870363999</v>
      </c>
      <c r="BM1085">
        <v>16.010528976667</v>
      </c>
    </row>
    <row r="1086" spans="1:65" x14ac:dyDescent="0.3">
      <c r="A1086" t="s">
        <v>3192</v>
      </c>
      <c r="B1086" t="s">
        <v>1118</v>
      </c>
      <c r="C1086" t="s">
        <v>1966</v>
      </c>
      <c r="D1086" t="s">
        <v>2813</v>
      </c>
      <c r="AO1086">
        <v>114766194454.99001</v>
      </c>
      <c r="AP1086">
        <v>109596648072.717</v>
      </c>
      <c r="AQ1086">
        <v>95175443107.117096</v>
      </c>
      <c r="AR1086">
        <v>93856273910.132996</v>
      </c>
      <c r="AS1086">
        <v>110211127190.222</v>
      </c>
      <c r="AT1086">
        <v>101351497584.03</v>
      </c>
      <c r="AU1086">
        <v>87933396480.069794</v>
      </c>
      <c r="AV1086">
        <v>98822902959.410202</v>
      </c>
      <c r="AW1086">
        <v>122994672109.901</v>
      </c>
      <c r="AX1086">
        <v>146536691898.254</v>
      </c>
      <c r="AY1086">
        <v>172184127721.03</v>
      </c>
      <c r="AZ1086">
        <v>199423901313.604</v>
      </c>
      <c r="BA1086">
        <v>192846303848.26501</v>
      </c>
      <c r="BB1086">
        <v>175446787528.228</v>
      </c>
      <c r="BC1086">
        <v>201830651050.14099</v>
      </c>
      <c r="BD1086">
        <v>233554352598.436</v>
      </c>
      <c r="BE1086">
        <v>229854331396.01599</v>
      </c>
      <c r="BF1086">
        <v>241543934775.26801</v>
      </c>
      <c r="BG1086">
        <v>256774608725.035</v>
      </c>
      <c r="BH1086">
        <v>248666780270.64499</v>
      </c>
      <c r="BI1086">
        <v>265519389601.297</v>
      </c>
      <c r="BJ1086">
        <v>278786729146.50598</v>
      </c>
      <c r="BK1086">
        <v>303514203412.77899</v>
      </c>
      <c r="BL1086">
        <v>313665298162.16199</v>
      </c>
      <c r="BM1086">
        <v>295631616645.61401</v>
      </c>
    </row>
    <row r="1087" spans="1:65" x14ac:dyDescent="0.3">
      <c r="A1087" t="s">
        <v>3192</v>
      </c>
      <c r="B1087" t="s">
        <v>1118</v>
      </c>
      <c r="C1087" t="s">
        <v>985</v>
      </c>
      <c r="D1087" t="s">
        <v>566</v>
      </c>
      <c r="AO1087">
        <v>1.4273527034313906</v>
      </c>
      <c r="AP1087">
        <v>2.1622119179407209</v>
      </c>
      <c r="AQ1087">
        <v>2.844011335412604</v>
      </c>
      <c r="AR1087">
        <v>2.5016321698245569</v>
      </c>
      <c r="AS1087">
        <v>2.6739631367246668</v>
      </c>
      <c r="AT1087">
        <v>2.0034630887583837</v>
      </c>
      <c r="AU1087">
        <v>2.6454002392522038</v>
      </c>
      <c r="AV1087">
        <v>3.1352055830910102</v>
      </c>
      <c r="AW1087">
        <v>3.7796079639317748</v>
      </c>
      <c r="AX1087">
        <v>3.5774565707970565</v>
      </c>
      <c r="AY1087">
        <v>3.8555899581680477</v>
      </c>
      <c r="AZ1087">
        <v>4.6893298438132263</v>
      </c>
      <c r="BA1087">
        <v>2.8209312783303537</v>
      </c>
      <c r="BB1087">
        <v>2.7846884602769419</v>
      </c>
      <c r="BC1087">
        <v>3.8751611235021439</v>
      </c>
      <c r="BD1087">
        <v>2.1047102691112864</v>
      </c>
      <c r="BE1087">
        <v>0.96912678189883428</v>
      </c>
      <c r="BF1087">
        <v>0.89955549293967807</v>
      </c>
      <c r="BG1087">
        <v>0.74945092763500198</v>
      </c>
      <c r="BH1087">
        <v>3.1090684491948952</v>
      </c>
      <c r="BI1087">
        <v>4.0030038746221415</v>
      </c>
      <c r="BJ1087">
        <v>4.1745302515359226</v>
      </c>
      <c r="BK1087">
        <v>3.5777084530615877</v>
      </c>
      <c r="BL1087">
        <v>3.49093128178</v>
      </c>
    </row>
    <row r="1088" spans="1:65" x14ac:dyDescent="0.3">
      <c r="A1088" t="s">
        <v>3192</v>
      </c>
      <c r="B1088" t="s">
        <v>1118</v>
      </c>
      <c r="C1088" t="s">
        <v>2925</v>
      </c>
      <c r="D1088" t="s">
        <v>324</v>
      </c>
      <c r="AO1088">
        <v>4.0986696233714612</v>
      </c>
      <c r="AP1088">
        <v>4.3951846358299154</v>
      </c>
      <c r="AQ1088">
        <v>4.3505555895529096</v>
      </c>
      <c r="AR1088">
        <v>3.8921361545387207</v>
      </c>
      <c r="AS1088">
        <v>3.8408290338632098</v>
      </c>
      <c r="AT1088">
        <v>4.0850192223929929</v>
      </c>
      <c r="AU1088">
        <v>4.3059358901551876</v>
      </c>
      <c r="AV1088">
        <v>4.3032267100811348</v>
      </c>
      <c r="AW1088">
        <v>4.8736974733902327</v>
      </c>
      <c r="AX1088">
        <v>5.0673553556840538</v>
      </c>
      <c r="AY1088">
        <v>5.5349157711717352</v>
      </c>
      <c r="AZ1088">
        <v>6.2068723094330807</v>
      </c>
      <c r="BA1088">
        <v>6.3521688870594257</v>
      </c>
      <c r="BB1088">
        <v>5.2886203231327675</v>
      </c>
      <c r="BC1088">
        <v>5.2531286596305629</v>
      </c>
      <c r="BD1088">
        <v>5.1399371286148865</v>
      </c>
      <c r="BE1088">
        <v>5.1854192424085408</v>
      </c>
      <c r="BF1088">
        <v>5.940528483779822</v>
      </c>
      <c r="BG1088">
        <v>7.347134112743162</v>
      </c>
      <c r="BH1088">
        <v>7.7751187516476099</v>
      </c>
      <c r="BI1088">
        <v>7.3564889188639873</v>
      </c>
      <c r="BJ1088">
        <v>7.8057823535759008</v>
      </c>
      <c r="BK1088">
        <v>8.0261823414534224</v>
      </c>
      <c r="BL1088">
        <v>8.467799489751048</v>
      </c>
    </row>
    <row r="1089" spans="1:65" x14ac:dyDescent="0.3">
      <c r="A1089" t="s">
        <v>3192</v>
      </c>
      <c r="B1089" t="s">
        <v>1118</v>
      </c>
      <c r="C1089" t="s">
        <v>1056</v>
      </c>
      <c r="D1089" t="s">
        <v>559</v>
      </c>
      <c r="AI1089">
        <v>2.4978609789999999</v>
      </c>
      <c r="AS1089">
        <v>2.4978609789999999</v>
      </c>
      <c r="BC1089">
        <v>2.4978609789999999</v>
      </c>
    </row>
    <row r="1090" spans="1:65" x14ac:dyDescent="0.3">
      <c r="A1090" t="s">
        <v>3192</v>
      </c>
      <c r="B1090" t="s">
        <v>1118</v>
      </c>
      <c r="C1090" t="s">
        <v>3730</v>
      </c>
      <c r="D1090" t="s">
        <v>2488</v>
      </c>
      <c r="BI1090">
        <v>74.875</v>
      </c>
      <c r="BJ1090">
        <v>75.125</v>
      </c>
      <c r="BK1090">
        <v>78.3</v>
      </c>
      <c r="BL1090">
        <v>80</v>
      </c>
    </row>
    <row r="1091" spans="1:65" x14ac:dyDescent="0.3">
      <c r="A1091" t="s">
        <v>3192</v>
      </c>
      <c r="B1091" t="s">
        <v>1118</v>
      </c>
      <c r="C1091" t="s">
        <v>1860</v>
      </c>
      <c r="D1091" t="s">
        <v>3691</v>
      </c>
    </row>
    <row r="1092" spans="1:65" x14ac:dyDescent="0.3">
      <c r="A1092" t="s">
        <v>3192</v>
      </c>
      <c r="B1092" t="s">
        <v>1118</v>
      </c>
      <c r="C1092" t="s">
        <v>3721</v>
      </c>
      <c r="D1092" t="s">
        <v>1681</v>
      </c>
      <c r="Y1092">
        <v>115285</v>
      </c>
      <c r="Z1092">
        <v>122059</v>
      </c>
      <c r="AA1092">
        <v>126014</v>
      </c>
      <c r="AB1092">
        <v>136045</v>
      </c>
      <c r="AC1092">
        <v>146734</v>
      </c>
      <c r="AD1092">
        <v>146557</v>
      </c>
      <c r="AE1092">
        <v>152996</v>
      </c>
      <c r="AF1092">
        <v>158393</v>
      </c>
      <c r="AG1092">
        <v>155027</v>
      </c>
      <c r="AH1092">
        <v>153101</v>
      </c>
      <c r="AI1092">
        <v>151935</v>
      </c>
      <c r="AJ1092">
        <v>149163</v>
      </c>
      <c r="AK1092">
        <v>188357</v>
      </c>
      <c r="AL1092">
        <v>154774</v>
      </c>
      <c r="AM1092">
        <v>152708</v>
      </c>
      <c r="AN1092">
        <v>156790</v>
      </c>
      <c r="AO1092">
        <v>163518</v>
      </c>
      <c r="AP1092">
        <v>114389</v>
      </c>
      <c r="AQ1092">
        <v>96845</v>
      </c>
      <c r="AR1092">
        <v>104252</v>
      </c>
      <c r="AS1092">
        <v>124361</v>
      </c>
      <c r="AT1092">
        <v>104658</v>
      </c>
      <c r="AU1092">
        <v>100654</v>
      </c>
      <c r="AV1092">
        <v>106973</v>
      </c>
      <c r="AW1092">
        <v>110276</v>
      </c>
      <c r="AX1092">
        <v>114033</v>
      </c>
      <c r="AY1092">
        <v>111770</v>
      </c>
      <c r="AZ1092">
        <v>118148</v>
      </c>
      <c r="BA1092">
        <v>95671</v>
      </c>
      <c r="BB1092">
        <v>90473</v>
      </c>
      <c r="BC1092">
        <v>92162</v>
      </c>
      <c r="BD1092">
        <v>84674</v>
      </c>
      <c r="BE1092">
        <v>95547</v>
      </c>
      <c r="BF1092">
        <v>92505</v>
      </c>
      <c r="BG1092">
        <v>100044</v>
      </c>
      <c r="BH1092">
        <v>117956</v>
      </c>
      <c r="BI1092">
        <v>133335</v>
      </c>
      <c r="BJ1092">
        <v>154777</v>
      </c>
      <c r="BK1092">
        <v>145270</v>
      </c>
      <c r="BL1092">
        <v>148914</v>
      </c>
    </row>
    <row r="1093" spans="1:65" x14ac:dyDescent="0.3">
      <c r="A1093" t="s">
        <v>3192</v>
      </c>
      <c r="B1093" t="s">
        <v>1118</v>
      </c>
      <c r="C1093" t="s">
        <v>531</v>
      </c>
      <c r="D1093" t="s">
        <v>2423</v>
      </c>
      <c r="BF1093">
        <v>12</v>
      </c>
      <c r="BG1093">
        <v>12</v>
      </c>
      <c r="BH1093">
        <v>12</v>
      </c>
      <c r="BI1093">
        <v>12</v>
      </c>
      <c r="BJ1093">
        <v>12</v>
      </c>
      <c r="BK1093">
        <v>12</v>
      </c>
      <c r="BL1093">
        <v>12</v>
      </c>
    </row>
    <row r="1094" spans="1:65" x14ac:dyDescent="0.3">
      <c r="A1094" t="s">
        <v>3192</v>
      </c>
      <c r="B1094" t="s">
        <v>1118</v>
      </c>
      <c r="C1094" t="s">
        <v>2929</v>
      </c>
      <c r="D1094" t="s">
        <v>2977</v>
      </c>
      <c r="BF1094">
        <v>7.5</v>
      </c>
      <c r="BG1094">
        <v>7.5</v>
      </c>
      <c r="BH1094">
        <v>7.5</v>
      </c>
      <c r="BI1094">
        <v>7.5</v>
      </c>
      <c r="BJ1094">
        <v>7.5</v>
      </c>
      <c r="BK1094">
        <v>7.5</v>
      </c>
      <c r="BL1094">
        <v>7.5</v>
      </c>
    </row>
    <row r="1095" spans="1:65" x14ac:dyDescent="0.3">
      <c r="A1095" t="s">
        <v>3192</v>
      </c>
      <c r="B1095" t="s">
        <v>1118</v>
      </c>
      <c r="C1095" t="s">
        <v>313</v>
      </c>
      <c r="D1095" t="s">
        <v>1001</v>
      </c>
    </row>
    <row r="1096" spans="1:65" x14ac:dyDescent="0.3">
      <c r="A1096" t="s">
        <v>3192</v>
      </c>
      <c r="B1096" t="s">
        <v>1118</v>
      </c>
      <c r="C1096" t="s">
        <v>2370</v>
      </c>
      <c r="D1096" t="s">
        <v>2974</v>
      </c>
      <c r="BG1096">
        <v>264.89999999999998</v>
      </c>
      <c r="BH1096">
        <v>264.89999999999998</v>
      </c>
      <c r="BI1096">
        <v>264.89999999999998</v>
      </c>
      <c r="BJ1096">
        <v>264.89999999999998</v>
      </c>
      <c r="BK1096">
        <v>272.39999999999998</v>
      </c>
      <c r="BL1096">
        <v>272.39999999999998</v>
      </c>
    </row>
    <row r="1097" spans="1:65" x14ac:dyDescent="0.3">
      <c r="A1097" t="s">
        <v>3192</v>
      </c>
      <c r="B1097" t="s">
        <v>1118</v>
      </c>
      <c r="C1097" t="s">
        <v>1921</v>
      </c>
      <c r="D1097" t="s">
        <v>2587</v>
      </c>
      <c r="BC1097">
        <v>0.82643461227417003</v>
      </c>
      <c r="BJ1097">
        <v>0.85499999999999998</v>
      </c>
      <c r="BK1097">
        <v>0.84888678789138805</v>
      </c>
      <c r="BM1097">
        <v>0.81325364112854004</v>
      </c>
    </row>
    <row r="1098" spans="1:65" x14ac:dyDescent="0.3">
      <c r="A1098" t="s">
        <v>3192</v>
      </c>
      <c r="B1098" t="s">
        <v>1118</v>
      </c>
      <c r="C1098" t="s">
        <v>3497</v>
      </c>
      <c r="D1098" t="s">
        <v>2464</v>
      </c>
    </row>
    <row r="1099" spans="1:65" x14ac:dyDescent="0.3">
      <c r="A1099" t="s">
        <v>3192</v>
      </c>
      <c r="B1099" t="s">
        <v>1118</v>
      </c>
      <c r="C1099" t="s">
        <v>1500</v>
      </c>
      <c r="D1099" t="s">
        <v>822</v>
      </c>
    </row>
    <row r="1100" spans="1:65" x14ac:dyDescent="0.3">
      <c r="A1100" t="s">
        <v>3192</v>
      </c>
      <c r="B1100" t="s">
        <v>1118</v>
      </c>
      <c r="C1100" t="s">
        <v>991</v>
      </c>
      <c r="D1100" t="s">
        <v>982</v>
      </c>
      <c r="AJ1100">
        <v>-7759000000000</v>
      </c>
      <c r="AK1100">
        <v>-1473000000000</v>
      </c>
      <c r="AL1100">
        <v>7318000000000</v>
      </c>
    </row>
    <row r="1101" spans="1:65" x14ac:dyDescent="0.3">
      <c r="A1101" t="s">
        <v>3192</v>
      </c>
      <c r="B1101" t="s">
        <v>1118</v>
      </c>
      <c r="C1101" t="s">
        <v>2408</v>
      </c>
      <c r="D1101" t="s">
        <v>4018</v>
      </c>
      <c r="O1101">
        <v>130.07303443866371</v>
      </c>
      <c r="P1101">
        <v>142.99677805181454</v>
      </c>
      <c r="Q1101">
        <v>155.30654697405214</v>
      </c>
      <c r="R1101">
        <v>152.95713537778383</v>
      </c>
      <c r="S1101">
        <v>149.21226478098083</v>
      </c>
      <c r="T1101">
        <v>159.28974107156893</v>
      </c>
      <c r="U1101">
        <v>164.66989638210558</v>
      </c>
      <c r="V1101">
        <v>167.08183234945687</v>
      </c>
      <c r="W1101">
        <v>172.74785304624996</v>
      </c>
      <c r="X1101">
        <v>177.35261093446783</v>
      </c>
      <c r="Y1101">
        <v>182.57425805779775</v>
      </c>
      <c r="Z1101">
        <v>188.48554127188601</v>
      </c>
      <c r="AA1101">
        <v>197.85548973395333</v>
      </c>
      <c r="AB1101">
        <v>205.72264707645243</v>
      </c>
      <c r="AC1101">
        <v>210.70186906844845</v>
      </c>
      <c r="AD1101">
        <v>214.62902249420114</v>
      </c>
      <c r="AE1101">
        <v>223.79866919674561</v>
      </c>
      <c r="AF1101">
        <v>235.74961012897612</v>
      </c>
      <c r="AG1101">
        <v>243.43780913288083</v>
      </c>
      <c r="AH1101">
        <v>251.18051274896825</v>
      </c>
      <c r="AI1101">
        <v>252.96814323364751</v>
      </c>
      <c r="AJ1101">
        <v>250.38117790911957</v>
      </c>
      <c r="AK1101">
        <v>257.6820633148829</v>
      </c>
      <c r="AL1101">
        <v>267.59561550684344</v>
      </c>
      <c r="AM1101">
        <v>273.68690329759858</v>
      </c>
      <c r="AN1101">
        <v>277.39889261693247</v>
      </c>
      <c r="AO1101">
        <v>280.85918994216314</v>
      </c>
      <c r="AP1101">
        <v>266.89370345928285</v>
      </c>
      <c r="AQ1101">
        <v>285.41322797038475</v>
      </c>
      <c r="AR1101">
        <v>296.78407733794052</v>
      </c>
      <c r="AS1101">
        <v>294.99681036479552</v>
      </c>
      <c r="AT1101">
        <v>285.16950299765966</v>
      </c>
      <c r="AU1101">
        <v>293.15226491161008</v>
      </c>
      <c r="AV1101">
        <v>302.10867206173953</v>
      </c>
      <c r="AW1101">
        <v>298.36290308154634</v>
      </c>
      <c r="AX1101">
        <v>296.95865246365042</v>
      </c>
      <c r="AY1101">
        <v>290.52495284976817</v>
      </c>
      <c r="AZ1101">
        <v>282.20263304696249</v>
      </c>
      <c r="BA1101">
        <v>288.93311647795525</v>
      </c>
      <c r="BB1101">
        <v>316.17561557586191</v>
      </c>
      <c r="BC1101">
        <v>314.49130305569719</v>
      </c>
      <c r="BD1101">
        <v>323.73402169478146</v>
      </c>
      <c r="BE1101">
        <v>331.07369687722496</v>
      </c>
      <c r="BF1101">
        <v>339.55070555885459</v>
      </c>
      <c r="BG1101">
        <v>347.05049467186637</v>
      </c>
      <c r="BH1101">
        <v>343.53227566523964</v>
      </c>
      <c r="BI1101">
        <v>350.73087359757642</v>
      </c>
      <c r="BJ1101">
        <v>355.06677628433476</v>
      </c>
      <c r="BK1101">
        <v>354.56656653729357</v>
      </c>
      <c r="BL1101">
        <v>364.37255227621671</v>
      </c>
    </row>
    <row r="1102" spans="1:65" x14ac:dyDescent="0.3">
      <c r="A1102" t="s">
        <v>3192</v>
      </c>
      <c r="B1102" t="s">
        <v>1118</v>
      </c>
      <c r="C1102" t="s">
        <v>874</v>
      </c>
      <c r="D1102" t="s">
        <v>30</v>
      </c>
      <c r="E1102">
        <v>56.311207891500871</v>
      </c>
      <c r="F1102">
        <v>56.891147543630524</v>
      </c>
      <c r="G1102">
        <v>74.317414970456241</v>
      </c>
      <c r="H1102">
        <v>81.688846525800557</v>
      </c>
      <c r="I1102">
        <v>78.774317967474062</v>
      </c>
      <c r="J1102">
        <v>81.805992464256249</v>
      </c>
      <c r="K1102">
        <v>82.1225306518172</v>
      </c>
      <c r="L1102">
        <v>81.478448524338503</v>
      </c>
      <c r="M1102">
        <v>78.095532857723811</v>
      </c>
      <c r="N1102">
        <v>78.063007861022854</v>
      </c>
      <c r="O1102">
        <v>100.74039387916072</v>
      </c>
      <c r="P1102">
        <v>111.26642162462616</v>
      </c>
      <c r="Q1102">
        <v>120.36402591075218</v>
      </c>
      <c r="R1102">
        <v>119.222202708813</v>
      </c>
      <c r="S1102">
        <v>113.9550209998267</v>
      </c>
      <c r="T1102">
        <v>116.89344820946378</v>
      </c>
      <c r="U1102">
        <v>117.39033770740603</v>
      </c>
      <c r="V1102">
        <v>115.34009190647868</v>
      </c>
      <c r="W1102">
        <v>114.82503595498548</v>
      </c>
      <c r="X1102">
        <v>116.12949532925931</v>
      </c>
      <c r="Y1102">
        <v>117.43479889768473</v>
      </c>
      <c r="Z1102">
        <v>119.96583723510746</v>
      </c>
      <c r="AA1102">
        <v>124.76449313827491</v>
      </c>
      <c r="AB1102">
        <v>129.12799323002506</v>
      </c>
      <c r="AC1102">
        <v>131.68679204190514</v>
      </c>
      <c r="AD1102">
        <v>135.07369203382822</v>
      </c>
      <c r="AE1102">
        <v>140.58036540002877</v>
      </c>
      <c r="AF1102">
        <v>154.36736073217409</v>
      </c>
      <c r="AG1102">
        <v>161.28105427935171</v>
      </c>
      <c r="AH1102">
        <v>167.69212664074783</v>
      </c>
      <c r="AI1102">
        <v>170.50694596772325</v>
      </c>
      <c r="AJ1102">
        <v>169.25272561362291</v>
      </c>
      <c r="AK1102">
        <v>172.54620590244573</v>
      </c>
      <c r="AL1102">
        <v>174.93231251930683</v>
      </c>
      <c r="AM1102">
        <v>176.34187818782118</v>
      </c>
      <c r="AN1102">
        <v>175.00761401462555</v>
      </c>
      <c r="AO1102">
        <v>174.16184534664723</v>
      </c>
      <c r="AP1102">
        <v>184.51688453923813</v>
      </c>
      <c r="AQ1102">
        <v>190.60729878500084</v>
      </c>
      <c r="AR1102">
        <v>190.90179231554666</v>
      </c>
      <c r="AS1102">
        <v>184.70773068846756</v>
      </c>
      <c r="AT1102">
        <v>107.43178363495569</v>
      </c>
      <c r="AU1102">
        <v>100.39268492064322</v>
      </c>
      <c r="AV1102">
        <v>96.716806942637064</v>
      </c>
      <c r="AW1102">
        <v>93.877078976838007</v>
      </c>
      <c r="AX1102">
        <v>94.899193486841511</v>
      </c>
      <c r="AY1102">
        <v>95.579047740878991</v>
      </c>
      <c r="AZ1102">
        <v>94.822360172747864</v>
      </c>
      <c r="BA1102">
        <v>97.7571638419967</v>
      </c>
      <c r="BB1102">
        <v>103.12604060052992</v>
      </c>
      <c r="BC1102">
        <v>100.52280995511379</v>
      </c>
      <c r="BD1102">
        <v>101.16872215275072</v>
      </c>
      <c r="BE1102">
        <v>102.77335090791688</v>
      </c>
      <c r="BF1102">
        <v>105.48339386886011</v>
      </c>
      <c r="BG1102">
        <v>104.83729537865165</v>
      </c>
      <c r="BH1102">
        <v>103.30238022373719</v>
      </c>
      <c r="BI1102">
        <v>105.42126672059382</v>
      </c>
      <c r="BJ1102">
        <v>107.50837062055982</v>
      </c>
      <c r="BK1102">
        <v>108.20416887898662</v>
      </c>
      <c r="BL1102">
        <v>110.76740368626319</v>
      </c>
    </row>
    <row r="1103" spans="1:65" x14ac:dyDescent="0.3">
      <c r="A1103" t="s">
        <v>3192</v>
      </c>
      <c r="B1103" t="s">
        <v>1118</v>
      </c>
      <c r="C1103" t="s">
        <v>4241</v>
      </c>
      <c r="D1103" t="s">
        <v>4003</v>
      </c>
    </row>
    <row r="1104" spans="1:65" x14ac:dyDescent="0.3">
      <c r="A1104" t="s">
        <v>3192</v>
      </c>
      <c r="B1104" t="s">
        <v>1118</v>
      </c>
      <c r="C1104" t="s">
        <v>3346</v>
      </c>
      <c r="D1104" t="s">
        <v>776</v>
      </c>
      <c r="AN1104">
        <v>1.25</v>
      </c>
      <c r="AQ1104">
        <v>1.02</v>
      </c>
      <c r="AS1104">
        <v>1.06</v>
      </c>
      <c r="AU1104">
        <v>0.91</v>
      </c>
      <c r="AW1104">
        <v>1.26</v>
      </c>
      <c r="AY1104">
        <v>1.0900000000000001</v>
      </c>
      <c r="BA1104">
        <v>1.42</v>
      </c>
      <c r="BC1104">
        <v>1.6</v>
      </c>
      <c r="BE1104">
        <v>2</v>
      </c>
      <c r="BG1104">
        <v>1.38</v>
      </c>
      <c r="BI1104">
        <v>1.06</v>
      </c>
    </row>
    <row r="1105" spans="1:65" x14ac:dyDescent="0.3">
      <c r="A1105" t="s">
        <v>3192</v>
      </c>
      <c r="B1105" t="s">
        <v>1118</v>
      </c>
      <c r="C1105" t="s">
        <v>1794</v>
      </c>
      <c r="D1105" t="s">
        <v>2141</v>
      </c>
      <c r="E1105">
        <v>42.34139090980208</v>
      </c>
      <c r="F1105">
        <v>42.68292682926829</v>
      </c>
      <c r="G1105">
        <v>40.432436012052584</v>
      </c>
      <c r="H1105">
        <v>41.156361474435194</v>
      </c>
      <c r="I1105">
        <v>40.756682076624692</v>
      </c>
      <c r="J1105">
        <v>39.402864839010149</v>
      </c>
      <c r="K1105">
        <v>40.693978456648424</v>
      </c>
      <c r="L1105">
        <v>41.810564456774053</v>
      </c>
      <c r="M1105">
        <v>41.155991270308654</v>
      </c>
      <c r="N1105">
        <v>41.882424150714982</v>
      </c>
      <c r="O1105">
        <v>35.714876945149541</v>
      </c>
      <c r="P1105">
        <v>34.918604960967684</v>
      </c>
      <c r="Q1105">
        <v>34.941027266962585</v>
      </c>
      <c r="R1105">
        <v>33.426931862499302</v>
      </c>
      <c r="S1105">
        <v>33.451884971039526</v>
      </c>
      <c r="T1105">
        <v>31.688540992290037</v>
      </c>
      <c r="U1105">
        <v>31.173308068989925</v>
      </c>
      <c r="V1105">
        <v>28.969192339716905</v>
      </c>
      <c r="W1105">
        <v>27.20083990439386</v>
      </c>
      <c r="X1105">
        <v>27.642808096001048</v>
      </c>
      <c r="Y1105">
        <v>27.682336853475519</v>
      </c>
      <c r="Z1105">
        <v>26.479172821270314</v>
      </c>
      <c r="AA1105">
        <v>27.954090842562323</v>
      </c>
      <c r="AB1105">
        <v>26.69831198081906</v>
      </c>
      <c r="AC1105">
        <v>26.30278551846294</v>
      </c>
      <c r="AD1105">
        <v>26.70785932898308</v>
      </c>
      <c r="AE1105">
        <v>25.735633776792316</v>
      </c>
      <c r="AF1105">
        <v>25.312546638042864</v>
      </c>
      <c r="AG1105">
        <v>24.668474663136088</v>
      </c>
      <c r="AH1105">
        <v>24.503785129109197</v>
      </c>
      <c r="AI1105">
        <v>25.83797808956372</v>
      </c>
      <c r="AJ1105">
        <v>24.754467493891632</v>
      </c>
      <c r="AK1105">
        <v>23.702333523050655</v>
      </c>
      <c r="AL1105">
        <v>23.553086939064265</v>
      </c>
      <c r="AM1105">
        <v>22.565535376777053</v>
      </c>
      <c r="AN1105">
        <v>22.649923717873488</v>
      </c>
      <c r="AO1105">
        <v>22.529178712924296</v>
      </c>
      <c r="AP1105">
        <v>22.189922480620154</v>
      </c>
      <c r="AQ1105">
        <v>20.16301344630687</v>
      </c>
      <c r="AR1105">
        <v>19.998046285277873</v>
      </c>
      <c r="AS1105">
        <v>20.647716518874208</v>
      </c>
      <c r="AT1105">
        <v>20.336734874343421</v>
      </c>
      <c r="AU1105">
        <v>20.172323804471521</v>
      </c>
      <c r="AV1105">
        <v>19.858825530467321</v>
      </c>
      <c r="AW1105">
        <v>20.381285452296673</v>
      </c>
      <c r="AX1105">
        <v>20.499800453437718</v>
      </c>
      <c r="AY1105">
        <v>21.622760982156684</v>
      </c>
      <c r="AZ1105">
        <v>20.064818805742512</v>
      </c>
      <c r="BA1105">
        <v>19.484204890237375</v>
      </c>
      <c r="BB1105">
        <v>18.602939789044662</v>
      </c>
      <c r="BC1105">
        <v>19.833246388803943</v>
      </c>
      <c r="BD1105">
        <v>19.405174484438803</v>
      </c>
      <c r="BE1105">
        <v>18.524002945045126</v>
      </c>
      <c r="BF1105">
        <v>18.24739752765127</v>
      </c>
      <c r="BG1105">
        <v>19.180905748634984</v>
      </c>
    </row>
    <row r="1106" spans="1:65" x14ac:dyDescent="0.3">
      <c r="A1106" t="s">
        <v>3192</v>
      </c>
      <c r="B1106" t="s">
        <v>1118</v>
      </c>
      <c r="C1106" t="s">
        <v>1398</v>
      </c>
      <c r="D1106" t="s">
        <v>1517</v>
      </c>
      <c r="O1106">
        <v>9.9335219005776008</v>
      </c>
      <c r="P1106">
        <v>10.198959212407875</v>
      </c>
      <c r="Q1106">
        <v>9.9683050105844124</v>
      </c>
      <c r="R1106">
        <v>10.676742381142278</v>
      </c>
      <c r="S1106">
        <v>10.883987029429713</v>
      </c>
      <c r="T1106">
        <v>11.49394110088453</v>
      </c>
      <c r="U1106">
        <v>11.79772733450198</v>
      </c>
      <c r="V1106">
        <v>12.11291081179121</v>
      </c>
      <c r="W1106">
        <v>12.36471102331765</v>
      </c>
      <c r="X1106">
        <v>12.700983485577591</v>
      </c>
      <c r="Y1106">
        <v>12.439920259364655</v>
      </c>
      <c r="Z1106">
        <v>12.472175659116584</v>
      </c>
      <c r="AA1106">
        <v>16.346914042964826</v>
      </c>
      <c r="AB1106">
        <v>16.313849149762934</v>
      </c>
      <c r="AC1106">
        <v>17.018613376634775</v>
      </c>
      <c r="AD1106">
        <v>16.71633282314561</v>
      </c>
      <c r="AE1106">
        <v>16.82475837402427</v>
      </c>
      <c r="AF1106">
        <v>16.928316692572061</v>
      </c>
      <c r="AG1106">
        <v>18.10179949786173</v>
      </c>
      <c r="AH1106">
        <v>18.060176699092406</v>
      </c>
      <c r="AI1106">
        <v>28.354519774011301</v>
      </c>
      <c r="AJ1106">
        <v>30.061349693251532</v>
      </c>
      <c r="AK1106">
        <v>30.599144079885875</v>
      </c>
      <c r="AL1106">
        <v>31.016042780748666</v>
      </c>
      <c r="AM1106">
        <v>30.946725483542586</v>
      </c>
      <c r="AN1106">
        <v>33.187183811129849</v>
      </c>
      <c r="AO1106">
        <v>33.083441981747065</v>
      </c>
      <c r="AP1106">
        <v>33.269537480063796</v>
      </c>
      <c r="AQ1106">
        <v>34.554621848739501</v>
      </c>
      <c r="AR1106">
        <v>44.538886527836802</v>
      </c>
      <c r="AS1106">
        <v>40.206975852817173</v>
      </c>
      <c r="AT1106">
        <v>45.749342681858018</v>
      </c>
      <c r="AU1106">
        <v>44.464206313917302</v>
      </c>
      <c r="AV1106">
        <v>43.761220825852782</v>
      </c>
      <c r="AW1106">
        <v>42.154255319148938</v>
      </c>
      <c r="AX1106">
        <v>43.264014466546115</v>
      </c>
      <c r="AY1106">
        <v>41.985428051001819</v>
      </c>
      <c r="AZ1106">
        <v>43.23936932632585</v>
      </c>
      <c r="BA1106">
        <v>42.138364779874216</v>
      </c>
    </row>
    <row r="1107" spans="1:65" x14ac:dyDescent="0.3">
      <c r="A1107" t="s">
        <v>3192</v>
      </c>
      <c r="B1107" t="s">
        <v>1118</v>
      </c>
      <c r="C1107" t="s">
        <v>2762</v>
      </c>
      <c r="D1107" t="s">
        <v>1764</v>
      </c>
      <c r="E1107">
        <v>139257.992</v>
      </c>
      <c r="F1107">
        <v>160995.96799999999</v>
      </c>
      <c r="G1107">
        <v>154340.36300000001</v>
      </c>
      <c r="H1107">
        <v>155466.13200000001</v>
      </c>
      <c r="I1107">
        <v>160339.57500000001</v>
      </c>
      <c r="J1107">
        <v>165884.079</v>
      </c>
      <c r="K1107">
        <v>170588.84</v>
      </c>
      <c r="L1107">
        <v>181648.51199999999</v>
      </c>
      <c r="M1107">
        <v>200284.20600000001</v>
      </c>
      <c r="N1107">
        <v>221204.44099999999</v>
      </c>
      <c r="O1107">
        <v>229451.524</v>
      </c>
      <c r="P1107">
        <v>206554.77600000001</v>
      </c>
      <c r="Q1107">
        <v>200379.54800000001</v>
      </c>
      <c r="R1107">
        <v>214559.837</v>
      </c>
      <c r="S1107">
        <v>229378.18400000001</v>
      </c>
      <c r="T1107">
        <v>213595.416</v>
      </c>
      <c r="U1107">
        <v>208553.291</v>
      </c>
      <c r="V1107">
        <v>204688.27299999999</v>
      </c>
      <c r="W1107">
        <v>174882.897</v>
      </c>
      <c r="X1107">
        <v>191094.704</v>
      </c>
      <c r="Y1107">
        <v>224482.739</v>
      </c>
      <c r="Z1107">
        <v>247559.17</v>
      </c>
      <c r="AA1107">
        <v>242828.74</v>
      </c>
      <c r="AB1107">
        <v>229983.239</v>
      </c>
      <c r="AC1107">
        <v>260390.003</v>
      </c>
      <c r="AD1107">
        <v>272010.72600000002</v>
      </c>
      <c r="AE1107">
        <v>257676.42300000001</v>
      </c>
      <c r="AF1107">
        <v>250599.11300000001</v>
      </c>
      <c r="AG1107">
        <v>278739.67099999997</v>
      </c>
      <c r="AH1107">
        <v>277331.54300000001</v>
      </c>
      <c r="AI1107">
        <v>290008.36200000002</v>
      </c>
      <c r="AJ1107">
        <v>297573.38299999997</v>
      </c>
      <c r="AK1107">
        <v>291306.48</v>
      </c>
      <c r="AL1107">
        <v>293143.647</v>
      </c>
      <c r="AM1107">
        <v>313836.52799999999</v>
      </c>
      <c r="AN1107">
        <v>325460.91800000001</v>
      </c>
      <c r="AO1107">
        <v>335519.49900000001</v>
      </c>
      <c r="AP1107">
        <v>346065.79100000003</v>
      </c>
      <c r="AQ1107">
        <v>325207.89500000002</v>
      </c>
      <c r="AR1107">
        <v>350297.50900000002</v>
      </c>
      <c r="AS1107">
        <v>367261.05099999998</v>
      </c>
      <c r="AT1107">
        <v>374488.70799999998</v>
      </c>
      <c r="AU1107">
        <v>391272.56699999998</v>
      </c>
      <c r="AV1107">
        <v>402801.61499999999</v>
      </c>
      <c r="AW1107">
        <v>440051.00099999999</v>
      </c>
      <c r="AX1107">
        <v>419603.80900000001</v>
      </c>
      <c r="AY1107">
        <v>425331.663</v>
      </c>
      <c r="AZ1107">
        <v>443835.34499999997</v>
      </c>
      <c r="BA1107">
        <v>433820.76799999998</v>
      </c>
      <c r="BB1107">
        <v>387257.20199999999</v>
      </c>
      <c r="BC1107">
        <v>438848.22499999998</v>
      </c>
      <c r="BD1107">
        <v>409761.58100000001</v>
      </c>
      <c r="BE1107">
        <v>425166.64799999999</v>
      </c>
      <c r="BF1107">
        <v>462793.73499999999</v>
      </c>
      <c r="BG1107">
        <v>447318.995</v>
      </c>
      <c r="BH1107">
        <v>447473.00900000002</v>
      </c>
      <c r="BI1107">
        <v>433780.43099999998</v>
      </c>
    </row>
    <row r="1108" spans="1:65" x14ac:dyDescent="0.3">
      <c r="A1108" t="s">
        <v>3192</v>
      </c>
      <c r="B1108" t="s">
        <v>1118</v>
      </c>
      <c r="C1108" t="s">
        <v>599</v>
      </c>
      <c r="D1108" t="s">
        <v>907</v>
      </c>
      <c r="E1108">
        <v>6.2236195106401748</v>
      </c>
      <c r="F1108">
        <v>6.3967594419199303</v>
      </c>
      <c r="G1108">
        <v>5.5788663262086144</v>
      </c>
      <c r="H1108">
        <v>5.3909565023696846</v>
      </c>
      <c r="I1108">
        <v>4.7963304781684943</v>
      </c>
      <c r="J1108">
        <v>4.8589760778306061</v>
      </c>
      <c r="K1108">
        <v>4.7360634313497609</v>
      </c>
      <c r="L1108">
        <v>3.4919683413682976</v>
      </c>
      <c r="M1108">
        <v>3.3574404754825191</v>
      </c>
      <c r="N1108">
        <v>2.9899224963487847</v>
      </c>
      <c r="O1108">
        <v>2.9951932554280134</v>
      </c>
      <c r="P1108">
        <v>3.4860021343896985</v>
      </c>
      <c r="Q1108">
        <v>3.4260932420815058</v>
      </c>
      <c r="R1108">
        <v>2.6543997780556947</v>
      </c>
      <c r="S1108">
        <v>3.8275588451155187</v>
      </c>
      <c r="T1108">
        <v>4.5259514178023403</v>
      </c>
      <c r="U1108">
        <v>5.0064375096273821</v>
      </c>
      <c r="V1108">
        <v>4.477300547329774</v>
      </c>
      <c r="W1108">
        <v>6.6054943812114573</v>
      </c>
      <c r="X1108">
        <v>7.3891090860840185</v>
      </c>
      <c r="Y1108">
        <v>8.6759271535502229</v>
      </c>
      <c r="Z1108">
        <v>9.2554782555967545</v>
      </c>
      <c r="AA1108">
        <v>10.344653208410975</v>
      </c>
      <c r="AB1108">
        <v>11.364613668173796</v>
      </c>
      <c r="AC1108">
        <v>11.6829700986475</v>
      </c>
      <c r="AD1108">
        <v>13.77770039747252</v>
      </c>
      <c r="AE1108">
        <v>14.170291996815228</v>
      </c>
      <c r="AF1108">
        <v>15.222346459445202</v>
      </c>
      <c r="AG1108">
        <v>13.95701986487431</v>
      </c>
      <c r="AH1108">
        <v>13.75234057435585</v>
      </c>
      <c r="AI1108">
        <v>13.884122490922451</v>
      </c>
      <c r="AJ1108">
        <v>14.543873550687461</v>
      </c>
      <c r="AK1108">
        <v>14.565444534832981</v>
      </c>
      <c r="AL1108">
        <v>16.116417458321187</v>
      </c>
      <c r="AM1108">
        <v>15.931826947850086</v>
      </c>
      <c r="AN1108">
        <v>16.939963245415065</v>
      </c>
      <c r="AO1108">
        <v>17.144094510510151</v>
      </c>
      <c r="AP1108">
        <v>17.941619890018966</v>
      </c>
      <c r="AQ1108">
        <v>18.984019671365022</v>
      </c>
      <c r="AR1108">
        <v>17.779357905009494</v>
      </c>
      <c r="AS1108">
        <v>17.736449367259958</v>
      </c>
      <c r="AT1108">
        <v>17.862720284707027</v>
      </c>
      <c r="AU1108">
        <v>16.604542979576753</v>
      </c>
      <c r="AV1108">
        <v>14.058007669544612</v>
      </c>
      <c r="AW1108">
        <v>15.743590643827307</v>
      </c>
      <c r="AX1108">
        <v>16.684405224887907</v>
      </c>
      <c r="AY1108">
        <v>16.835696388027646</v>
      </c>
      <c r="AZ1108">
        <v>14.771849292928732</v>
      </c>
      <c r="BA1108">
        <v>15.094273475798623</v>
      </c>
      <c r="BB1108">
        <v>17.057029748155351</v>
      </c>
      <c r="BC1108">
        <v>16.663718240565313</v>
      </c>
      <c r="BD1108">
        <v>7.5220009035381512</v>
      </c>
      <c r="BE1108">
        <v>2.649811404353303</v>
      </c>
      <c r="BF1108">
        <v>2.4311539360038612</v>
      </c>
      <c r="BG1108">
        <v>2.2218936260236815</v>
      </c>
      <c r="BH1108">
        <v>3.0920207392351573</v>
      </c>
    </row>
    <row r="1109" spans="1:65" x14ac:dyDescent="0.3">
      <c r="A1109" t="s">
        <v>3192</v>
      </c>
      <c r="B1109" t="s">
        <v>1118</v>
      </c>
      <c r="C1109" t="s">
        <v>27</v>
      </c>
      <c r="D1109" t="s">
        <v>1889</v>
      </c>
      <c r="AI1109">
        <v>100</v>
      </c>
      <c r="AJ1109">
        <v>100</v>
      </c>
      <c r="AK1109">
        <v>100</v>
      </c>
      <c r="AL1109">
        <v>100</v>
      </c>
      <c r="AM1109">
        <v>100</v>
      </c>
      <c r="AN1109">
        <v>100</v>
      </c>
      <c r="AO1109">
        <v>100</v>
      </c>
      <c r="AP1109">
        <v>100</v>
      </c>
      <c r="AQ1109">
        <v>100</v>
      </c>
      <c r="AR1109">
        <v>100</v>
      </c>
      <c r="AS1109">
        <v>100</v>
      </c>
      <c r="AT1109">
        <v>100</v>
      </c>
      <c r="AU1109">
        <v>100</v>
      </c>
      <c r="AV1109">
        <v>100</v>
      </c>
      <c r="AW1109">
        <v>100</v>
      </c>
      <c r="AX1109">
        <v>100</v>
      </c>
      <c r="AY1109">
        <v>100</v>
      </c>
      <c r="AZ1109">
        <v>100</v>
      </c>
      <c r="BA1109">
        <v>100</v>
      </c>
      <c r="BB1109">
        <v>100</v>
      </c>
      <c r="BC1109">
        <v>100</v>
      </c>
      <c r="BD1109">
        <v>100</v>
      </c>
      <c r="BE1109">
        <v>100</v>
      </c>
      <c r="BF1109">
        <v>100</v>
      </c>
      <c r="BG1109">
        <v>100</v>
      </c>
      <c r="BH1109">
        <v>100</v>
      </c>
      <c r="BI1109">
        <v>100</v>
      </c>
      <c r="BJ1109">
        <v>100</v>
      </c>
      <c r="BK1109">
        <v>100</v>
      </c>
      <c r="BL1109">
        <v>100</v>
      </c>
    </row>
    <row r="1110" spans="1:65" x14ac:dyDescent="0.3">
      <c r="A1110" t="s">
        <v>3192</v>
      </c>
      <c r="B1110" t="s">
        <v>1118</v>
      </c>
      <c r="C1110" t="s">
        <v>3622</v>
      </c>
      <c r="D1110" t="s">
        <v>153</v>
      </c>
    </row>
    <row r="1111" spans="1:65" x14ac:dyDescent="0.3">
      <c r="A1111" t="s">
        <v>3192</v>
      </c>
      <c r="B1111" t="s">
        <v>1118</v>
      </c>
      <c r="C1111" t="s">
        <v>580</v>
      </c>
      <c r="D1111" t="s">
        <v>481</v>
      </c>
    </row>
    <row r="1112" spans="1:65" x14ac:dyDescent="0.3">
      <c r="A1112" t="s">
        <v>3192</v>
      </c>
      <c r="B1112" t="s">
        <v>1118</v>
      </c>
      <c r="C1112" t="s">
        <v>1370</v>
      </c>
      <c r="D1112" t="s">
        <v>3587</v>
      </c>
    </row>
    <row r="1113" spans="1:65" x14ac:dyDescent="0.3">
      <c r="A1113" t="s">
        <v>3192</v>
      </c>
      <c r="B1113" t="s">
        <v>1118</v>
      </c>
      <c r="C1113" t="s">
        <v>29</v>
      </c>
      <c r="D1113" t="s">
        <v>2268</v>
      </c>
    </row>
    <row r="1114" spans="1:65" x14ac:dyDescent="0.3">
      <c r="A1114" t="s">
        <v>3192</v>
      </c>
      <c r="B1114" t="s">
        <v>1118</v>
      </c>
      <c r="C1114" t="s">
        <v>534</v>
      </c>
      <c r="D1114" t="s">
        <v>2255</v>
      </c>
      <c r="E1114">
        <v>0.24399999999999999</v>
      </c>
      <c r="F1114">
        <v>0.20300000000000001</v>
      </c>
      <c r="G1114">
        <v>0.14499999999999999</v>
      </c>
      <c r="H1114">
        <v>0.20200000000000001</v>
      </c>
      <c r="I1114">
        <v>0.14399999999999999</v>
      </c>
      <c r="J1114">
        <v>0.27500000000000002</v>
      </c>
      <c r="K1114">
        <v>0.27900000000000003</v>
      </c>
      <c r="L1114">
        <v>0.318</v>
      </c>
      <c r="M1114">
        <v>0.248</v>
      </c>
      <c r="N1114">
        <v>0.26</v>
      </c>
      <c r="O1114">
        <v>0.22500000000000001</v>
      </c>
      <c r="P1114">
        <v>0.223</v>
      </c>
      <c r="Q1114">
        <v>0.20399999999999999</v>
      </c>
      <c r="R1114">
        <v>0.245</v>
      </c>
      <c r="S1114">
        <v>0.245</v>
      </c>
      <c r="T1114">
        <v>0.23100000000000001</v>
      </c>
      <c r="U1114">
        <v>0.19800000000000001</v>
      </c>
      <c r="V1114">
        <v>0.20699999999999999</v>
      </c>
      <c r="W1114">
        <v>0.23</v>
      </c>
      <c r="X1114">
        <v>0.26900000000000002</v>
      </c>
      <c r="Y1114">
        <v>0.32200000000000001</v>
      </c>
      <c r="Z1114">
        <v>0.27700000000000002</v>
      </c>
      <c r="AA1114">
        <v>0.28399999999999997</v>
      </c>
      <c r="AB1114">
        <v>0.32500000000000001</v>
      </c>
      <c r="AC1114">
        <v>0.34399999999999997</v>
      </c>
      <c r="AD1114">
        <v>0.28499999999999998</v>
      </c>
      <c r="AE1114">
        <v>0.28699999999999998</v>
      </c>
      <c r="AF1114">
        <v>0.308</v>
      </c>
      <c r="AG1114">
        <v>0.31900000000000001</v>
      </c>
      <c r="AH1114">
        <v>0.31</v>
      </c>
      <c r="AI1114">
        <v>0.30599999999999999</v>
      </c>
      <c r="AJ1114">
        <v>0.32300000000000001</v>
      </c>
      <c r="AK1114">
        <v>0.30199999999999999</v>
      </c>
      <c r="AL1114">
        <v>0.26600000000000001</v>
      </c>
      <c r="AM1114">
        <v>0.28599999999999998</v>
      </c>
      <c r="AN1114">
        <v>0.27200000000000002</v>
      </c>
      <c r="AO1114">
        <v>0.19900000000000001</v>
      </c>
      <c r="AP1114">
        <v>0.214</v>
      </c>
      <c r="AQ1114">
        <v>0.26600000000000001</v>
      </c>
      <c r="AR1114">
        <v>0.26700000000000002</v>
      </c>
      <c r="AS1114">
        <v>0.28100000000000003</v>
      </c>
      <c r="AT1114">
        <v>0.23200000000000001</v>
      </c>
      <c r="AU1114">
        <v>0.22800000000000001</v>
      </c>
      <c r="AV1114">
        <v>0.20300000000000001</v>
      </c>
      <c r="AW1114">
        <v>0.187</v>
      </c>
      <c r="AX1114">
        <v>0.28100000000000003</v>
      </c>
      <c r="AY1114">
        <v>0.248</v>
      </c>
      <c r="AZ1114">
        <v>0.17</v>
      </c>
      <c r="BA1114">
        <v>0.19</v>
      </c>
      <c r="BB1114">
        <v>0.183</v>
      </c>
      <c r="BC1114">
        <v>0.19600000000000001</v>
      </c>
      <c r="BD1114">
        <v>0.182</v>
      </c>
      <c r="BE1114">
        <v>0.17299999999999999</v>
      </c>
      <c r="BF1114">
        <v>0.22500000000000001</v>
      </c>
      <c r="BG1114">
        <v>0.19800000000000001</v>
      </c>
      <c r="BH1114">
        <v>0.20200000000000001</v>
      </c>
      <c r="BI1114">
        <v>0.20399999999999999</v>
      </c>
    </row>
    <row r="1115" spans="1:65" x14ac:dyDescent="0.3">
      <c r="A1115" t="s">
        <v>3192</v>
      </c>
      <c r="B1115" t="s">
        <v>1118</v>
      </c>
      <c r="C1115" t="s">
        <v>1110</v>
      </c>
      <c r="D1115" t="s">
        <v>2683</v>
      </c>
    </row>
    <row r="1116" spans="1:65" x14ac:dyDescent="0.3">
      <c r="A1116" t="s">
        <v>3192</v>
      </c>
      <c r="B1116" t="s">
        <v>1118</v>
      </c>
      <c r="C1116" t="s">
        <v>3836</v>
      </c>
      <c r="D1116" t="s">
        <v>3522</v>
      </c>
    </row>
    <row r="1117" spans="1:65" x14ac:dyDescent="0.3">
      <c r="A1117" t="s">
        <v>3192</v>
      </c>
      <c r="B1117" t="s">
        <v>1118</v>
      </c>
      <c r="C1117" s="2" t="s">
        <v>3125</v>
      </c>
      <c r="D1117" t="s">
        <v>2750</v>
      </c>
      <c r="O1117">
        <v>94000000</v>
      </c>
      <c r="P1117">
        <v>210000000</v>
      </c>
      <c r="Q1117">
        <v>169000000</v>
      </c>
      <c r="R1117">
        <v>-42000000</v>
      </c>
      <c r="S1117">
        <v>202000000</v>
      </c>
      <c r="T1117">
        <v>226000000</v>
      </c>
      <c r="U1117">
        <v>113000000</v>
      </c>
      <c r="V1117">
        <v>21000000</v>
      </c>
      <c r="W1117">
        <v>8000000</v>
      </c>
      <c r="X1117">
        <v>239000000</v>
      </c>
      <c r="Y1117">
        <v>278000000</v>
      </c>
      <c r="Z1117">
        <v>189000000</v>
      </c>
      <c r="AA1117">
        <v>439000000</v>
      </c>
      <c r="AB1117">
        <v>416000000</v>
      </c>
      <c r="AC1117">
        <v>-10000000</v>
      </c>
      <c r="AD1117">
        <v>608713150.21630001</v>
      </c>
      <c r="AE1117">
        <v>242107761.69</v>
      </c>
      <c r="AF1117">
        <v>1177422254.1794</v>
      </c>
      <c r="AG1117">
        <v>-483800486.92180002</v>
      </c>
      <c r="AH1117">
        <v>-1059696732.4809</v>
      </c>
      <c r="AI1117">
        <v>1806039007.6800001</v>
      </c>
      <c r="AJ1117">
        <v>1284268820.477</v>
      </c>
      <c r="AK1117">
        <v>2755603982.5977998</v>
      </c>
      <c r="AL1117">
        <v>210435439.48629999</v>
      </c>
      <c r="AM1117">
        <v>888384470.8829</v>
      </c>
      <c r="AN1117">
        <v>41463072.3499</v>
      </c>
      <c r="AO1117">
        <v>-38203596.3353635</v>
      </c>
      <c r="AP1117">
        <v>2486935040.4228101</v>
      </c>
      <c r="AQ1117">
        <v>2512021924.4741001</v>
      </c>
      <c r="AR1117">
        <v>14780510030.7061</v>
      </c>
      <c r="AS1117">
        <v>10688168325.6084</v>
      </c>
      <c r="AT1117">
        <v>4926033619.1846199</v>
      </c>
      <c r="AU1117">
        <v>11557373873.9419</v>
      </c>
      <c r="AV1117">
        <v>8771535612.3150597</v>
      </c>
      <c r="AW1117">
        <v>7527948175.2232504</v>
      </c>
      <c r="AX1117">
        <v>5459618342.9407902</v>
      </c>
      <c r="AY1117">
        <v>-2396909736.3050799</v>
      </c>
      <c r="AZ1117">
        <v>21631204435.6847</v>
      </c>
      <c r="BA1117">
        <v>24624845329.5648</v>
      </c>
      <c r="BB1117">
        <v>12226471578.7439</v>
      </c>
      <c r="BC1117">
        <v>7440979284.1628599</v>
      </c>
      <c r="BD1117">
        <v>-850717035.06823897</v>
      </c>
      <c r="BE1117">
        <v>546962692.19072795</v>
      </c>
      <c r="BF1117">
        <v>10648441636.2071</v>
      </c>
      <c r="BG1117">
        <v>19752249424.087101</v>
      </c>
      <c r="BH1117">
        <v>5252218412.3917198</v>
      </c>
      <c r="BI1117">
        <v>40954181468.553299</v>
      </c>
      <c r="BJ1117">
        <v>18802251208.106899</v>
      </c>
      <c r="BK1117">
        <v>25289367857.851799</v>
      </c>
      <c r="BL1117">
        <v>39932871886.715897</v>
      </c>
    </row>
    <row r="1118" spans="1:65" x14ac:dyDescent="0.3">
      <c r="A1118" t="s">
        <v>3192</v>
      </c>
      <c r="B1118" t="s">
        <v>1118</v>
      </c>
      <c r="C1118" t="s">
        <v>2803</v>
      </c>
      <c r="D1118" t="s">
        <v>446</v>
      </c>
      <c r="AO1118">
        <v>-9006623271.2912292</v>
      </c>
      <c r="AP1118">
        <v>-8834024267.9303608</v>
      </c>
      <c r="AQ1118">
        <v>-8842304100.3161106</v>
      </c>
      <c r="AR1118">
        <v>-12138946412.606199</v>
      </c>
      <c r="AS1118">
        <v>-9830734375.1054802</v>
      </c>
      <c r="AT1118">
        <v>-7904453349.3803902</v>
      </c>
      <c r="AU1118">
        <v>-4922609120.9348698</v>
      </c>
      <c r="AV1118">
        <v>-7512257633.8491802</v>
      </c>
      <c r="AW1118">
        <v>-7875225461.5787096</v>
      </c>
      <c r="AX1118">
        <v>-7572939555.9590302</v>
      </c>
      <c r="AY1118">
        <v>-10683779973.071501</v>
      </c>
      <c r="AZ1118">
        <v>-11513923840.831499</v>
      </c>
      <c r="BA1118">
        <v>-13043216000.108299</v>
      </c>
      <c r="BB1118">
        <v>-12396932638.7328</v>
      </c>
      <c r="BC1118">
        <v>-12395348845.3668</v>
      </c>
      <c r="BD1118">
        <v>-13824960722.627199</v>
      </c>
      <c r="BE1118">
        <v>-14344769667.096399</v>
      </c>
      <c r="BF1118">
        <v>-10118926721.837799</v>
      </c>
      <c r="BG1118">
        <v>-18964306312.0952</v>
      </c>
      <c r="BH1118">
        <v>-16269543951.0749</v>
      </c>
      <c r="BI1118">
        <v>-19705018526.723999</v>
      </c>
      <c r="BJ1118">
        <v>-18949203965.376202</v>
      </c>
      <c r="BK1118">
        <v>-18189852633.403999</v>
      </c>
      <c r="BL1118">
        <v>-12599108091.134899</v>
      </c>
      <c r="BM1118">
        <v>-23946313631.6381</v>
      </c>
    </row>
    <row r="1119" spans="1:65" x14ac:dyDescent="0.3">
      <c r="A1119" t="s">
        <v>3192</v>
      </c>
      <c r="B1119" t="s">
        <v>1118</v>
      </c>
      <c r="C1119" t="s">
        <v>3241</v>
      </c>
      <c r="D1119" t="s">
        <v>1162</v>
      </c>
      <c r="AO1119">
        <v>24.083316185742483</v>
      </c>
      <c r="AP1119">
        <v>23.538487817416179</v>
      </c>
      <c r="AQ1119">
        <v>23.511699352324051</v>
      </c>
      <c r="AR1119">
        <v>24.486878466658389</v>
      </c>
      <c r="AS1119">
        <v>28.099546744631148</v>
      </c>
      <c r="AT1119">
        <v>28.141716984925687</v>
      </c>
      <c r="AU1119">
        <v>26.909268323500573</v>
      </c>
      <c r="AV1119">
        <v>27.871912504045969</v>
      </c>
      <c r="AW1119">
        <v>28.501387607706718</v>
      </c>
      <c r="AX1119">
        <v>29.045058807286782</v>
      </c>
      <c r="AY1119">
        <v>30.292159546349733</v>
      </c>
      <c r="AZ1119">
        <v>30.903523643425107</v>
      </c>
      <c r="BA1119">
        <v>30.145973072479144</v>
      </c>
      <c r="BB1119">
        <v>26.039186477114857</v>
      </c>
      <c r="BC1119">
        <v>28.218250697451065</v>
      </c>
      <c r="BD1119">
        <v>28.159144172164019</v>
      </c>
      <c r="BE1119">
        <v>29.9713992337796</v>
      </c>
      <c r="BF1119">
        <v>27.504405836183732</v>
      </c>
      <c r="BG1119">
        <v>23.826099364770805</v>
      </c>
      <c r="BH1119">
        <v>22.976154059711909</v>
      </c>
      <c r="BI1119">
        <v>20.455665678018434</v>
      </c>
      <c r="BJ1119">
        <v>20.75017436980983</v>
      </c>
      <c r="BK1119">
        <v>19.030829308972702</v>
      </c>
      <c r="BL1119">
        <v>15.598293278533781</v>
      </c>
      <c r="BM1119">
        <v>14.225093196380653</v>
      </c>
    </row>
    <row r="1120" spans="1:65" x14ac:dyDescent="0.3">
      <c r="A1120" t="s">
        <v>3192</v>
      </c>
      <c r="B1120" t="s">
        <v>1118</v>
      </c>
      <c r="C1120" t="s">
        <v>2308</v>
      </c>
      <c r="D1120" t="s">
        <v>4042</v>
      </c>
      <c r="F1120">
        <v>12.328621908127209</v>
      </c>
      <c r="G1120">
        <v>19.12099644128114</v>
      </c>
      <c r="H1120">
        <v>30.802513464991023</v>
      </c>
      <c r="I1120">
        <v>44.929475587703436</v>
      </c>
      <c r="J1120">
        <v>109.5290251916758</v>
      </c>
      <c r="K1120">
        <v>165.04676324958737</v>
      </c>
      <c r="L1120">
        <v>231.16979728473126</v>
      </c>
      <c r="M1120">
        <v>375.93984962406017</v>
      </c>
      <c r="N1120">
        <v>538.55094924447883</v>
      </c>
      <c r="O1120">
        <v>535.02694380292542</v>
      </c>
      <c r="P1120">
        <v>542.77073170731705</v>
      </c>
      <c r="Q1120">
        <v>575.12359106189444</v>
      </c>
      <c r="R1120">
        <v>680.51844466600198</v>
      </c>
      <c r="S1120">
        <v>1104.8613901165127</v>
      </c>
      <c r="T1120">
        <v>1458.2204246713852</v>
      </c>
      <c r="U1120">
        <v>1690.7132696606382</v>
      </c>
      <c r="V1120">
        <v>1938.5053960496844</v>
      </c>
      <c r="W1120">
        <v>2237.3621886484279</v>
      </c>
      <c r="X1120">
        <v>2244.5718967636212</v>
      </c>
      <c r="Y1120">
        <v>3018.8756668034466</v>
      </c>
      <c r="Z1120">
        <v>2906.603579510389</v>
      </c>
      <c r="AA1120">
        <v>3145.0948062654575</v>
      </c>
      <c r="AB1120">
        <v>3271.3194301053063</v>
      </c>
      <c r="AC1120">
        <v>3412.5310173697271</v>
      </c>
      <c r="AD1120">
        <v>3837.68115942029</v>
      </c>
      <c r="AE1120">
        <v>3804.771784232365</v>
      </c>
      <c r="AF1120">
        <v>3955.2762775238889</v>
      </c>
      <c r="AG1120">
        <v>4129.4007490636704</v>
      </c>
      <c r="AH1120">
        <v>4276.1268781302169</v>
      </c>
      <c r="AI1120">
        <v>4492.8901006711403</v>
      </c>
      <c r="AJ1120">
        <v>4147.679324894515</v>
      </c>
      <c r="AK1120">
        <v>4249.045396690708</v>
      </c>
      <c r="AL1120">
        <v>4356.4567769477053</v>
      </c>
      <c r="AM1120">
        <v>4420.6008583690991</v>
      </c>
      <c r="AN1120">
        <v>4585.3131749460044</v>
      </c>
      <c r="AO1120">
        <v>4611.0386788352889</v>
      </c>
      <c r="AP1120">
        <v>4642.1536441234412</v>
      </c>
      <c r="AQ1120">
        <v>4674.7519294377071</v>
      </c>
      <c r="AR1120">
        <v>4707.972462802576</v>
      </c>
      <c r="AS1120">
        <v>4532.1278497988378</v>
      </c>
      <c r="AT1120">
        <v>4510.0900090009</v>
      </c>
      <c r="AU1120">
        <v>4482.6748133061774</v>
      </c>
      <c r="AV1120">
        <v>4451.9081191721625</v>
      </c>
      <c r="AW1120">
        <v>4416.7937885361962</v>
      </c>
      <c r="AX1120">
        <v>4382.3944954128447</v>
      </c>
    </row>
    <row r="1121" spans="1:65" x14ac:dyDescent="0.3">
      <c r="A1121" t="s">
        <v>3192</v>
      </c>
      <c r="B1121" t="s">
        <v>1118</v>
      </c>
      <c r="C1121" t="s">
        <v>2877</v>
      </c>
      <c r="D1121" t="s">
        <v>2276</v>
      </c>
      <c r="F1121">
        <v>6.0177555685503162E-2</v>
      </c>
      <c r="G1121">
        <v>5.9199646066172985E-2</v>
      </c>
      <c r="H1121">
        <v>5.808133472367049E-2</v>
      </c>
      <c r="I1121">
        <v>5.7067376655005518E-2</v>
      </c>
      <c r="J1121">
        <v>5.5925351192420779E-2</v>
      </c>
      <c r="K1121">
        <v>5.516383243467441E-2</v>
      </c>
      <c r="L1121">
        <v>5.3835140520029238E-2</v>
      </c>
      <c r="M1121">
        <v>5.2667531258971792E-2</v>
      </c>
      <c r="N1121">
        <v>5.0499417916434322E-2</v>
      </c>
      <c r="O1121">
        <v>5.0249992746825525E-2</v>
      </c>
      <c r="P1121">
        <v>4.8487658117070495E-2</v>
      </c>
      <c r="Q1121">
        <v>4.7178788670373548E-2</v>
      </c>
      <c r="R1121">
        <v>4.6133183695622179E-2</v>
      </c>
      <c r="S1121">
        <v>4.5187995860641601E-2</v>
      </c>
      <c r="T1121">
        <v>4.4320758606472895E-2</v>
      </c>
      <c r="U1121">
        <v>4.363555752604744E-2</v>
      </c>
      <c r="V1121">
        <v>4.3127371083321625E-2</v>
      </c>
      <c r="W1121">
        <v>4.2623549989992432E-2</v>
      </c>
      <c r="X1121">
        <v>4.2126154111657606E-2</v>
      </c>
      <c r="Y1121">
        <v>4.1726951295727142E-2</v>
      </c>
      <c r="Z1121">
        <v>4.1313604337885959E-2</v>
      </c>
      <c r="AA1121">
        <v>4.0952059419311279E-2</v>
      </c>
      <c r="AB1121">
        <v>4.0592756502133155E-2</v>
      </c>
      <c r="AC1121">
        <v>4.0272145099639417E-2</v>
      </c>
      <c r="AD1121">
        <v>3.9971200873904517E-2</v>
      </c>
      <c r="AE1121">
        <v>3.9676659916695479E-2</v>
      </c>
      <c r="AF1121">
        <v>3.9436712023527679E-2</v>
      </c>
      <c r="AG1121">
        <v>3.9207688165902525E-2</v>
      </c>
      <c r="AH1121">
        <v>3.8937506601987505E-2</v>
      </c>
      <c r="AI1121">
        <v>3.8614166086266381E-2</v>
      </c>
      <c r="AJ1121">
        <v>3.8236907489271076E-2</v>
      </c>
      <c r="AK1121">
        <v>3.7886276873618646E-2</v>
      </c>
      <c r="AL1121">
        <v>3.7531342877055812E-2</v>
      </c>
      <c r="AM1121">
        <v>3.7226988767994379E-2</v>
      </c>
      <c r="AN1121">
        <v>3.6900663096148943E-2</v>
      </c>
      <c r="AO1121">
        <v>3.6594384408025003E-2</v>
      </c>
      <c r="AP1121">
        <v>3.6245507984483213E-2</v>
      </c>
      <c r="AQ1121">
        <v>3.5878164556962022E-2</v>
      </c>
      <c r="AR1121">
        <v>3.5560012951015157E-2</v>
      </c>
      <c r="AS1121">
        <v>3.5271950363835611E-2</v>
      </c>
      <c r="AT1121">
        <v>3.4951120339129685E-2</v>
      </c>
      <c r="AU1121">
        <v>3.4673780846639725E-2</v>
      </c>
      <c r="AV1121">
        <v>3.4427410388512193E-2</v>
      </c>
      <c r="AW1121">
        <v>3.4274935230625934E-2</v>
      </c>
      <c r="AX1121">
        <v>3.41230150344752E-2</v>
      </c>
      <c r="AY1121">
        <v>3.3968432743598169E-2</v>
      </c>
      <c r="AZ1121">
        <v>3.3796610963976841E-2</v>
      </c>
      <c r="BA1121">
        <v>3.3639692963619468E-2</v>
      </c>
      <c r="BB1121">
        <v>3.3534561528188865E-2</v>
      </c>
      <c r="BC1121">
        <v>3.3434840321699071E-2</v>
      </c>
      <c r="BD1121">
        <v>3.3277792119405784E-2</v>
      </c>
      <c r="BE1121">
        <v>3.3268301091444734E-2</v>
      </c>
      <c r="BF1121">
        <v>3.3253560359370708E-2</v>
      </c>
      <c r="BG1121">
        <v>3.3172004148464752E-2</v>
      </c>
      <c r="BH1121">
        <v>3.3073516804178041E-2</v>
      </c>
      <c r="BI1121">
        <v>3.2946305844667567E-2</v>
      </c>
      <c r="BJ1121">
        <v>3.2819133518559654E-2</v>
      </c>
      <c r="BK1121">
        <v>3.2735552532974631E-2</v>
      </c>
    </row>
    <row r="1122" spans="1:65" x14ac:dyDescent="0.3">
      <c r="A1122" t="s">
        <v>3192</v>
      </c>
      <c r="B1122" t="s">
        <v>1118</v>
      </c>
      <c r="C1122" t="s">
        <v>1427</v>
      </c>
      <c r="D1122" t="s">
        <v>2769</v>
      </c>
      <c r="AI1122">
        <v>0.54294902264</v>
      </c>
      <c r="AJ1122">
        <v>0.51148739863000003</v>
      </c>
      <c r="AK1122">
        <v>0.53697679669999998</v>
      </c>
      <c r="AL1122">
        <v>0.56878112201999997</v>
      </c>
      <c r="AM1122">
        <v>0.59578053941999998</v>
      </c>
      <c r="AN1122">
        <v>0.57294125390999995</v>
      </c>
      <c r="AO1122">
        <v>0.51482856694000001</v>
      </c>
      <c r="AP1122">
        <v>0.55952765462999998</v>
      </c>
      <c r="AQ1122">
        <v>0.60967246067000003</v>
      </c>
      <c r="AR1122">
        <v>0.57804347567000003</v>
      </c>
      <c r="AS1122">
        <v>0.53166392742000002</v>
      </c>
      <c r="AT1122">
        <v>0.54575141372000002</v>
      </c>
      <c r="AU1122">
        <v>0.51761989459000002</v>
      </c>
      <c r="AV1122">
        <v>0.54428305693000001</v>
      </c>
      <c r="AW1122">
        <v>0.54522401972000001</v>
      </c>
      <c r="AX1122">
        <v>0.50106714444</v>
      </c>
      <c r="AY1122">
        <v>0.48200186353000002</v>
      </c>
      <c r="AZ1122">
        <v>0.44671329138999999</v>
      </c>
      <c r="BA1122">
        <v>0.50879640523000003</v>
      </c>
      <c r="BB1122">
        <v>0.39360524952999998</v>
      </c>
      <c r="BC1122">
        <v>0.36174848493</v>
      </c>
      <c r="BD1122">
        <v>0.34397163942999998</v>
      </c>
      <c r="BE1122">
        <v>0.33405082622999999</v>
      </c>
      <c r="BF1122">
        <v>0.28835470409000002</v>
      </c>
      <c r="BG1122">
        <v>0.30818773672999999</v>
      </c>
      <c r="BH1122">
        <v>0.28362667949999998</v>
      </c>
      <c r="BI1122">
        <v>0.28333652426</v>
      </c>
      <c r="BJ1122">
        <v>0.23999486505000001</v>
      </c>
      <c r="BK1122">
        <v>0.26257409562</v>
      </c>
    </row>
    <row r="1123" spans="1:65" x14ac:dyDescent="0.3">
      <c r="A1123" t="s">
        <v>3192</v>
      </c>
      <c r="B1123" t="s">
        <v>1118</v>
      </c>
      <c r="C1123" t="s">
        <v>364</v>
      </c>
      <c r="D1123" t="s">
        <v>2286</v>
      </c>
      <c r="E1123">
        <v>5.2981317248958524</v>
      </c>
      <c r="F1123">
        <v>6.0827728410820363</v>
      </c>
      <c r="G1123">
        <v>6.5976112461684808</v>
      </c>
      <c r="H1123">
        <v>7.6382523678582341</v>
      </c>
      <c r="I1123">
        <v>7.709636257660013</v>
      </c>
      <c r="J1123">
        <v>8.4355391641192554</v>
      </c>
      <c r="K1123">
        <v>7.3890437954674111</v>
      </c>
      <c r="L1123">
        <v>7.0473063956517032</v>
      </c>
      <c r="M1123">
        <v>6.3653773703378134</v>
      </c>
      <c r="N1123">
        <v>6.2940943827105373</v>
      </c>
      <c r="O1123">
        <v>6.4730894626333395</v>
      </c>
      <c r="P1123">
        <v>7.5560057298332746</v>
      </c>
      <c r="Q1123">
        <v>7.3555081626092704</v>
      </c>
      <c r="R1123">
        <v>7.2146335926140139</v>
      </c>
      <c r="S1123">
        <v>7.6300611363468471</v>
      </c>
      <c r="T1123">
        <v>9.0630332238252702</v>
      </c>
      <c r="U1123">
        <v>9.1147813688212906</v>
      </c>
      <c r="V1123">
        <v>7.1186419775923842</v>
      </c>
      <c r="W1123">
        <v>5.6767577767565491</v>
      </c>
      <c r="X1123">
        <v>5.0544477028347998</v>
      </c>
      <c r="Y1123">
        <v>4.8973114693774296</v>
      </c>
      <c r="Z1123">
        <v>4.6692406692406694</v>
      </c>
      <c r="AA1123">
        <v>4.9064630763896888</v>
      </c>
      <c r="AB1123">
        <v>3.8311233271874983</v>
      </c>
      <c r="AC1123">
        <v>3.1800459391012517</v>
      </c>
      <c r="AD1123">
        <v>3.130342543431528</v>
      </c>
      <c r="AE1123">
        <v>2.9368983855740627</v>
      </c>
      <c r="AF1123">
        <v>2.6212035424239413</v>
      </c>
      <c r="AG1123">
        <v>2.7658876000875412</v>
      </c>
      <c r="AH1123">
        <v>2.6416882241975594</v>
      </c>
      <c r="AI1123">
        <v>2.5185184268901897</v>
      </c>
      <c r="AJ1123">
        <v>2.2807026451622545</v>
      </c>
      <c r="AK1123">
        <v>1.6107827193568829</v>
      </c>
      <c r="AL1123">
        <v>1.3737102437134836</v>
      </c>
      <c r="AM1123">
        <v>1.0438664663054094</v>
      </c>
      <c r="AN1123">
        <v>1.2403662894580108</v>
      </c>
      <c r="AO1123">
        <v>1.2414434060966917</v>
      </c>
      <c r="AP1123">
        <v>0.22704475196162485</v>
      </c>
      <c r="AQ1123">
        <v>8.22858239180633E-2</v>
      </c>
      <c r="AR1123">
        <v>0.15835162749171147</v>
      </c>
      <c r="AS1123">
        <v>7.6807598831849455E-2</v>
      </c>
      <c r="AT1123">
        <v>9.6749067961261287E-2</v>
      </c>
      <c r="AU1123">
        <v>0.10093917446622697</v>
      </c>
      <c r="AV1123">
        <v>7.2304501648598488E-2</v>
      </c>
      <c r="AW1123">
        <v>0.10029617335487132</v>
      </c>
      <c r="AX1123">
        <v>8.3325601414717704E-2</v>
      </c>
      <c r="AY1123">
        <v>0.10812961852077466</v>
      </c>
      <c r="AZ1123">
        <v>0.1438292268857444</v>
      </c>
      <c r="BA1123">
        <v>0.1540857070337025</v>
      </c>
      <c r="BB1123">
        <v>0.19824405934711969</v>
      </c>
      <c r="BC1123">
        <v>0.34460063499239385</v>
      </c>
      <c r="BD1123">
        <v>0.31751756823785143</v>
      </c>
      <c r="BE1123">
        <v>0.24288414452430443</v>
      </c>
      <c r="BF1123">
        <v>0.13321272926744968</v>
      </c>
      <c r="BG1123">
        <v>0.20591573775052491</v>
      </c>
      <c r="BH1123">
        <v>0.29844893558108904</v>
      </c>
      <c r="BI1123">
        <v>0.2846805830993297</v>
      </c>
      <c r="BJ1123">
        <v>3.8159507816517751E-2</v>
      </c>
      <c r="BK1123">
        <v>2.0366465205212885E-2</v>
      </c>
      <c r="BL1123">
        <v>2.3044462411001769E-2</v>
      </c>
    </row>
    <row r="1124" spans="1:65" x14ac:dyDescent="0.3">
      <c r="A1124" t="s">
        <v>3192</v>
      </c>
      <c r="B1124" t="s">
        <v>1118</v>
      </c>
      <c r="C1124" t="s">
        <v>1429</v>
      </c>
      <c r="D1124" t="s">
        <v>3311</v>
      </c>
      <c r="G1124">
        <v>7.3893618872156965</v>
      </c>
      <c r="H1124">
        <v>5.8690461985718079</v>
      </c>
      <c r="I1124">
        <v>5.2783050152627498</v>
      </c>
      <c r="J1124">
        <v>4.4062854030644152</v>
      </c>
      <c r="K1124">
        <v>4.1630277792185986</v>
      </c>
      <c r="L1124">
        <v>3.7522741183237507</v>
      </c>
      <c r="M1124">
        <v>3.4236629105150214</v>
      </c>
      <c r="N1124">
        <v>3.6648430041430125</v>
      </c>
      <c r="O1124">
        <v>3.4863915572138859</v>
      </c>
      <c r="P1124">
        <v>3.0148050209913495</v>
      </c>
      <c r="Q1124">
        <v>2.4224634757567811</v>
      </c>
      <c r="R1124">
        <v>2.3774405922537727</v>
      </c>
      <c r="S1124">
        <v>1.6818415425252622</v>
      </c>
      <c r="T1124">
        <v>1.4505197690907776</v>
      </c>
      <c r="U1124">
        <v>1.396999599337913</v>
      </c>
      <c r="V1124">
        <v>1.1739697636655049</v>
      </c>
      <c r="W1124">
        <v>1.1965063712360207</v>
      </c>
      <c r="X1124">
        <v>1.2845062040561652</v>
      </c>
      <c r="Y1124">
        <v>1.3153568063390222</v>
      </c>
      <c r="Z1124">
        <v>1.2090401090851983</v>
      </c>
      <c r="AA1124">
        <v>1.0765116328512443</v>
      </c>
      <c r="AB1124">
        <v>1.0279677951725448</v>
      </c>
      <c r="AC1124">
        <v>0.9344512335865659</v>
      </c>
      <c r="AD1124">
        <v>0.8120849991615412</v>
      </c>
      <c r="AE1124">
        <v>0.75009166627642831</v>
      </c>
      <c r="AF1124">
        <v>0.71323999749051725</v>
      </c>
      <c r="AG1124">
        <v>0.68211063953010143</v>
      </c>
      <c r="AH1124">
        <v>0.63082142966026677</v>
      </c>
      <c r="AI1124">
        <v>0.594629356169326</v>
      </c>
      <c r="AJ1124">
        <v>0.59521400530575086</v>
      </c>
      <c r="AK1124">
        <v>0.576314837694482</v>
      </c>
      <c r="AL1124">
        <v>0.56573076943073497</v>
      </c>
      <c r="AM1124">
        <v>0.52645284867330056</v>
      </c>
      <c r="AN1124">
        <v>0.49282517619467192</v>
      </c>
      <c r="AO1124">
        <v>0.49257797903467981</v>
      </c>
      <c r="AP1124">
        <v>0.5370486004475995</v>
      </c>
      <c r="AQ1124">
        <v>0.52875216535362635</v>
      </c>
      <c r="AR1124">
        <v>0.51856562254160121</v>
      </c>
      <c r="AS1124">
        <v>0.45278391916676192</v>
      </c>
      <c r="AT1124">
        <v>0.75860185514786072</v>
      </c>
      <c r="AU1124">
        <v>0.53133635483128927</v>
      </c>
      <c r="AV1124">
        <v>0.50339668587299202</v>
      </c>
      <c r="AW1124">
        <v>0.47477678812519714</v>
      </c>
      <c r="AX1124">
        <v>0.49569149920203198</v>
      </c>
      <c r="AY1124">
        <v>0.48662559245405274</v>
      </c>
      <c r="AZ1124">
        <v>0.50722294438466364</v>
      </c>
      <c r="BA1124">
        <v>0.50937707150303602</v>
      </c>
      <c r="BB1124">
        <v>0.69045143441792267</v>
      </c>
      <c r="BC1124">
        <v>0.61765233947771669</v>
      </c>
      <c r="BD1124">
        <v>0.56416905304754883</v>
      </c>
      <c r="BE1124">
        <v>0.57502973719576111</v>
      </c>
      <c r="BF1124">
        <v>0.64574268746296359</v>
      </c>
      <c r="BG1124">
        <v>0.68347156005892229</v>
      </c>
      <c r="BH1124">
        <v>0.8138668816883039</v>
      </c>
      <c r="BI1124">
        <v>0.891941450562863</v>
      </c>
      <c r="BJ1124">
        <v>0.85205675305574835</v>
      </c>
      <c r="BK1124">
        <v>0.94339475761522962</v>
      </c>
      <c r="BL1124">
        <v>1.016436489430371</v>
      </c>
      <c r="BM1124">
        <v>1.1957699108074971</v>
      </c>
    </row>
    <row r="1125" spans="1:65" x14ac:dyDescent="0.3">
      <c r="A1125" t="s">
        <v>3192</v>
      </c>
      <c r="B1125" t="s">
        <v>1118</v>
      </c>
      <c r="C1125" t="s">
        <v>3596</v>
      </c>
      <c r="D1125" t="s">
        <v>2013</v>
      </c>
      <c r="E1125">
        <v>2.8799961568024597</v>
      </c>
      <c r="F1125">
        <v>2.2494253292954354</v>
      </c>
      <c r="G1125">
        <v>2.6548339080134911</v>
      </c>
      <c r="H1125">
        <v>3.1741546576245643</v>
      </c>
      <c r="I1125">
        <v>3.7296006368581667</v>
      </c>
      <c r="J1125">
        <v>4.595306975249116</v>
      </c>
      <c r="K1125">
        <v>4.9667292814161543</v>
      </c>
      <c r="L1125">
        <v>5.2819457889641814</v>
      </c>
      <c r="M1125">
        <v>5.5991623361513998</v>
      </c>
      <c r="N1125">
        <v>5.8979474339577171</v>
      </c>
      <c r="O1125">
        <v>5.7981045682035992</v>
      </c>
      <c r="P1125">
        <v>7.344140286486212</v>
      </c>
      <c r="Q1125">
        <v>6.6468428966223989</v>
      </c>
      <c r="R1125">
        <v>5.3570776922234788</v>
      </c>
      <c r="S1125">
        <v>9.0356930427339677</v>
      </c>
      <c r="T1125">
        <v>9.9635946245890139</v>
      </c>
      <c r="U1125">
        <v>8.2755187898550506</v>
      </c>
      <c r="V1125">
        <v>7.4049564529787499</v>
      </c>
      <c r="W1125">
        <v>6.5688196024540613</v>
      </c>
      <c r="X1125">
        <v>5.8063311998688967</v>
      </c>
      <c r="Y1125">
        <v>6.7585874958416214</v>
      </c>
      <c r="Z1125">
        <v>2.9515850184434691</v>
      </c>
      <c r="AA1125">
        <v>3.1926877470355732</v>
      </c>
      <c r="AB1125">
        <v>4.0466818426127915</v>
      </c>
      <c r="AC1125">
        <v>2.5944425264982631</v>
      </c>
      <c r="AD1125">
        <v>3.0637153496069507</v>
      </c>
      <c r="AE1125">
        <v>2.3451122930979107</v>
      </c>
      <c r="AF1125">
        <v>1.8775347912524851</v>
      </c>
      <c r="AG1125">
        <v>1.5024135264154466</v>
      </c>
      <c r="AH1125">
        <v>1.7015698836903015</v>
      </c>
      <c r="AI1125">
        <v>2.1322761056920281</v>
      </c>
      <c r="AJ1125">
        <v>1.4914524961505131</v>
      </c>
      <c r="AK1125">
        <v>1.3902914100256067</v>
      </c>
      <c r="AL1125">
        <v>1.3226053214546321</v>
      </c>
      <c r="AM1125">
        <v>1.2602343231676643</v>
      </c>
      <c r="AN1125">
        <v>1.1221845724536577</v>
      </c>
      <c r="AO1125">
        <v>1.2422289966222373</v>
      </c>
      <c r="AP1125">
        <v>1.3484749467900559</v>
      </c>
      <c r="AQ1125">
        <v>1.1314604584255183</v>
      </c>
      <c r="AR1125">
        <v>1.4894370780783719</v>
      </c>
      <c r="AS1125">
        <v>1.7758955316520058</v>
      </c>
      <c r="AT1125">
        <v>1.6498701256402324</v>
      </c>
      <c r="AU1125">
        <v>1.628140277003381</v>
      </c>
      <c r="AV1125">
        <v>2.1327274279044506</v>
      </c>
      <c r="AW1125">
        <v>2.2001337021214846</v>
      </c>
      <c r="AX1125">
        <v>2.2660635728953569</v>
      </c>
      <c r="AY1125">
        <v>2.2733222861151523</v>
      </c>
      <c r="AZ1125">
        <v>2.6054231142519475</v>
      </c>
      <c r="BA1125">
        <v>3.0983580340681103</v>
      </c>
      <c r="BB1125">
        <v>2.2018462968331041</v>
      </c>
      <c r="BC1125">
        <v>2.3836604571415401</v>
      </c>
      <c r="BD1125">
        <v>2.2410005555568548</v>
      </c>
      <c r="BE1125">
        <v>1.5255378027529356</v>
      </c>
      <c r="BF1125">
        <v>1.5292374852674919</v>
      </c>
      <c r="BG1125">
        <v>1.3516050182093073</v>
      </c>
      <c r="BH1125">
        <v>0.90990121282735847</v>
      </c>
      <c r="BI1125">
        <v>0.88445219115759355</v>
      </c>
      <c r="BJ1125">
        <v>0.81748165567363895</v>
      </c>
      <c r="BK1125">
        <v>0.77253594419611538</v>
      </c>
      <c r="BL1125">
        <v>0.421892277779088</v>
      </c>
    </row>
    <row r="1126" spans="1:65" x14ac:dyDescent="0.3">
      <c r="A1126" t="s">
        <v>3192</v>
      </c>
      <c r="B1126" t="s">
        <v>1118</v>
      </c>
      <c r="C1126" t="s">
        <v>2701</v>
      </c>
      <c r="D1126" t="s">
        <v>3184</v>
      </c>
      <c r="AG1126">
        <v>5.2</v>
      </c>
      <c r="AH1126">
        <v>5.29</v>
      </c>
      <c r="AI1126">
        <v>5.04</v>
      </c>
      <c r="AJ1126">
        <v>5.78</v>
      </c>
      <c r="AK1126">
        <v>6.07</v>
      </c>
      <c r="AL1126">
        <v>6.17</v>
      </c>
      <c r="AM1126">
        <v>6.23</v>
      </c>
      <c r="AN1126">
        <v>9.67</v>
      </c>
      <c r="AO1126">
        <v>10.63</v>
      </c>
      <c r="AP1126">
        <v>8.3699999999999992</v>
      </c>
      <c r="AQ1126">
        <v>8.52</v>
      </c>
      <c r="AR1126">
        <v>9.6199999999999992</v>
      </c>
      <c r="AS1126">
        <v>10.23</v>
      </c>
      <c r="AT1126">
        <v>13.22</v>
      </c>
      <c r="AU1126">
        <v>13.13</v>
      </c>
      <c r="AV1126">
        <v>12.55</v>
      </c>
      <c r="AW1126">
        <v>8.84</v>
      </c>
      <c r="AX1126">
        <v>7.64</v>
      </c>
      <c r="AY1126">
        <v>3.9</v>
      </c>
      <c r="AZ1126">
        <v>3.75</v>
      </c>
      <c r="BA1126">
        <v>3.22</v>
      </c>
      <c r="BB1126">
        <v>4.1900000000000004</v>
      </c>
      <c r="BC1126">
        <v>2.85</v>
      </c>
      <c r="BD1126">
        <v>3.12</v>
      </c>
      <c r="BE1126">
        <v>2.94</v>
      </c>
      <c r="BF1126">
        <v>1.31</v>
      </c>
      <c r="BG1126">
        <v>3.14</v>
      </c>
      <c r="BH1126">
        <v>3.95</v>
      </c>
      <c r="BI1126">
        <v>5.14</v>
      </c>
      <c r="BJ1126">
        <v>4.9400000000000004</v>
      </c>
      <c r="BK1126">
        <v>4.67</v>
      </c>
      <c r="BL1126">
        <v>25.15</v>
      </c>
    </row>
    <row r="1127" spans="1:65" x14ac:dyDescent="0.3">
      <c r="A1127" t="s">
        <v>3192</v>
      </c>
      <c r="B1127" t="s">
        <v>1118</v>
      </c>
      <c r="C1127" t="s">
        <v>678</v>
      </c>
      <c r="D1127" t="s">
        <v>3027</v>
      </c>
      <c r="AG1127">
        <v>5.36</v>
      </c>
      <c r="AH1127">
        <v>4.95</v>
      </c>
      <c r="AI1127">
        <v>3.98</v>
      </c>
      <c r="AJ1127">
        <v>4.29</v>
      </c>
      <c r="AK1127">
        <v>4.59</v>
      </c>
      <c r="AL1127">
        <v>4.9400000000000004</v>
      </c>
      <c r="AM1127">
        <v>4.93</v>
      </c>
      <c r="AN1127">
        <v>3.14</v>
      </c>
      <c r="AO1127">
        <v>4.87</v>
      </c>
      <c r="AP1127">
        <v>2.62</v>
      </c>
      <c r="AQ1127">
        <v>2.46</v>
      </c>
      <c r="AR1127">
        <v>2.33</v>
      </c>
      <c r="AS1127">
        <v>2.1800000000000002</v>
      </c>
      <c r="AT1127">
        <v>2.2400000000000002</v>
      </c>
      <c r="AU1127">
        <v>2.09</v>
      </c>
      <c r="AV1127">
        <v>2</v>
      </c>
      <c r="AW1127">
        <v>1.89</v>
      </c>
      <c r="AX1127">
        <v>1.84</v>
      </c>
      <c r="AY1127">
        <v>2.3199999999999998</v>
      </c>
      <c r="AZ1127">
        <v>2.31</v>
      </c>
      <c r="BA1127">
        <v>2.23</v>
      </c>
      <c r="BB1127">
        <v>2.4700000000000002</v>
      </c>
      <c r="BC1127">
        <v>2.2999999999999998</v>
      </c>
      <c r="BD1127">
        <v>2.21</v>
      </c>
      <c r="BE1127">
        <v>2.31</v>
      </c>
      <c r="BF1127">
        <v>1.71</v>
      </c>
      <c r="BG1127">
        <v>2.2799999999999998</v>
      </c>
      <c r="BH1127">
        <v>2.1</v>
      </c>
      <c r="BI1127">
        <v>1.94</v>
      </c>
      <c r="BJ1127">
        <v>1.86</v>
      </c>
      <c r="BK1127">
        <v>1.91</v>
      </c>
      <c r="BL1127">
        <v>2.2599999999999998</v>
      </c>
    </row>
    <row r="1128" spans="1:65" x14ac:dyDescent="0.3">
      <c r="A1128" t="s">
        <v>3192</v>
      </c>
      <c r="B1128" t="s">
        <v>1118</v>
      </c>
      <c r="C1128" t="s">
        <v>754</v>
      </c>
      <c r="D1128" t="s">
        <v>1289</v>
      </c>
      <c r="AO1128">
        <v>1.2460937222591859</v>
      </c>
      <c r="AP1128">
        <v>1.3036958949814637</v>
      </c>
      <c r="AQ1128">
        <v>1.3102157841543751</v>
      </c>
      <c r="AR1128">
        <v>1.2421711855151676</v>
      </c>
      <c r="AS1128">
        <v>1.1399152591659165</v>
      </c>
      <c r="AT1128">
        <v>1.2956015922612167</v>
      </c>
      <c r="AU1128">
        <v>1.3283102324127651</v>
      </c>
      <c r="AV1128">
        <v>2.1994931643327127</v>
      </c>
      <c r="AW1128">
        <v>2.2718312192158043</v>
      </c>
      <c r="AX1128">
        <v>2.311341631869821</v>
      </c>
      <c r="AY1128">
        <v>1.5770728281246822</v>
      </c>
      <c r="AZ1128">
        <v>1.548487030323167</v>
      </c>
      <c r="BA1128">
        <v>1.5481520332499843</v>
      </c>
      <c r="BB1128">
        <v>1.873824703033879</v>
      </c>
      <c r="BC1128">
        <v>1.7650784658762533</v>
      </c>
      <c r="BD1128">
        <v>1.3466780665633376</v>
      </c>
      <c r="BE1128">
        <v>1.772849108004892</v>
      </c>
      <c r="BF1128">
        <v>2.031099713423584</v>
      </c>
      <c r="BG1128">
        <v>2.4091120315482599</v>
      </c>
      <c r="BH1128">
        <v>3.4770771743220394</v>
      </c>
      <c r="BI1128">
        <v>4.1226125015693587</v>
      </c>
      <c r="BJ1128">
        <v>4.223578258071532</v>
      </c>
      <c r="BK1128">
        <v>4.8692899961896785</v>
      </c>
      <c r="BL1128">
        <v>5.4393364417420909</v>
      </c>
    </row>
    <row r="1129" spans="1:65" x14ac:dyDescent="0.3">
      <c r="A1129" t="s">
        <v>3192</v>
      </c>
      <c r="B1129" t="s">
        <v>1118</v>
      </c>
      <c r="C1129" t="s">
        <v>450</v>
      </c>
      <c r="D1129" t="s">
        <v>3154</v>
      </c>
      <c r="BJ1129">
        <v>100</v>
      </c>
    </row>
    <row r="1130" spans="1:65" x14ac:dyDescent="0.3">
      <c r="A1130" t="s">
        <v>3192</v>
      </c>
      <c r="B1130" t="s">
        <v>1118</v>
      </c>
      <c r="C1130" t="s">
        <v>1865</v>
      </c>
      <c r="D1130" t="s">
        <v>650</v>
      </c>
      <c r="E1130">
        <v>1.1923909080211701</v>
      </c>
      <c r="F1130">
        <v>1.2024349408044599</v>
      </c>
      <c r="G1130">
        <v>1.2154022488695599</v>
      </c>
      <c r="H1130">
        <v>1.23173062247111</v>
      </c>
      <c r="I1130">
        <v>1.2499175820286399</v>
      </c>
      <c r="J1130">
        <v>1.26984950158587</v>
      </c>
      <c r="K1130">
        <v>1.2808911111018799</v>
      </c>
      <c r="L1130">
        <v>1.2917771643789699</v>
      </c>
      <c r="M1130">
        <v>1.30732658090729</v>
      </c>
      <c r="N1130">
        <v>1.33224673560652</v>
      </c>
      <c r="O1130">
        <v>1.36884602793375</v>
      </c>
      <c r="P1130">
        <v>1.4047552168105599</v>
      </c>
      <c r="Q1130">
        <v>1.44598523910094</v>
      </c>
      <c r="R1130">
        <v>1.4929717263304201</v>
      </c>
      <c r="S1130">
        <v>1.54611939343881</v>
      </c>
      <c r="T1130">
        <v>1.60649641341998</v>
      </c>
      <c r="U1130">
        <v>1.6580390411807999</v>
      </c>
      <c r="V1130">
        <v>1.71797622960846</v>
      </c>
      <c r="W1130">
        <v>1.7862268497549001</v>
      </c>
      <c r="X1130">
        <v>1.8599630129700999</v>
      </c>
      <c r="Y1130">
        <v>1.93765076145805</v>
      </c>
      <c r="Z1130">
        <v>2.0058343766794202</v>
      </c>
      <c r="AA1130">
        <v>2.0729152768953001</v>
      </c>
      <c r="AB1130">
        <v>2.1458196909905101</v>
      </c>
      <c r="AC1130">
        <v>2.2325936183316202</v>
      </c>
      <c r="AD1130">
        <v>2.3358618264970299</v>
      </c>
      <c r="AE1130">
        <v>2.4270642366797301</v>
      </c>
      <c r="AF1130">
        <v>2.53640231447483</v>
      </c>
      <c r="AG1130">
        <v>2.6548887571345099</v>
      </c>
      <c r="AH1130">
        <v>2.7664431558010301</v>
      </c>
      <c r="AI1130">
        <v>2.86205096673975</v>
      </c>
      <c r="AJ1130">
        <v>2.91252730401159</v>
      </c>
      <c r="AK1130">
        <v>2.9500334411475402</v>
      </c>
      <c r="AL1130">
        <v>2.9901632137820102</v>
      </c>
      <c r="AM1130">
        <v>3.0542343155442002</v>
      </c>
      <c r="AN1130">
        <v>3.15245691757625</v>
      </c>
      <c r="AO1130">
        <v>3.2529957588237401</v>
      </c>
      <c r="AP1130">
        <v>3.3795729686881</v>
      </c>
      <c r="AQ1130">
        <v>3.5255892215312601</v>
      </c>
      <c r="AR1130">
        <v>3.6825069898309599</v>
      </c>
      <c r="AS1130">
        <v>3.8450408843839301</v>
      </c>
      <c r="AT1130">
        <v>3.98340535739958</v>
      </c>
      <c r="AU1130">
        <v>4.1304078547105698</v>
      </c>
      <c r="AV1130">
        <v>4.2818178239063904</v>
      </c>
      <c r="AW1130">
        <v>4.4314853279983701</v>
      </c>
      <c r="AX1130">
        <v>4.5746176654531601</v>
      </c>
      <c r="AY1130">
        <v>4.6806712266245096</v>
      </c>
      <c r="AZ1130">
        <v>4.7851572700889502</v>
      </c>
      <c r="BA1130">
        <v>4.88503234994465</v>
      </c>
      <c r="BB1130">
        <v>4.9768666299909601</v>
      </c>
      <c r="BC1130">
        <v>5.0588674760735204</v>
      </c>
      <c r="BD1130">
        <v>5.0996341419880897</v>
      </c>
      <c r="BE1130">
        <v>5.1375323906335897</v>
      </c>
      <c r="BF1130">
        <v>5.1800978157952304</v>
      </c>
      <c r="BG1130">
        <v>5.2406732067131703</v>
      </c>
      <c r="BH1130">
        <v>5.3277136181523401</v>
      </c>
      <c r="BI1130">
        <v>5.40667530404823</v>
      </c>
      <c r="BJ1130">
        <v>5.5052130917898801</v>
      </c>
      <c r="BK1130">
        <v>5.6314939564689697</v>
      </c>
      <c r="BL1130">
        <v>5.8016848531587302</v>
      </c>
      <c r="BM1130">
        <v>6.0214577992047502</v>
      </c>
    </row>
    <row r="1131" spans="1:65" x14ac:dyDescent="0.3">
      <c r="A1131" t="s">
        <v>3192</v>
      </c>
      <c r="B1131" t="s">
        <v>1118</v>
      </c>
      <c r="C1131" t="s">
        <v>3838</v>
      </c>
      <c r="D1131" t="s">
        <v>3255</v>
      </c>
      <c r="E1131">
        <v>4.5310160710339602</v>
      </c>
      <c r="F1131">
        <v>4.6247446455252001</v>
      </c>
      <c r="G1131">
        <v>4.7355159612002504</v>
      </c>
      <c r="H1131">
        <v>4.8481249286142898</v>
      </c>
      <c r="I1131">
        <v>4.9386931644658203</v>
      </c>
      <c r="J1131">
        <v>4.9949274446313598</v>
      </c>
      <c r="K1131">
        <v>5.0080731921953801</v>
      </c>
      <c r="L1131">
        <v>4.99405230554901</v>
      </c>
      <c r="M1131">
        <v>4.9719641333592302</v>
      </c>
      <c r="N1131">
        <v>4.9715217649789096</v>
      </c>
      <c r="O1131">
        <v>5.0098874163830196</v>
      </c>
      <c r="P1131">
        <v>5.0807943136164804</v>
      </c>
      <c r="Q1131">
        <v>5.1827046658688998</v>
      </c>
      <c r="R1131">
        <v>5.3060137488223296</v>
      </c>
      <c r="S1131">
        <v>5.4376215575429301</v>
      </c>
      <c r="T1131">
        <v>5.5694177823189399</v>
      </c>
      <c r="U1131">
        <v>5.6921708207308699</v>
      </c>
      <c r="V1131">
        <v>5.82512392709687</v>
      </c>
      <c r="W1131">
        <v>5.9604604988560901</v>
      </c>
      <c r="X1131">
        <v>6.0854765802749897</v>
      </c>
      <c r="Y1131">
        <v>6.1917555743633503</v>
      </c>
      <c r="Z1131">
        <v>6.2914384496115598</v>
      </c>
      <c r="AA1131">
        <v>6.3671238766794502</v>
      </c>
      <c r="AB1131">
        <v>6.4220053353111002</v>
      </c>
      <c r="AC1131">
        <v>6.4612732894085898</v>
      </c>
      <c r="AD1131">
        <v>6.48756072558648</v>
      </c>
      <c r="AE1131">
        <v>6.4894835562385298</v>
      </c>
      <c r="AF1131">
        <v>6.48166921229652</v>
      </c>
      <c r="AG1131">
        <v>6.4742468798799599</v>
      </c>
      <c r="AH1131">
        <v>6.48094552264243</v>
      </c>
      <c r="AI1131">
        <v>6.5119277711664099</v>
      </c>
      <c r="AJ1131">
        <v>6.5603784370204803</v>
      </c>
      <c r="AK1131">
        <v>6.6223456678776396</v>
      </c>
      <c r="AL1131">
        <v>6.7083834885128804</v>
      </c>
      <c r="AM1131">
        <v>6.83634201039047</v>
      </c>
      <c r="AN1131">
        <v>7.0125161195683496</v>
      </c>
      <c r="AO1131">
        <v>7.2403411597886702</v>
      </c>
      <c r="AP1131">
        <v>7.5223739020667004</v>
      </c>
      <c r="AQ1131">
        <v>7.8019348085530797</v>
      </c>
      <c r="AR1131">
        <v>7.9925000450050403</v>
      </c>
      <c r="AS1131">
        <v>8.0421687062582006</v>
      </c>
      <c r="AT1131">
        <v>7.9587828647416803</v>
      </c>
      <c r="AU1131">
        <v>7.7457297701438801</v>
      </c>
      <c r="AV1131">
        <v>7.44700729732814</v>
      </c>
      <c r="AW1131">
        <v>7.1331479337412098</v>
      </c>
      <c r="AX1131">
        <v>6.8493119913501896</v>
      </c>
      <c r="AY1131">
        <v>6.5861678755253097</v>
      </c>
      <c r="AZ1131">
        <v>6.34504043366932</v>
      </c>
      <c r="BA1131">
        <v>6.13676515547977</v>
      </c>
      <c r="BB1131">
        <v>5.9722085797239597</v>
      </c>
      <c r="BC1131">
        <v>5.8590445490517098</v>
      </c>
      <c r="BD1131">
        <v>5.8060145989883596</v>
      </c>
      <c r="BE1131">
        <v>5.8164075898419103</v>
      </c>
      <c r="BF1131">
        <v>5.8743032943359301</v>
      </c>
      <c r="BG1131">
        <v>5.95324123928261</v>
      </c>
      <c r="BH1131">
        <v>6.0363024339451297</v>
      </c>
      <c r="BI1131">
        <v>6.1270158479235199</v>
      </c>
      <c r="BJ1131">
        <v>6.2151017557989299</v>
      </c>
      <c r="BK1131">
        <v>6.3146399136587101</v>
      </c>
      <c r="BL1131">
        <v>6.4507760123022102</v>
      </c>
      <c r="BM1131">
        <v>6.6341047249779601</v>
      </c>
    </row>
    <row r="1132" spans="1:65" x14ac:dyDescent="0.3">
      <c r="A1132" t="s">
        <v>3192</v>
      </c>
      <c r="B1132" t="s">
        <v>1118</v>
      </c>
      <c r="C1132" t="s">
        <v>3060</v>
      </c>
      <c r="D1132" t="s">
        <v>1735</v>
      </c>
      <c r="E1132">
        <v>29195606</v>
      </c>
      <c r="F1132">
        <v>29812511</v>
      </c>
      <c r="G1132">
        <v>30486292</v>
      </c>
      <c r="H1132">
        <v>31211628</v>
      </c>
      <c r="I1132">
        <v>31927766</v>
      </c>
      <c r="J1132">
        <v>32609008</v>
      </c>
      <c r="K1132">
        <v>33112385</v>
      </c>
      <c r="L1132">
        <v>33641201</v>
      </c>
      <c r="M1132">
        <v>34165127</v>
      </c>
      <c r="N1132">
        <v>34654799</v>
      </c>
      <c r="O1132">
        <v>35071040</v>
      </c>
      <c r="P1132">
        <v>35829048</v>
      </c>
      <c r="Q1132">
        <v>36237853</v>
      </c>
      <c r="R1132">
        <v>36611399</v>
      </c>
      <c r="S1132">
        <v>36978541</v>
      </c>
      <c r="T1132">
        <v>37383822</v>
      </c>
      <c r="U1132">
        <v>37650923</v>
      </c>
      <c r="V1132">
        <v>37989940</v>
      </c>
      <c r="W1132">
        <v>38383779</v>
      </c>
      <c r="X1132">
        <v>38772047</v>
      </c>
      <c r="Y1132">
        <v>39129410</v>
      </c>
      <c r="Z1132">
        <v>39578009</v>
      </c>
      <c r="AA1132">
        <v>39953467</v>
      </c>
      <c r="AB1132">
        <v>40316969</v>
      </c>
      <c r="AC1132">
        <v>40718820</v>
      </c>
      <c r="AD1132">
        <v>41194486</v>
      </c>
      <c r="AE1132">
        <v>41583422</v>
      </c>
      <c r="AF1132">
        <v>42040100</v>
      </c>
      <c r="AG1132">
        <v>42510659</v>
      </c>
      <c r="AH1132">
        <v>42932929</v>
      </c>
      <c r="AI1132">
        <v>43238946</v>
      </c>
      <c r="AJ1132">
        <v>43512335</v>
      </c>
      <c r="AK1132">
        <v>43707456</v>
      </c>
      <c r="AL1132">
        <v>43824342</v>
      </c>
      <c r="AM1132">
        <v>43894626</v>
      </c>
      <c r="AN1132">
        <v>43934524</v>
      </c>
      <c r="AO1132">
        <v>43929638</v>
      </c>
      <c r="AP1132">
        <v>43903070</v>
      </c>
      <c r="AQ1132">
        <v>43874366</v>
      </c>
      <c r="AR1132">
        <v>43797799</v>
      </c>
      <c r="AS1132">
        <v>43707887</v>
      </c>
      <c r="AT1132">
        <v>43615246</v>
      </c>
      <c r="AU1132">
        <v>43524231</v>
      </c>
      <c r="AV1132">
        <v>43419292</v>
      </c>
      <c r="AW1132">
        <v>43215631</v>
      </c>
      <c r="AX1132">
        <v>42973812</v>
      </c>
      <c r="AY1132">
        <v>42759264</v>
      </c>
      <c r="AZ1132">
        <v>42545551</v>
      </c>
      <c r="BA1132">
        <v>42278072</v>
      </c>
      <c r="BB1132">
        <v>41952994</v>
      </c>
      <c r="BC1132">
        <v>41604516</v>
      </c>
      <c r="BD1132">
        <v>41137820</v>
      </c>
      <c r="BE1132">
        <v>40659104</v>
      </c>
      <c r="BF1132">
        <v>40183780</v>
      </c>
      <c r="BG1132">
        <v>39739205</v>
      </c>
      <c r="BH1132">
        <v>39349870</v>
      </c>
      <c r="BI1132">
        <v>38988697</v>
      </c>
      <c r="BJ1132">
        <v>38661365</v>
      </c>
      <c r="BK1132">
        <v>38365439</v>
      </c>
      <c r="BL1132">
        <v>38101515</v>
      </c>
      <c r="BM1132">
        <v>37813781</v>
      </c>
    </row>
    <row r="1133" spans="1:65" x14ac:dyDescent="0.3">
      <c r="A1133" t="s">
        <v>3192</v>
      </c>
      <c r="B1133" t="s">
        <v>1118</v>
      </c>
      <c r="C1133" t="s">
        <v>2208</v>
      </c>
      <c r="D1133" t="s">
        <v>762</v>
      </c>
      <c r="E1133">
        <v>8.1909227338134105</v>
      </c>
      <c r="F1133">
        <v>8.0758152155745506</v>
      </c>
      <c r="G1133">
        <v>8.0078505478576893</v>
      </c>
      <c r="H1133">
        <v>7.9652228245467596</v>
      </c>
      <c r="I1133">
        <v>7.9536861564101002</v>
      </c>
      <c r="J1133">
        <v>7.9783394903067197</v>
      </c>
      <c r="K1133">
        <v>8.1315015504524606</v>
      </c>
      <c r="L1133">
        <v>8.1799218515202305</v>
      </c>
      <c r="M1133">
        <v>8.1743962604228404</v>
      </c>
      <c r="N1133">
        <v>8.1851633693027903</v>
      </c>
      <c r="O1133">
        <v>8.2619254679432004</v>
      </c>
      <c r="P1133">
        <v>8.3327363603093794</v>
      </c>
      <c r="Q1133">
        <v>8.4866690452167894</v>
      </c>
      <c r="R1133">
        <v>8.6660367046715496</v>
      </c>
      <c r="S1133">
        <v>8.7618624487522094</v>
      </c>
      <c r="T1133">
        <v>8.7060178415017297</v>
      </c>
      <c r="U1133">
        <v>8.6730809746509205</v>
      </c>
      <c r="V1133">
        <v>8.3693169208042999</v>
      </c>
      <c r="W1133">
        <v>7.8942157032665801</v>
      </c>
      <c r="X1133">
        <v>7.4130739816817099</v>
      </c>
      <c r="Y1133">
        <v>7.0344246705637996</v>
      </c>
      <c r="Z1133">
        <v>6.4956835513187503</v>
      </c>
      <c r="AA1133">
        <v>6.2388625648761797</v>
      </c>
      <c r="AB1133">
        <v>6.17252848549058</v>
      </c>
      <c r="AC1133">
        <v>6.1363379149318398</v>
      </c>
      <c r="AD1133">
        <v>6.02231787547937</v>
      </c>
      <c r="AE1133">
        <v>6.0027827219890701</v>
      </c>
      <c r="AF1133">
        <v>5.8626850395835701</v>
      </c>
      <c r="AG1133">
        <v>5.6352837710466703</v>
      </c>
      <c r="AH1133">
        <v>5.40370190536904</v>
      </c>
      <c r="AI1133">
        <v>5.2252117633494004</v>
      </c>
      <c r="AJ1133">
        <v>5.0629728831706204</v>
      </c>
      <c r="AK1133">
        <v>4.9264433122547802</v>
      </c>
      <c r="AL1133">
        <v>4.8205896272764699</v>
      </c>
      <c r="AM1133">
        <v>4.7322254501452603</v>
      </c>
      <c r="AN1133">
        <v>4.6542656734233203</v>
      </c>
      <c r="AO1133">
        <v>4.5840003082332901</v>
      </c>
      <c r="AP1133">
        <v>4.5435486434869299</v>
      </c>
      <c r="AQ1133">
        <v>4.5202570484639999</v>
      </c>
      <c r="AR1133">
        <v>4.4977482194755201</v>
      </c>
      <c r="AS1133">
        <v>4.4645994406498302</v>
      </c>
      <c r="AT1133">
        <v>4.4553814246868599</v>
      </c>
      <c r="AU1133">
        <v>4.4073285656690402</v>
      </c>
      <c r="AV1133">
        <v>4.3355462484589999</v>
      </c>
      <c r="AW1133">
        <v>4.2656585547905701</v>
      </c>
      <c r="AX1133">
        <v>4.2148177011221897</v>
      </c>
      <c r="AY1133">
        <v>4.1512256683981397</v>
      </c>
      <c r="AZ1133">
        <v>4.1237851809826198</v>
      </c>
      <c r="BA1133">
        <v>4.1213140867567999</v>
      </c>
      <c r="BB1133">
        <v>4.1230042201229002</v>
      </c>
      <c r="BC1133">
        <v>4.1146944988597198</v>
      </c>
      <c r="BD1133">
        <v>4.1232690763903603</v>
      </c>
      <c r="BE1133">
        <v>4.11791700410798</v>
      </c>
      <c r="BF1133">
        <v>4.0972186777518802</v>
      </c>
      <c r="BG1133">
        <v>4.0614725224901296</v>
      </c>
      <c r="BH1133">
        <v>4.0104192625414203</v>
      </c>
      <c r="BI1133">
        <v>3.9598988434385798</v>
      </c>
      <c r="BJ1133">
        <v>3.8775456352234201</v>
      </c>
      <c r="BK1133">
        <v>3.7766848078986399</v>
      </c>
      <c r="BL1133">
        <v>3.6770996833784699</v>
      </c>
      <c r="BM1133">
        <v>3.5916631899495202</v>
      </c>
    </row>
    <row r="1134" spans="1:65" x14ac:dyDescent="0.3">
      <c r="A1134" t="s">
        <v>3192</v>
      </c>
      <c r="B1134" t="s">
        <v>1118</v>
      </c>
      <c r="C1134" t="s">
        <v>2266</v>
      </c>
      <c r="D1134" t="s">
        <v>1084</v>
      </c>
      <c r="F1134">
        <v>39.200000000000003</v>
      </c>
      <c r="H1134">
        <v>43.8</v>
      </c>
      <c r="J1134">
        <v>54.1</v>
      </c>
      <c r="L1134">
        <v>49.1</v>
      </c>
      <c r="N1134">
        <v>52.1</v>
      </c>
      <c r="P1134">
        <v>52.6</v>
      </c>
      <c r="R1134">
        <v>59.3</v>
      </c>
      <c r="T1134">
        <v>60.5</v>
      </c>
      <c r="V1134">
        <v>60.4</v>
      </c>
      <c r="X1134">
        <v>62.2</v>
      </c>
      <c r="AC1134">
        <v>57.3</v>
      </c>
      <c r="AE1134">
        <v>62.7</v>
      </c>
      <c r="AF1134">
        <v>56.6</v>
      </c>
      <c r="AG1134">
        <v>51.7</v>
      </c>
      <c r="AI1134">
        <v>52.5</v>
      </c>
      <c r="AK1134">
        <v>57</v>
      </c>
      <c r="AM1134">
        <v>52.8</v>
      </c>
      <c r="AO1134">
        <v>50.6</v>
      </c>
      <c r="AP1134">
        <v>50.7</v>
      </c>
      <c r="AQ1134">
        <v>48</v>
      </c>
      <c r="AS1134">
        <v>48.3</v>
      </c>
      <c r="AW1134">
        <v>44.4</v>
      </c>
      <c r="AX1134">
        <v>44.4</v>
      </c>
      <c r="BG1134">
        <v>39</v>
      </c>
      <c r="BH1134">
        <v>33.1</v>
      </c>
    </row>
    <row r="1135" spans="1:65" x14ac:dyDescent="0.3">
      <c r="A1135" t="s">
        <v>3192</v>
      </c>
      <c r="B1135" t="s">
        <v>1118</v>
      </c>
      <c r="C1135" t="s">
        <v>1216</v>
      </c>
      <c r="D1135" t="s">
        <v>3439</v>
      </c>
    </row>
    <row r="1136" spans="1:65" x14ac:dyDescent="0.3">
      <c r="A1136" t="s">
        <v>3192</v>
      </c>
      <c r="B1136" t="s">
        <v>1118</v>
      </c>
      <c r="C1136" t="s">
        <v>730</v>
      </c>
      <c r="D1136" t="s">
        <v>3495</v>
      </c>
    </row>
    <row r="1137" spans="1:65" x14ac:dyDescent="0.3">
      <c r="A1137" t="s">
        <v>3192</v>
      </c>
      <c r="B1137" t="s">
        <v>1118</v>
      </c>
      <c r="C1137" t="s">
        <v>1489</v>
      </c>
      <c r="D1137" t="s">
        <v>3048</v>
      </c>
      <c r="BE1137">
        <v>54.279998779296903</v>
      </c>
      <c r="BF1137">
        <v>53.909999847412102</v>
      </c>
      <c r="BH1137">
        <v>53.709999084472699</v>
      </c>
      <c r="BI1137">
        <v>53.779998779296903</v>
      </c>
      <c r="BJ1137">
        <v>54.330001831054702</v>
      </c>
      <c r="BK1137">
        <v>55.669998168945298</v>
      </c>
      <c r="BL1137">
        <v>55.669998168945298</v>
      </c>
    </row>
    <row r="1138" spans="1:65" x14ac:dyDescent="0.3">
      <c r="A1138" t="s">
        <v>3192</v>
      </c>
      <c r="B1138" t="s">
        <v>1118</v>
      </c>
      <c r="C1138" t="s">
        <v>3118</v>
      </c>
      <c r="D1138" t="s">
        <v>1353</v>
      </c>
      <c r="BE1138">
        <v>66.559997558593807</v>
      </c>
      <c r="BF1138">
        <v>67.919998168945298</v>
      </c>
      <c r="BH1138">
        <v>68.720001220703097</v>
      </c>
      <c r="BI1138">
        <v>69.660003662109403</v>
      </c>
      <c r="BJ1138">
        <v>70.120002746582003</v>
      </c>
      <c r="BK1138">
        <v>71.220001220703097</v>
      </c>
      <c r="BL1138">
        <v>72.580001831054702</v>
      </c>
    </row>
    <row r="1139" spans="1:65" x14ac:dyDescent="0.3">
      <c r="A1139" t="s">
        <v>3192</v>
      </c>
      <c r="B1139" t="s">
        <v>1118</v>
      </c>
      <c r="C1139" t="s">
        <v>2949</v>
      </c>
      <c r="D1139" t="s">
        <v>3173</v>
      </c>
    </row>
    <row r="1140" spans="1:65" x14ac:dyDescent="0.3">
      <c r="A1140" t="s">
        <v>3192</v>
      </c>
      <c r="B1140" t="s">
        <v>1118</v>
      </c>
      <c r="C1140" t="s">
        <v>526</v>
      </c>
      <c r="D1140" t="s">
        <v>2232</v>
      </c>
    </row>
    <row r="1141" spans="1:65" x14ac:dyDescent="0.3">
      <c r="A1141" t="s">
        <v>3192</v>
      </c>
      <c r="B1141" t="s">
        <v>1118</v>
      </c>
      <c r="C1141" t="s">
        <v>1331</v>
      </c>
      <c r="D1141" t="s">
        <v>3413</v>
      </c>
      <c r="AJ1141">
        <v>81.650001525878906</v>
      </c>
      <c r="AK1141">
        <v>82.379997253417997</v>
      </c>
      <c r="AL1141">
        <v>83.139999389648395</v>
      </c>
      <c r="AM1141">
        <v>83.389999389648395</v>
      </c>
      <c r="AN1141">
        <v>83.650001525878906</v>
      </c>
      <c r="AO1141">
        <v>83.910003662109403</v>
      </c>
      <c r="AP1141">
        <v>83.860000610351605</v>
      </c>
      <c r="AQ1141">
        <v>84.069999694824205</v>
      </c>
      <c r="AR1141">
        <v>83.919998168945298</v>
      </c>
      <c r="AS1141">
        <v>84.25</v>
      </c>
      <c r="AT1141">
        <v>84.610000610351605</v>
      </c>
      <c r="AU1141">
        <v>84.849998474121094</v>
      </c>
      <c r="AV1141">
        <v>84.910003662109403</v>
      </c>
      <c r="AW1141">
        <v>84.889999389648395</v>
      </c>
      <c r="AX1141">
        <v>84.980003356933594</v>
      </c>
      <c r="AY1141">
        <v>85.650001525878906</v>
      </c>
      <c r="AZ1141">
        <v>85.959999084472699</v>
      </c>
      <c r="BA1141">
        <v>86.139999389648395</v>
      </c>
      <c r="BB1141">
        <v>86.419998168945298</v>
      </c>
      <c r="BC1141">
        <v>87.150001525878906</v>
      </c>
      <c r="BD1141">
        <v>87.389999389648395</v>
      </c>
      <c r="BE1141">
        <v>87.430000305175795</v>
      </c>
      <c r="BF1141">
        <v>87.629997253417997</v>
      </c>
      <c r="BG1141">
        <v>87.690002441406307</v>
      </c>
      <c r="BH1141">
        <v>87.930000305175795</v>
      </c>
      <c r="BI1141">
        <v>88.330001831054702</v>
      </c>
      <c r="BJ1141">
        <v>88.400001525878906</v>
      </c>
      <c r="BK1141">
        <v>88.459999084472699</v>
      </c>
      <c r="BL1141">
        <v>88.650001525878906</v>
      </c>
    </row>
    <row r="1142" spans="1:65" x14ac:dyDescent="0.3">
      <c r="A1142" t="s">
        <v>3192</v>
      </c>
      <c r="B1142" t="s">
        <v>1118</v>
      </c>
      <c r="C1142" t="s">
        <v>1950</v>
      </c>
      <c r="D1142" t="s">
        <v>2061</v>
      </c>
      <c r="AJ1142">
        <v>5.0799999237060502</v>
      </c>
      <c r="AK1142">
        <v>4.9099998474121103</v>
      </c>
      <c r="AL1142">
        <v>4.71000003814697</v>
      </c>
      <c r="AM1142">
        <v>4.6199998855590803</v>
      </c>
      <c r="AN1142">
        <v>4.5300002098083496</v>
      </c>
      <c r="AO1142">
        <v>4.4499998092651403</v>
      </c>
      <c r="AP1142">
        <v>4.4400000572204599</v>
      </c>
      <c r="AQ1142">
        <v>4.3699998855590803</v>
      </c>
      <c r="AR1142">
        <v>4.3600001335143999</v>
      </c>
      <c r="AS1142">
        <v>4.2300000190734899</v>
      </c>
      <c r="AT1142">
        <v>4.1100001335143999</v>
      </c>
      <c r="AU1142">
        <v>4.0199999809265101</v>
      </c>
      <c r="AV1142">
        <v>3.9800000190734899</v>
      </c>
      <c r="AW1142">
        <v>3.9800000190734899</v>
      </c>
      <c r="AX1142">
        <v>3.9500000476837198</v>
      </c>
      <c r="AY1142">
        <v>3.8399999141693102</v>
      </c>
      <c r="AZ1142">
        <v>3.7599999904632599</v>
      </c>
      <c r="BA1142">
        <v>3.7000000476837198</v>
      </c>
      <c r="BB1142">
        <v>3.6300001144409202</v>
      </c>
      <c r="BC1142">
        <v>3.3800001144409202</v>
      </c>
      <c r="BD1142">
        <v>3.2799999713897701</v>
      </c>
      <c r="BE1142">
        <v>3.2300000190734899</v>
      </c>
      <c r="BF1142">
        <v>3.1900000572204599</v>
      </c>
      <c r="BG1142">
        <v>3.0599999427795401</v>
      </c>
      <c r="BH1142">
        <v>2.96000003814697</v>
      </c>
      <c r="BI1142">
        <v>2.9400000572204599</v>
      </c>
      <c r="BJ1142">
        <v>2.9100000858306898</v>
      </c>
      <c r="BK1142">
        <v>2.8499999046325701</v>
      </c>
      <c r="BL1142">
        <v>2.7300000190734899</v>
      </c>
    </row>
    <row r="1143" spans="1:65" x14ac:dyDescent="0.3">
      <c r="A1143" t="s">
        <v>3192</v>
      </c>
      <c r="B1143" t="s">
        <v>1118</v>
      </c>
      <c r="C1143" t="s">
        <v>817</v>
      </c>
      <c r="D1143" t="s">
        <v>686</v>
      </c>
    </row>
    <row r="1144" spans="1:65" x14ac:dyDescent="0.3">
      <c r="A1144" t="s">
        <v>3192</v>
      </c>
      <c r="B1144" t="s">
        <v>1118</v>
      </c>
      <c r="C1144" t="s">
        <v>1538</v>
      </c>
      <c r="D1144" t="s">
        <v>1938</v>
      </c>
      <c r="BA1144">
        <v>0.7</v>
      </c>
      <c r="BC1144">
        <v>0.2</v>
      </c>
      <c r="BF1144">
        <v>0.9</v>
      </c>
    </row>
    <row r="1145" spans="1:65" x14ac:dyDescent="0.3">
      <c r="A1145" t="s">
        <v>3192</v>
      </c>
      <c r="B1145" t="s">
        <v>1118</v>
      </c>
      <c r="C1145" t="s">
        <v>216</v>
      </c>
      <c r="D1145" t="s">
        <v>3212</v>
      </c>
      <c r="AS1145">
        <v>436.21575927999999</v>
      </c>
      <c r="AT1145">
        <v>391.45562744</v>
      </c>
      <c r="AU1145">
        <v>384.2265625</v>
      </c>
      <c r="AV1145">
        <v>446.18692017000001</v>
      </c>
      <c r="AW1145">
        <v>477.08712768999999</v>
      </c>
      <c r="AX1145">
        <v>451.91217040999999</v>
      </c>
      <c r="AY1145">
        <v>452.32571410999998</v>
      </c>
      <c r="AZ1145">
        <v>430.18557738999999</v>
      </c>
      <c r="BA1145">
        <v>489.71142578000001</v>
      </c>
      <c r="BB1145">
        <v>558.78900146000001</v>
      </c>
      <c r="BC1145">
        <v>591.62805175999995</v>
      </c>
      <c r="BD1145">
        <v>667.55194091999999</v>
      </c>
      <c r="BE1145">
        <v>676.14239501999998</v>
      </c>
      <c r="BF1145">
        <v>550.74114989999998</v>
      </c>
      <c r="BG1145">
        <v>527.56433104999996</v>
      </c>
      <c r="BH1145">
        <v>483.38528442</v>
      </c>
      <c r="BI1145">
        <v>536.59686279000005</v>
      </c>
      <c r="BJ1145">
        <v>521.51416015999996</v>
      </c>
      <c r="BK1145">
        <v>543.92346191000001</v>
      </c>
    </row>
    <row r="1146" spans="1:65" x14ac:dyDescent="0.3">
      <c r="A1146" t="s">
        <v>3192</v>
      </c>
      <c r="B1146" t="s">
        <v>1118</v>
      </c>
      <c r="C1146" t="s">
        <v>1349</v>
      </c>
      <c r="D1146" t="s">
        <v>1075</v>
      </c>
    </row>
    <row r="1147" spans="1:65" x14ac:dyDescent="0.3">
      <c r="A1147" t="s">
        <v>3192</v>
      </c>
      <c r="B1147" t="s">
        <v>1118</v>
      </c>
      <c r="C1147" t="s">
        <v>914</v>
      </c>
      <c r="D1147" t="s">
        <v>651</v>
      </c>
      <c r="BC1147">
        <v>0.2</v>
      </c>
    </row>
    <row r="1148" spans="1:65" x14ac:dyDescent="0.3">
      <c r="A1148" t="s">
        <v>3192</v>
      </c>
      <c r="B1148" t="s">
        <v>1118</v>
      </c>
      <c r="C1148" t="s">
        <v>2118</v>
      </c>
      <c r="D1148" t="s">
        <v>2536</v>
      </c>
      <c r="AS1148">
        <v>0.4</v>
      </c>
      <c r="AT1148">
        <v>0.5</v>
      </c>
      <c r="AU1148">
        <v>0.4</v>
      </c>
      <c r="AV1148">
        <v>0.7</v>
      </c>
      <c r="AW1148">
        <v>0.6</v>
      </c>
      <c r="AX1148">
        <v>0.7</v>
      </c>
      <c r="AY1148">
        <v>0.6</v>
      </c>
      <c r="AZ1148">
        <v>0.6</v>
      </c>
      <c r="BA1148">
        <v>0.6</v>
      </c>
      <c r="BB1148">
        <v>0.6</v>
      </c>
      <c r="BC1148">
        <v>0.6</v>
      </c>
      <c r="BD1148">
        <v>0.5</v>
      </c>
      <c r="BE1148">
        <v>0.5</v>
      </c>
      <c r="BF1148">
        <v>0.4</v>
      </c>
      <c r="BG1148">
        <v>0.3</v>
      </c>
      <c r="BH1148">
        <v>0.3</v>
      </c>
      <c r="BI1148">
        <v>0.3</v>
      </c>
      <c r="BJ1148">
        <v>0.3</v>
      </c>
      <c r="BK1148">
        <v>0.3</v>
      </c>
      <c r="BL1148">
        <v>0.3</v>
      </c>
    </row>
    <row r="1149" spans="1:65" x14ac:dyDescent="0.3">
      <c r="A1149" t="s">
        <v>3192</v>
      </c>
      <c r="B1149" t="s">
        <v>1118</v>
      </c>
      <c r="C1149" t="s">
        <v>283</v>
      </c>
      <c r="D1149" t="s">
        <v>2819</v>
      </c>
      <c r="BC1149">
        <v>3.3</v>
      </c>
    </row>
    <row r="1150" spans="1:65" x14ac:dyDescent="0.3">
      <c r="A1150" t="s">
        <v>3192</v>
      </c>
      <c r="B1150" t="s">
        <v>1118</v>
      </c>
      <c r="C1150" t="s">
        <v>810</v>
      </c>
      <c r="D1150" t="s">
        <v>1621</v>
      </c>
      <c r="BI1150">
        <v>8</v>
      </c>
    </row>
    <row r="1151" spans="1:65" x14ac:dyDescent="0.3">
      <c r="A1151" t="s">
        <v>3192</v>
      </c>
      <c r="B1151" t="s">
        <v>1118</v>
      </c>
      <c r="C1151" t="s">
        <v>2278</v>
      </c>
      <c r="D1151" t="s">
        <v>1087</v>
      </c>
      <c r="AI1151">
        <v>6.3728999999999996</v>
      </c>
      <c r="AK1151">
        <v>6.7447999999999997</v>
      </c>
      <c r="AM1151">
        <v>7.2508999999999997</v>
      </c>
      <c r="AO1151">
        <v>7.7698999999999998</v>
      </c>
      <c r="AQ1151">
        <v>8.2161000000000008</v>
      </c>
      <c r="AS1151">
        <v>8.6546000000000003</v>
      </c>
      <c r="AU1151">
        <v>9.0696999999999992</v>
      </c>
      <c r="AW1151">
        <v>9.4422999999999995</v>
      </c>
      <c r="AY1151">
        <v>9.2820999999999998</v>
      </c>
      <c r="BA1151">
        <v>9.7393999999999998</v>
      </c>
      <c r="BC1151">
        <v>10.2738</v>
      </c>
      <c r="BD1151">
        <v>11.638199999999999</v>
      </c>
      <c r="BE1151">
        <v>10.6891</v>
      </c>
      <c r="BG1151">
        <v>11.5129</v>
      </c>
      <c r="BI1151">
        <v>11.950200000000001</v>
      </c>
      <c r="BK1151">
        <v>12.1531</v>
      </c>
    </row>
    <row r="1152" spans="1:65" x14ac:dyDescent="0.3">
      <c r="A1152" t="s">
        <v>3192</v>
      </c>
      <c r="B1152" t="s">
        <v>1118</v>
      </c>
      <c r="C1152" t="s">
        <v>2494</v>
      </c>
      <c r="D1152" t="s">
        <v>3926</v>
      </c>
      <c r="AI1152">
        <v>0.1</v>
      </c>
      <c r="AJ1152">
        <v>0.1</v>
      </c>
      <c r="AK1152">
        <v>0.1</v>
      </c>
      <c r="AL1152">
        <v>0.1</v>
      </c>
      <c r="AM1152">
        <v>0.1</v>
      </c>
      <c r="AN1152">
        <v>0.1</v>
      </c>
      <c r="AO1152">
        <v>0.1</v>
      </c>
      <c r="AP1152">
        <v>0.1</v>
      </c>
      <c r="AQ1152">
        <v>0.1</v>
      </c>
      <c r="AR1152">
        <v>0.1</v>
      </c>
      <c r="AS1152">
        <v>0.1</v>
      </c>
      <c r="AT1152">
        <v>0.1</v>
      </c>
      <c r="AU1152">
        <v>0.1</v>
      </c>
      <c r="AV1152">
        <v>0.1</v>
      </c>
      <c r="AW1152">
        <v>0.1</v>
      </c>
      <c r="AX1152">
        <v>0.1</v>
      </c>
      <c r="AY1152">
        <v>0.1</v>
      </c>
      <c r="AZ1152">
        <v>0.1</v>
      </c>
      <c r="BA1152">
        <v>0.1</v>
      </c>
      <c r="BB1152">
        <v>0.1</v>
      </c>
      <c r="BC1152">
        <v>0.1</v>
      </c>
      <c r="BD1152">
        <v>0.1</v>
      </c>
      <c r="BE1152">
        <v>0.1</v>
      </c>
      <c r="BF1152">
        <v>0.1</v>
      </c>
      <c r="BG1152">
        <v>0.1</v>
      </c>
      <c r="BH1152">
        <v>0.1</v>
      </c>
      <c r="BI1152">
        <v>0.1</v>
      </c>
      <c r="BJ1152">
        <v>0.1</v>
      </c>
      <c r="BK1152">
        <v>0.1</v>
      </c>
      <c r="BL1152">
        <v>0.1</v>
      </c>
      <c r="BM1152">
        <v>0.1</v>
      </c>
    </row>
    <row r="1153" spans="1:65" x14ac:dyDescent="0.3">
      <c r="A1153" t="s">
        <v>3192</v>
      </c>
      <c r="B1153" t="s">
        <v>1118</v>
      </c>
      <c r="C1153" t="s">
        <v>1797</v>
      </c>
      <c r="D1153" t="s">
        <v>2250</v>
      </c>
      <c r="AI1153">
        <v>0.1</v>
      </c>
      <c r="AJ1153">
        <v>0.1</v>
      </c>
      <c r="AK1153">
        <v>0.1</v>
      </c>
      <c r="AL1153">
        <v>0.1</v>
      </c>
      <c r="AM1153">
        <v>0.1</v>
      </c>
      <c r="AN1153">
        <v>0.1</v>
      </c>
      <c r="AO1153">
        <v>0.1</v>
      </c>
      <c r="AP1153">
        <v>0.1</v>
      </c>
      <c r="AQ1153">
        <v>0.1</v>
      </c>
      <c r="AR1153">
        <v>0.1</v>
      </c>
      <c r="AS1153">
        <v>0.1</v>
      </c>
      <c r="AT1153">
        <v>0.1</v>
      </c>
      <c r="AU1153">
        <v>0.1</v>
      </c>
      <c r="AV1153">
        <v>0.1</v>
      </c>
      <c r="AW1153">
        <v>0.1</v>
      </c>
      <c r="AX1153">
        <v>0.1</v>
      </c>
      <c r="AY1153">
        <v>0.1</v>
      </c>
      <c r="AZ1153">
        <v>0.1</v>
      </c>
      <c r="BA1153">
        <v>0.1</v>
      </c>
      <c r="BB1153">
        <v>0.1</v>
      </c>
      <c r="BC1153">
        <v>0.1</v>
      </c>
      <c r="BD1153">
        <v>0.1</v>
      </c>
      <c r="BE1153">
        <v>0.1</v>
      </c>
      <c r="BF1153">
        <v>0.1</v>
      </c>
      <c r="BG1153">
        <v>0.1</v>
      </c>
      <c r="BH1153">
        <v>0.1</v>
      </c>
      <c r="BI1153">
        <v>0.1</v>
      </c>
      <c r="BJ1153">
        <v>0.1</v>
      </c>
      <c r="BK1153">
        <v>0.1</v>
      </c>
      <c r="BL1153">
        <v>0.1</v>
      </c>
      <c r="BM1153">
        <v>0.1</v>
      </c>
    </row>
    <row r="1154" spans="1:65" x14ac:dyDescent="0.3">
      <c r="A1154" t="s">
        <v>3192</v>
      </c>
      <c r="B1154" t="s">
        <v>1118</v>
      </c>
      <c r="C1154" t="s">
        <v>2571</v>
      </c>
      <c r="D1154" t="s">
        <v>3859</v>
      </c>
    </row>
    <row r="1155" spans="1:65" x14ac:dyDescent="0.3">
      <c r="A1155" t="s">
        <v>3192</v>
      </c>
      <c r="B1155" t="s">
        <v>1118</v>
      </c>
      <c r="C1155" t="s">
        <v>2484</v>
      </c>
      <c r="D1155" t="s">
        <v>133</v>
      </c>
      <c r="AT1155">
        <v>15.625</v>
      </c>
      <c r="AY1155">
        <v>15.55556</v>
      </c>
      <c r="BD1155">
        <v>15.625</v>
      </c>
      <c r="BI1155">
        <v>15.13889</v>
      </c>
    </row>
    <row r="1156" spans="1:65" x14ac:dyDescent="0.3">
      <c r="A1156" t="s">
        <v>3192</v>
      </c>
      <c r="B1156" t="s">
        <v>1118</v>
      </c>
      <c r="C1156" t="s">
        <v>4094</v>
      </c>
      <c r="D1156" t="s">
        <v>386</v>
      </c>
      <c r="AQ1156">
        <v>88.934661865234403</v>
      </c>
      <c r="AR1156">
        <v>88.422302246093807</v>
      </c>
      <c r="AS1156">
        <v>89.196250915527301</v>
      </c>
      <c r="AT1156">
        <v>89.083488464355497</v>
      </c>
      <c r="AU1156">
        <v>89.119232177734403</v>
      </c>
      <c r="AV1156">
        <v>89.367736816406307</v>
      </c>
      <c r="AW1156">
        <v>89.659751892089801</v>
      </c>
      <c r="AX1156">
        <v>90.049179077148395</v>
      </c>
      <c r="AY1156">
        <v>90.415092468261705</v>
      </c>
      <c r="AZ1156">
        <v>90.178916931152301</v>
      </c>
      <c r="BA1156">
        <v>90.746841430664105</v>
      </c>
      <c r="BC1156">
        <v>86.581146240234403</v>
      </c>
      <c r="BD1156">
        <v>85.981887817382798</v>
      </c>
      <c r="BE1156">
        <v>88.013542175292997</v>
      </c>
      <c r="BF1156">
        <v>86.934501647949205</v>
      </c>
      <c r="BG1156">
        <v>85.349281311035199</v>
      </c>
      <c r="BI1156">
        <v>87.403450012207003</v>
      </c>
      <c r="BJ1156">
        <v>87.379013061523395</v>
      </c>
    </row>
    <row r="1157" spans="1:65" x14ac:dyDescent="0.3">
      <c r="A1157" t="s">
        <v>3192</v>
      </c>
      <c r="B1157" t="s">
        <v>1118</v>
      </c>
      <c r="C1157" t="s">
        <v>2894</v>
      </c>
      <c r="D1157" t="s">
        <v>2553</v>
      </c>
      <c r="BC1157">
        <v>29.1367092132568</v>
      </c>
    </row>
    <row r="1158" spans="1:65" x14ac:dyDescent="0.3">
      <c r="A1158" t="s">
        <v>3192</v>
      </c>
      <c r="B1158" t="s">
        <v>1118</v>
      </c>
      <c r="C1158" t="s">
        <v>2096</v>
      </c>
      <c r="D1158" t="s">
        <v>3021</v>
      </c>
    </row>
    <row r="1159" spans="1:65" x14ac:dyDescent="0.3">
      <c r="A1159" t="s">
        <v>3192</v>
      </c>
      <c r="B1159" t="s">
        <v>1118</v>
      </c>
      <c r="C1159" t="s">
        <v>2003</v>
      </c>
      <c r="D1159" t="s">
        <v>1869</v>
      </c>
      <c r="BF1159">
        <v>49.698</v>
      </c>
      <c r="BG1159">
        <v>49.672060000000002</v>
      </c>
      <c r="BH1159">
        <v>49.635750000000002</v>
      </c>
      <c r="BI1159">
        <v>49.625779999999999</v>
      </c>
      <c r="BJ1159">
        <v>49.60933</v>
      </c>
    </row>
    <row r="1160" spans="1:65" x14ac:dyDescent="0.3">
      <c r="A1160" t="s">
        <v>3192</v>
      </c>
      <c r="B1160" t="s">
        <v>1118</v>
      </c>
      <c r="C1160" t="s">
        <v>1866</v>
      </c>
      <c r="D1160" t="s">
        <v>109</v>
      </c>
    </row>
    <row r="1161" spans="1:65" x14ac:dyDescent="0.3">
      <c r="A1161" t="s">
        <v>3192</v>
      </c>
      <c r="B1161" t="s">
        <v>1118</v>
      </c>
      <c r="C1161" t="s">
        <v>2738</v>
      </c>
      <c r="D1161" t="s">
        <v>1503</v>
      </c>
      <c r="BH1161">
        <v>0</v>
      </c>
    </row>
    <row r="1162" spans="1:65" x14ac:dyDescent="0.3">
      <c r="A1162" t="s">
        <v>3192</v>
      </c>
      <c r="B1162" t="s">
        <v>1118</v>
      </c>
      <c r="C1162" t="s">
        <v>3632</v>
      </c>
      <c r="D1162" t="s">
        <v>2085</v>
      </c>
    </row>
    <row r="1163" spans="1:65" x14ac:dyDescent="0.3">
      <c r="A1163" t="s">
        <v>3192</v>
      </c>
      <c r="B1163" t="s">
        <v>1118</v>
      </c>
      <c r="C1163" t="s">
        <v>326</v>
      </c>
      <c r="D1163" t="s">
        <v>2164</v>
      </c>
    </row>
    <row r="1164" spans="1:65" x14ac:dyDescent="0.3">
      <c r="A1164" t="s">
        <v>3192</v>
      </c>
      <c r="B1164" t="s">
        <v>1118</v>
      </c>
      <c r="C1164" t="s">
        <v>2572</v>
      </c>
      <c r="D1164" t="s">
        <v>3248</v>
      </c>
      <c r="AQ1164">
        <v>9</v>
      </c>
      <c r="AR1164">
        <v>9</v>
      </c>
      <c r="AS1164">
        <v>9</v>
      </c>
      <c r="AT1164">
        <v>9</v>
      </c>
      <c r="AU1164">
        <v>9</v>
      </c>
      <c r="AV1164">
        <v>9</v>
      </c>
      <c r="AW1164">
        <v>9</v>
      </c>
      <c r="AX1164">
        <v>9</v>
      </c>
      <c r="AY1164">
        <v>9</v>
      </c>
      <c r="AZ1164">
        <v>9</v>
      </c>
      <c r="BA1164">
        <v>9</v>
      </c>
      <c r="BB1164">
        <v>9</v>
      </c>
      <c r="BC1164">
        <v>9</v>
      </c>
      <c r="BD1164">
        <v>9</v>
      </c>
      <c r="BE1164">
        <v>9</v>
      </c>
      <c r="BF1164">
        <v>9</v>
      </c>
      <c r="BG1164">
        <v>9</v>
      </c>
      <c r="BH1164">
        <v>9</v>
      </c>
      <c r="BI1164">
        <v>9</v>
      </c>
      <c r="BJ1164">
        <v>9</v>
      </c>
      <c r="BK1164">
        <v>9</v>
      </c>
      <c r="BL1164">
        <v>9</v>
      </c>
    </row>
    <row r="1165" spans="1:65" x14ac:dyDescent="0.3">
      <c r="A1165" t="s">
        <v>3192</v>
      </c>
      <c r="B1165" t="s">
        <v>1118</v>
      </c>
      <c r="C1165" t="s">
        <v>1850</v>
      </c>
      <c r="D1165" t="s">
        <v>3541</v>
      </c>
    </row>
    <row r="1166" spans="1:65" x14ac:dyDescent="0.3">
      <c r="A1166" t="s">
        <v>3192</v>
      </c>
      <c r="B1166" t="s">
        <v>1118</v>
      </c>
      <c r="C1166" t="s">
        <v>3279</v>
      </c>
      <c r="D1166" t="s">
        <v>1093</v>
      </c>
    </row>
    <row r="1167" spans="1:65" x14ac:dyDescent="0.3">
      <c r="A1167" t="s">
        <v>3192</v>
      </c>
      <c r="B1167" t="s">
        <v>1118</v>
      </c>
      <c r="C1167" t="s">
        <v>398</v>
      </c>
      <c r="D1167" t="s">
        <v>3107</v>
      </c>
    </row>
    <row r="1168" spans="1:65" x14ac:dyDescent="0.3">
      <c r="A1168" t="s">
        <v>3192</v>
      </c>
      <c r="B1168" t="s">
        <v>1118</v>
      </c>
      <c r="C1168" t="s">
        <v>3768</v>
      </c>
      <c r="D1168" t="s">
        <v>3221</v>
      </c>
      <c r="O1168">
        <v>172864817887495.78</v>
      </c>
      <c r="P1168">
        <v>181123207655213</v>
      </c>
      <c r="Q1168">
        <v>196630272382787.59</v>
      </c>
      <c r="R1168">
        <v>212464900455480.53</v>
      </c>
      <c r="S1168">
        <v>209517984662200.06</v>
      </c>
      <c r="T1168">
        <v>216134921995700.38</v>
      </c>
      <c r="U1168">
        <v>224728620480165.72</v>
      </c>
      <c r="V1168">
        <v>234668220848874.94</v>
      </c>
      <c r="W1168">
        <v>247220951631677.59</v>
      </c>
      <c r="X1168">
        <v>261060557524724.69</v>
      </c>
      <c r="Y1168">
        <v>268085391561274.47</v>
      </c>
      <c r="Z1168">
        <v>278962398068093.06</v>
      </c>
      <c r="AA1168">
        <v>288855019322246.69</v>
      </c>
      <c r="AB1168">
        <v>299310216149028.63</v>
      </c>
      <c r="AC1168">
        <v>313026596132307.19</v>
      </c>
      <c r="AD1168">
        <v>329989989999343.56</v>
      </c>
      <c r="AE1168">
        <v>340878311176539.88</v>
      </c>
      <c r="AF1168">
        <v>357754607342393.06</v>
      </c>
      <c r="AG1168">
        <v>382170134263808.25</v>
      </c>
      <c r="AH1168">
        <v>401096907493710.56</v>
      </c>
      <c r="AI1168">
        <v>420640767774475.13</v>
      </c>
      <c r="AJ1168">
        <v>434780144235360.19</v>
      </c>
      <c r="AK1168">
        <v>439176483856937.5</v>
      </c>
      <c r="AL1168">
        <v>437041736760952.63</v>
      </c>
      <c r="AM1168">
        <v>441192426177361.81</v>
      </c>
      <c r="AN1168">
        <v>453367518921991.44</v>
      </c>
      <c r="AO1168">
        <v>468930521397157.5</v>
      </c>
      <c r="AP1168">
        <v>474448573859798.31</v>
      </c>
      <c r="AQ1168">
        <v>468784693127522.19</v>
      </c>
      <c r="AR1168">
        <v>467553118508666.06</v>
      </c>
      <c r="AS1168">
        <v>481633571066984.75</v>
      </c>
      <c r="AT1168">
        <v>484068435209797.5</v>
      </c>
      <c r="AU1168">
        <v>484103343987517.25</v>
      </c>
      <c r="AV1168">
        <v>492290742654623.31</v>
      </c>
      <c r="AW1168">
        <v>504640491306171.13</v>
      </c>
      <c r="AX1168">
        <v>514450103137125.75</v>
      </c>
      <c r="AY1168">
        <v>523990416222444.06</v>
      </c>
      <c r="AZ1168">
        <v>534591446448084.56</v>
      </c>
      <c r="BA1168">
        <v>526539801506939.75</v>
      </c>
      <c r="BB1168">
        <v>497354891975063.44</v>
      </c>
      <c r="BC1168">
        <v>518808170673652.88</v>
      </c>
      <c r="BD1168">
        <v>519304858343162.25</v>
      </c>
      <c r="BE1168">
        <v>526263944020174.44</v>
      </c>
      <c r="BF1168">
        <v>540232444892367.13</v>
      </c>
      <c r="BG1168">
        <v>543484296447773.06</v>
      </c>
      <c r="BH1168">
        <v>551729600000000</v>
      </c>
      <c r="BI1168">
        <v>552228383875564</v>
      </c>
      <c r="BJ1168">
        <v>565162428798377.38</v>
      </c>
      <c r="BK1168">
        <v>567327691625702.75</v>
      </c>
    </row>
    <row r="1169" spans="1:65" x14ac:dyDescent="0.3">
      <c r="A1169" t="s">
        <v>3192</v>
      </c>
      <c r="B1169" t="s">
        <v>1118</v>
      </c>
      <c r="C1169" t="s">
        <v>2676</v>
      </c>
      <c r="D1169" t="s">
        <v>3230</v>
      </c>
      <c r="F1169">
        <v>11.044073040340336</v>
      </c>
      <c r="G1169">
        <v>7.9017144206897427</v>
      </c>
      <c r="H1169">
        <v>7.379857062833949</v>
      </c>
      <c r="I1169">
        <v>10.52079209141661</v>
      </c>
      <c r="J1169">
        <v>4.6864500164941916</v>
      </c>
      <c r="K1169">
        <v>9.6323596305866346</v>
      </c>
      <c r="L1169">
        <v>9.9388344991261306</v>
      </c>
      <c r="M1169">
        <v>11.617428153246692</v>
      </c>
      <c r="N1169">
        <v>11.148657322062647</v>
      </c>
      <c r="O1169">
        <v>-0.75055309955452287</v>
      </c>
      <c r="P1169">
        <v>2.4266523568488196</v>
      </c>
      <c r="Q1169">
        <v>6.9054997221718537</v>
      </c>
      <c r="R1169">
        <v>6.5230235964525889</v>
      </c>
      <c r="S1169">
        <v>-2.5298391996507092</v>
      </c>
      <c r="T1169">
        <v>1.7878356419722081</v>
      </c>
      <c r="U1169">
        <v>2.8667780978609585</v>
      </c>
      <c r="V1169">
        <v>3.3846807144663842</v>
      </c>
      <c r="W1169">
        <v>4.3182801148523566</v>
      </c>
      <c r="X1169">
        <v>4.594768306984804</v>
      </c>
      <c r="Y1169">
        <v>2.0104158569782271</v>
      </c>
      <c r="Z1169">
        <v>3.4529705215951481</v>
      </c>
      <c r="AA1169">
        <v>2.598303276132242</v>
      </c>
      <c r="AB1169">
        <v>2.8054545821745194</v>
      </c>
      <c r="AC1169">
        <v>3.8266823405688228</v>
      </c>
      <c r="AD1169">
        <v>4.5767445755099772</v>
      </c>
      <c r="AE1169">
        <v>2.7779208104562514</v>
      </c>
      <c r="AF1169">
        <v>4.2270416734334617</v>
      </c>
      <c r="AG1169">
        <v>6.3415997955263066</v>
      </c>
      <c r="AH1169">
        <v>4.4396927213630875</v>
      </c>
      <c r="AI1169">
        <v>4.5452736867774632</v>
      </c>
      <c r="AJ1169">
        <v>3.012049184640702</v>
      </c>
      <c r="AK1169">
        <v>0.4744231270803283</v>
      </c>
      <c r="AL1169">
        <v>-0.83988638043470587</v>
      </c>
      <c r="AM1169">
        <v>0.7114946801369797</v>
      </c>
      <c r="AN1169">
        <v>2.5013998439113578</v>
      </c>
      <c r="AO1169">
        <v>2.866346294957907</v>
      </c>
      <c r="AP1169">
        <v>0.8354968032296739</v>
      </c>
      <c r="AQ1169">
        <v>-1.3967085267853037</v>
      </c>
      <c r="AR1169">
        <v>-0.43391444424463543</v>
      </c>
      <c r="AS1169">
        <v>2.6078513144431668</v>
      </c>
      <c r="AT1169">
        <v>0.16469547513511884</v>
      </c>
      <c r="AU1169">
        <v>-0.11453832171758904</v>
      </c>
      <c r="AV1169">
        <v>1.3112013716517765</v>
      </c>
      <c r="AW1169">
        <v>2.170289266210375</v>
      </c>
      <c r="AX1169">
        <v>1.6531225974941322</v>
      </c>
      <c r="AY1169">
        <v>1.3557534194103482</v>
      </c>
      <c r="AZ1169">
        <v>1.5374413163009137</v>
      </c>
      <c r="BA1169">
        <v>-1.141424848689482</v>
      </c>
      <c r="BB1169">
        <v>-5.4045941879068238</v>
      </c>
      <c r="BC1169">
        <v>4.1730275383714286</v>
      </c>
      <c r="BD1169">
        <v>6.9762807860769271E-2</v>
      </c>
      <c r="BE1169">
        <v>1.6573175926963017</v>
      </c>
      <c r="BF1169">
        <v>2.1475317533218288</v>
      </c>
      <c r="BG1169">
        <v>0.5079993373729792</v>
      </c>
      <c r="BH1169">
        <v>1.3304008810858932</v>
      </c>
      <c r="BI1169">
        <v>0.63789717663438239</v>
      </c>
      <c r="BJ1169">
        <v>2.3364795498232098</v>
      </c>
      <c r="BK1169">
        <v>0.52673890775145082</v>
      </c>
      <c r="BL1169">
        <v>0.48009214540161338</v>
      </c>
    </row>
    <row r="1170" spans="1:65" x14ac:dyDescent="0.3">
      <c r="A1170" t="s">
        <v>3192</v>
      </c>
      <c r="B1170" t="s">
        <v>1118</v>
      </c>
      <c r="C1170" t="s">
        <v>396</v>
      </c>
      <c r="D1170" t="s">
        <v>3608</v>
      </c>
      <c r="O1170">
        <v>2008901108415.4314</v>
      </c>
      <c r="P1170">
        <v>2112104589111.6675</v>
      </c>
      <c r="Q1170">
        <v>2308545340313.4048</v>
      </c>
      <c r="R1170">
        <v>2492200952213.2559</v>
      </c>
      <c r="S1170">
        <v>2457852327373.3926</v>
      </c>
      <c r="T1170">
        <v>2522437008055.8203</v>
      </c>
      <c r="U1170">
        <v>2617338134281.0815</v>
      </c>
      <c r="V1170">
        <v>2720158706033.7305</v>
      </c>
      <c r="W1170">
        <v>2846523946895.0508</v>
      </c>
      <c r="X1170">
        <v>3043214329346.1426</v>
      </c>
      <c r="Y1170">
        <v>3177327658688.1245</v>
      </c>
      <c r="Z1170">
        <v>3274889802001.9189</v>
      </c>
      <c r="AA1170">
        <v>3346097177347.4385</v>
      </c>
      <c r="AB1170">
        <v>3419021275744.6143</v>
      </c>
      <c r="AC1170">
        <v>3535870317443.5527</v>
      </c>
      <c r="AD1170">
        <v>3725511782707.1763</v>
      </c>
      <c r="AE1170">
        <v>3821205727411.5742</v>
      </c>
      <c r="AF1170">
        <v>3991899876754.5757</v>
      </c>
      <c r="AG1170">
        <v>4241429631626.3535</v>
      </c>
      <c r="AH1170">
        <v>4453654816361.8115</v>
      </c>
      <c r="AI1170">
        <v>4690686352184.1387</v>
      </c>
      <c r="AJ1170">
        <v>4868197680780.5166</v>
      </c>
      <c r="AK1170">
        <v>4918150535560.8945</v>
      </c>
      <c r="AL1170">
        <v>4932825052620.1553</v>
      </c>
      <c r="AM1170">
        <v>4972804044447.75</v>
      </c>
      <c r="AN1170">
        <v>5093183784306.3066</v>
      </c>
      <c r="AO1170">
        <v>5262507233352.5244</v>
      </c>
      <c r="AP1170">
        <v>5336749294238.9971</v>
      </c>
      <c r="AQ1170">
        <v>5280426850815.3203</v>
      </c>
      <c r="AR1170">
        <v>5281622806637.5889</v>
      </c>
      <c r="AS1170">
        <v>5418829447779.833</v>
      </c>
      <c r="AT1170">
        <v>5401151109476.3535</v>
      </c>
      <c r="AU1170">
        <v>5420568281702.0986</v>
      </c>
      <c r="AV1170">
        <v>5499032727859.6758</v>
      </c>
      <c r="AW1170">
        <v>5609710261585.2744</v>
      </c>
      <c r="AX1170">
        <v>5728015928683.7178</v>
      </c>
      <c r="AY1170">
        <v>5806723973986.126</v>
      </c>
      <c r="AZ1170">
        <v>5902706678995.2871</v>
      </c>
      <c r="BA1170">
        <v>5837859425320.3789</v>
      </c>
      <c r="BB1170">
        <v>5477823361875.5586</v>
      </c>
      <c r="BC1170">
        <v>5686225914539.0674</v>
      </c>
      <c r="BD1170">
        <v>5671891844557.5625</v>
      </c>
      <c r="BE1170">
        <v>5745519107601.2432</v>
      </c>
      <c r="BF1170">
        <v>5856845079055.5127</v>
      </c>
      <c r="BG1170">
        <v>5883863704758.6191</v>
      </c>
      <c r="BH1170">
        <v>5961513833754.915</v>
      </c>
      <c r="BI1170">
        <v>5989530055971.4834</v>
      </c>
      <c r="BJ1170">
        <v>6126669417341.9639</v>
      </c>
      <c r="BK1170">
        <v>6164632604846.0068</v>
      </c>
    </row>
    <row r="1171" spans="1:65" x14ac:dyDescent="0.3">
      <c r="A1171" t="s">
        <v>3192</v>
      </c>
      <c r="B1171" t="s">
        <v>1118</v>
      </c>
      <c r="C1171" t="s">
        <v>2674</v>
      </c>
      <c r="D1171" t="s">
        <v>1498</v>
      </c>
      <c r="O1171">
        <v>17373.069828417803</v>
      </c>
      <c r="P1171">
        <v>17938.756574481165</v>
      </c>
      <c r="Q1171">
        <v>19093.436332593817</v>
      </c>
      <c r="R1171">
        <v>20145.662522058057</v>
      </c>
      <c r="S1171">
        <v>19289.455163739018</v>
      </c>
      <c r="T1171">
        <v>19840.424017979047</v>
      </c>
      <c r="U1171">
        <v>20551.6842522394</v>
      </c>
      <c r="V1171">
        <v>21344.249636157474</v>
      </c>
      <c r="W1171">
        <v>22663.437243201512</v>
      </c>
      <c r="X1171">
        <v>23094.56519131604</v>
      </c>
      <c r="Y1171">
        <v>22969.391820142057</v>
      </c>
      <c r="Z1171">
        <v>23418.214696333198</v>
      </c>
      <c r="AA1171">
        <v>23956.378511457824</v>
      </c>
      <c r="AB1171">
        <v>24250.178389467215</v>
      </c>
      <c r="AC1171">
        <v>24836.964023307184</v>
      </c>
      <c r="AD1171">
        <v>26299.591355552933</v>
      </c>
      <c r="AE1171">
        <v>27106.525579284396</v>
      </c>
      <c r="AF1171">
        <v>27931.949329577721</v>
      </c>
      <c r="AG1171">
        <v>29654.39611702464</v>
      </c>
      <c r="AH1171">
        <v>30902.735570372384</v>
      </c>
      <c r="AI1171">
        <v>32171.1801072997</v>
      </c>
      <c r="AJ1171">
        <v>32902.320192669729</v>
      </c>
      <c r="AK1171">
        <v>32858.470254631284</v>
      </c>
      <c r="AL1171">
        <v>32591.788817358392</v>
      </c>
      <c r="AM1171">
        <v>32684.684971241004</v>
      </c>
      <c r="AN1171">
        <v>33731.467925463963</v>
      </c>
      <c r="AO1171">
        <v>34750.807312192745</v>
      </c>
      <c r="AP1171">
        <v>34763.289386058503</v>
      </c>
      <c r="AQ1171">
        <v>34133.399511383344</v>
      </c>
      <c r="AR1171">
        <v>33893.96747791177</v>
      </c>
      <c r="AS1171">
        <v>34715.171242741606</v>
      </c>
      <c r="AT1171">
        <v>34800.478910477417</v>
      </c>
      <c r="AU1171">
        <v>34566.842596829389</v>
      </c>
      <c r="AV1171">
        <v>35133.752780567396</v>
      </c>
      <c r="AW1171">
        <v>35960.802892336986</v>
      </c>
      <c r="AX1171">
        <v>36352.036134872229</v>
      </c>
      <c r="AY1171">
        <v>36525.799179341382</v>
      </c>
      <c r="AZ1171">
        <v>36945.209600502938</v>
      </c>
      <c r="BA1171">
        <v>35285.235938966878</v>
      </c>
      <c r="BB1171">
        <v>33415.276407791127</v>
      </c>
      <c r="BC1171">
        <v>35088.495479034202</v>
      </c>
      <c r="BD1171">
        <v>34806.064584457985</v>
      </c>
      <c r="BE1171">
        <v>35486.616391635405</v>
      </c>
      <c r="BF1171">
        <v>36517.333472926017</v>
      </c>
      <c r="BG1171">
        <v>36703.179995668252</v>
      </c>
      <c r="BH1171">
        <v>38203.567860504183</v>
      </c>
      <c r="BI1171">
        <v>38675.827483344954</v>
      </c>
      <c r="BJ1171">
        <v>39451.28525255117</v>
      </c>
      <c r="BK1171">
        <v>39357.600724799013</v>
      </c>
      <c r="BL1171">
        <v>39507.967449776334</v>
      </c>
    </row>
    <row r="1172" spans="1:65" x14ac:dyDescent="0.3">
      <c r="A1172" t="s">
        <v>3192</v>
      </c>
      <c r="B1172" t="s">
        <v>1118</v>
      </c>
      <c r="C1172" t="s">
        <v>2496</v>
      </c>
      <c r="D1172" t="s">
        <v>3673</v>
      </c>
      <c r="O1172">
        <v>37783307212.139397</v>
      </c>
      <c r="P1172">
        <v>43566228093.355904</v>
      </c>
      <c r="Q1172">
        <v>58882094268.174896</v>
      </c>
      <c r="R1172">
        <v>78780802461.384903</v>
      </c>
      <c r="S1172">
        <v>84946823098.899002</v>
      </c>
      <c r="T1172">
        <v>89998587117.728699</v>
      </c>
      <c r="U1172">
        <v>98450145077.087204</v>
      </c>
      <c r="V1172">
        <v>121166360255.95599</v>
      </c>
      <c r="W1172">
        <v>167601135584.13199</v>
      </c>
      <c r="X1172">
        <v>177196555828.897</v>
      </c>
      <c r="Y1172">
        <v>190364544176.20999</v>
      </c>
      <c r="Z1172">
        <v>216455980797.452</v>
      </c>
      <c r="AA1172">
        <v>204147032733.58801</v>
      </c>
      <c r="AB1172">
        <v>227102062505.22501</v>
      </c>
      <c r="AC1172">
        <v>240738554016.965</v>
      </c>
      <c r="AD1172">
        <v>254646368667.06699</v>
      </c>
      <c r="AE1172">
        <v>384302092969.828</v>
      </c>
      <c r="AF1172">
        <v>476148327900.02698</v>
      </c>
      <c r="AG1172">
        <v>578084223469.14697</v>
      </c>
      <c r="AH1172">
        <v>592220262182.53198</v>
      </c>
      <c r="AI1172">
        <v>614130731848.64905</v>
      </c>
      <c r="AJ1172">
        <v>726462075499.67505</v>
      </c>
      <c r="AK1172">
        <v>823310531854.45398</v>
      </c>
      <c r="AL1172">
        <v>963637080086.88</v>
      </c>
      <c r="AM1172">
        <v>1083985211259.95</v>
      </c>
      <c r="AN1172">
        <v>1173971716857.8401</v>
      </c>
      <c r="AO1172">
        <v>1030445487879.38</v>
      </c>
      <c r="AP1172">
        <v>960021681386.74805</v>
      </c>
      <c r="AQ1172">
        <v>899731452900.38794</v>
      </c>
      <c r="AR1172">
        <v>1026075594210.01</v>
      </c>
      <c r="AS1172">
        <v>1094698286409.2</v>
      </c>
      <c r="AT1172">
        <v>964990910903.078</v>
      </c>
      <c r="AU1172">
        <v>929990154030.15198</v>
      </c>
      <c r="AV1172">
        <v>995937758054.36804</v>
      </c>
      <c r="AW1172">
        <v>1067694097242.7</v>
      </c>
      <c r="AX1172">
        <v>1058246138257.97</v>
      </c>
      <c r="AY1172">
        <v>1025471116860.34</v>
      </c>
      <c r="AZ1172">
        <v>1031152183378.47</v>
      </c>
      <c r="BA1172">
        <v>1203892607190.95</v>
      </c>
      <c r="BB1172">
        <v>1300316423738.3301</v>
      </c>
      <c r="BC1172">
        <v>1355815776054.3899</v>
      </c>
      <c r="BD1172">
        <v>1460672355789.98</v>
      </c>
      <c r="BE1172">
        <v>1441958709446.4199</v>
      </c>
      <c r="BF1172">
        <v>1188016641830.0701</v>
      </c>
      <c r="BG1172">
        <v>1118488447004.1699</v>
      </c>
      <c r="BH1172">
        <v>992057386461.80396</v>
      </c>
      <c r="BI1172">
        <v>1101237720453.1799</v>
      </c>
      <c r="BJ1172">
        <v>1081138112989.49</v>
      </c>
      <c r="BK1172">
        <v>1118036855617.3501</v>
      </c>
      <c r="BL1172">
        <v>1167087148518.3</v>
      </c>
    </row>
    <row r="1173" spans="1:65" x14ac:dyDescent="0.3">
      <c r="A1173" t="s">
        <v>3192</v>
      </c>
      <c r="B1173" t="s">
        <v>1118</v>
      </c>
      <c r="C1173" t="s">
        <v>1243</v>
      </c>
      <c r="D1173" t="s">
        <v>416</v>
      </c>
      <c r="H1173">
        <v>49.517282164041553</v>
      </c>
      <c r="I1173">
        <v>50.617115965707036</v>
      </c>
      <c r="J1173">
        <v>49.829130876512423</v>
      </c>
      <c r="K1173">
        <v>50.64961859171477</v>
      </c>
      <c r="L1173">
        <v>51.078368690155962</v>
      </c>
      <c r="M1173">
        <v>50.396841577058595</v>
      </c>
      <c r="N1173">
        <v>51.62966411564058</v>
      </c>
      <c r="O1173">
        <v>51.743176226977319</v>
      </c>
      <c r="P1173">
        <v>50.772020905397561</v>
      </c>
      <c r="Q1173">
        <v>52.00309308565442</v>
      </c>
      <c r="R1173">
        <v>53.158176248439958</v>
      </c>
      <c r="S1173">
        <v>53.707915656853281</v>
      </c>
      <c r="T1173">
        <v>50.837026111452325</v>
      </c>
      <c r="U1173">
        <v>51.575841033561751</v>
      </c>
      <c r="V1173">
        <v>51.730028169093565</v>
      </c>
      <c r="W1173">
        <v>52.711094780838849</v>
      </c>
      <c r="X1173">
        <v>53.951321899394756</v>
      </c>
      <c r="Y1173">
        <v>54.428023849918141</v>
      </c>
      <c r="Z1173">
        <v>53.541615929587508</v>
      </c>
      <c r="AA1173">
        <v>53.128286387150979</v>
      </c>
      <c r="AB1173">
        <v>52.65464507364063</v>
      </c>
      <c r="AC1173">
        <v>53.341626962873647</v>
      </c>
      <c r="AD1173">
        <v>52.518826410837505</v>
      </c>
      <c r="AE1173">
        <v>52.322658101854223</v>
      </c>
      <c r="AF1173">
        <v>52.490122481232717</v>
      </c>
      <c r="AG1173">
        <v>52.875645135100456</v>
      </c>
      <c r="AH1173">
        <v>52.497547348642314</v>
      </c>
      <c r="AI1173">
        <v>51.974102012050615</v>
      </c>
      <c r="AJ1173">
        <v>52.5103961479536</v>
      </c>
      <c r="AK1173">
        <v>51.890116991141134</v>
      </c>
      <c r="AL1173">
        <v>52.148807269973496</v>
      </c>
      <c r="AM1173">
        <v>43.858399515652266</v>
      </c>
      <c r="AN1173">
        <v>43.00003413784863</v>
      </c>
      <c r="AO1173">
        <v>42.55650949091153</v>
      </c>
      <c r="AP1173">
        <v>42.426442363857873</v>
      </c>
      <c r="AQ1173">
        <v>41.947029348604154</v>
      </c>
      <c r="AR1173">
        <v>41.30860190122884</v>
      </c>
      <c r="AS1173">
        <v>41.227497096399532</v>
      </c>
      <c r="AT1173">
        <v>41.336870951186683</v>
      </c>
      <c r="AU1173">
        <v>38.444485497875483</v>
      </c>
      <c r="AV1173">
        <v>38.149023106794147</v>
      </c>
      <c r="AW1173">
        <v>38.531567746512181</v>
      </c>
      <c r="AX1173">
        <v>38.935154770645745</v>
      </c>
      <c r="AY1173">
        <v>38.726770723907443</v>
      </c>
      <c r="AZ1173">
        <v>38.127019488350257</v>
      </c>
      <c r="BA1173">
        <v>37.263312161238218</v>
      </c>
      <c r="BB1173">
        <v>36.410861552828948</v>
      </c>
      <c r="BC1173">
        <v>36.2501808398668</v>
      </c>
      <c r="BD1173">
        <v>30.833169495598227</v>
      </c>
      <c r="BE1173">
        <v>35.775036720712748</v>
      </c>
      <c r="BF1173">
        <v>35.773325809866165</v>
      </c>
      <c r="BG1173">
        <v>35.500057100563744</v>
      </c>
      <c r="BH1173">
        <v>28.547881953231968</v>
      </c>
      <c r="BI1173">
        <v>28.655516946520194</v>
      </c>
      <c r="BJ1173">
        <v>28.655516945234115</v>
      </c>
      <c r="BK1173">
        <v>28.655516945692639</v>
      </c>
    </row>
    <row r="1174" spans="1:65" x14ac:dyDescent="0.3">
      <c r="A1174" t="s">
        <v>3192</v>
      </c>
      <c r="B1174" t="s">
        <v>1118</v>
      </c>
      <c r="C1174" t="s">
        <v>877</v>
      </c>
      <c r="D1174" t="s">
        <v>644</v>
      </c>
      <c r="AM1174">
        <v>69480.758931160526</v>
      </c>
      <c r="AN1174">
        <v>72213.762716096637</v>
      </c>
      <c r="AO1174">
        <v>75395.874183424166</v>
      </c>
      <c r="AP1174">
        <v>74850.394969521105</v>
      </c>
      <c r="AQ1174">
        <v>75517.016012729408</v>
      </c>
      <c r="AR1174">
        <v>76520.670100929492</v>
      </c>
      <c r="AS1174">
        <v>79855.495186110449</v>
      </c>
      <c r="AT1174">
        <v>78945.475307754299</v>
      </c>
      <c r="AU1174">
        <v>80220.145993679573</v>
      </c>
      <c r="AV1174">
        <v>83931.700819927762</v>
      </c>
      <c r="AW1174">
        <v>88609.830143552739</v>
      </c>
      <c r="AX1174">
        <v>92677.82945416079</v>
      </c>
      <c r="AY1174">
        <v>95493.51713090323</v>
      </c>
      <c r="AZ1174">
        <v>97454.914113040286</v>
      </c>
      <c r="BA1174">
        <v>97693.155093713343</v>
      </c>
      <c r="BB1174">
        <v>87753.820533461359</v>
      </c>
      <c r="BC1174">
        <v>100271.70020007515</v>
      </c>
      <c r="BD1174">
        <v>98332.894889746705</v>
      </c>
      <c r="BE1174">
        <v>99423.362992646187</v>
      </c>
      <c r="BF1174">
        <v>100709.37276065584</v>
      </c>
      <c r="BG1174">
        <v>103720.87486273218</v>
      </c>
      <c r="BH1174">
        <v>106032.40695174778</v>
      </c>
      <c r="BI1174">
        <v>106193.82469705997</v>
      </c>
      <c r="BJ1174">
        <v>110478.27262151649</v>
      </c>
      <c r="BK1174">
        <v>110507.42676106875</v>
      </c>
    </row>
    <row r="1175" spans="1:65" x14ac:dyDescent="0.3">
      <c r="A1175" t="s">
        <v>3192</v>
      </c>
      <c r="B1175" t="s">
        <v>1118</v>
      </c>
      <c r="C1175" t="s">
        <v>3991</v>
      </c>
      <c r="D1175" t="s">
        <v>1090</v>
      </c>
      <c r="AO1175">
        <v>56.663581443151315</v>
      </c>
      <c r="AP1175">
        <v>58.655521177398391</v>
      </c>
      <c r="AQ1175">
        <v>57.061542302452722</v>
      </c>
      <c r="AR1175">
        <v>53.198304319002474</v>
      </c>
      <c r="AS1175">
        <v>53.302556829307989</v>
      </c>
      <c r="AT1175">
        <v>53.186732362092584</v>
      </c>
      <c r="AU1175">
        <v>53.56080498063551</v>
      </c>
      <c r="AV1175">
        <v>48.541829561713591</v>
      </c>
      <c r="AW1175">
        <v>48.61709600555087</v>
      </c>
      <c r="AX1175">
        <v>45.697464133327614</v>
      </c>
      <c r="AY1175">
        <v>49.765945987616547</v>
      </c>
      <c r="AZ1175">
        <v>50.707341498248553</v>
      </c>
      <c r="BA1175">
        <v>53.839097446678174</v>
      </c>
      <c r="BB1175">
        <v>59.825105799305177</v>
      </c>
      <c r="BC1175">
        <v>54.238214205451079</v>
      </c>
      <c r="BD1175">
        <v>57.567585061539212</v>
      </c>
      <c r="BE1175">
        <v>53.866794418689516</v>
      </c>
      <c r="BF1175">
        <v>55.313822076282712</v>
      </c>
      <c r="BG1175">
        <v>57.787192470464994</v>
      </c>
      <c r="BH1175">
        <v>54.379269718880671</v>
      </c>
      <c r="BI1175">
        <v>55.202984049992054</v>
      </c>
      <c r="BJ1175">
        <v>55.527482524702009</v>
      </c>
      <c r="BK1175">
        <v>55.272355259157742</v>
      </c>
      <c r="BL1175">
        <v>56.641403613551709</v>
      </c>
      <c r="BM1175">
        <v>68.725944150384805</v>
      </c>
    </row>
    <row r="1176" spans="1:65" x14ac:dyDescent="0.3">
      <c r="A1176" t="s">
        <v>3192</v>
      </c>
      <c r="B1176" t="s">
        <v>1118</v>
      </c>
      <c r="C1176" t="s">
        <v>108</v>
      </c>
      <c r="D1176" t="s">
        <v>3713</v>
      </c>
      <c r="G1176">
        <v>88.260171875481646</v>
      </c>
      <c r="H1176">
        <v>89.97177669146194</v>
      </c>
      <c r="I1176">
        <v>90.072231417566499</v>
      </c>
      <c r="J1176">
        <v>90.572410808009337</v>
      </c>
      <c r="K1176">
        <v>91.311720286153815</v>
      </c>
      <c r="L1176">
        <v>92.442050353788289</v>
      </c>
      <c r="M1176">
        <v>92.683194192348083</v>
      </c>
      <c r="N1176">
        <v>92.461164841552105</v>
      </c>
      <c r="O1176">
        <v>92.493680887262769</v>
      </c>
      <c r="P1176">
        <v>93.35938835617435</v>
      </c>
      <c r="Q1176">
        <v>93.831098863386558</v>
      </c>
      <c r="R1176">
        <v>93.640613680410652</v>
      </c>
      <c r="S1176">
        <v>92.373429862900451</v>
      </c>
      <c r="T1176">
        <v>94.392464606320175</v>
      </c>
      <c r="U1176">
        <v>95.117643493143902</v>
      </c>
      <c r="V1176">
        <v>95.476112709103589</v>
      </c>
      <c r="W1176">
        <v>95.532464838120376</v>
      </c>
      <c r="X1176">
        <v>95.083561344421668</v>
      </c>
      <c r="Y1176">
        <v>94.702163010347974</v>
      </c>
      <c r="Z1176">
        <v>95.682039744121028</v>
      </c>
      <c r="AA1176">
        <v>95.912142013373014</v>
      </c>
      <c r="AB1176">
        <v>95.780961574482944</v>
      </c>
      <c r="AC1176">
        <v>96.172947125893941</v>
      </c>
      <c r="AD1176">
        <v>96.335144103102522</v>
      </c>
      <c r="AE1176">
        <v>96.558326116158895</v>
      </c>
      <c r="AF1176">
        <v>96.528435623748507</v>
      </c>
      <c r="AG1176">
        <v>96.272820835926026</v>
      </c>
      <c r="AH1176">
        <v>96.110090574765024</v>
      </c>
      <c r="AI1176">
        <v>95.914371623535544</v>
      </c>
      <c r="AJ1176">
        <v>96.06672633191674</v>
      </c>
      <c r="AK1176">
        <v>96.012791157973737</v>
      </c>
      <c r="AL1176">
        <v>95.869336565563842</v>
      </c>
      <c r="AM1176">
        <v>95.584079149299868</v>
      </c>
      <c r="AN1176">
        <v>95.205457234150032</v>
      </c>
      <c r="AO1176">
        <v>94.866625514439562</v>
      </c>
      <c r="AP1176">
        <v>94.548671317938556</v>
      </c>
      <c r="AQ1176">
        <v>94.203671801953476</v>
      </c>
      <c r="AR1176">
        <v>94.173767261353774</v>
      </c>
      <c r="AS1176">
        <v>93.882162677682018</v>
      </c>
      <c r="AT1176">
        <v>92.84294260478616</v>
      </c>
      <c r="AU1176">
        <v>93.021281755410598</v>
      </c>
      <c r="AV1176">
        <v>92.988558953627518</v>
      </c>
      <c r="AW1176">
        <v>92.683571952850642</v>
      </c>
      <c r="AX1176">
        <v>91.859338192933052</v>
      </c>
      <c r="AY1176">
        <v>90.703819138320867</v>
      </c>
      <c r="AZ1176">
        <v>89.729961072607693</v>
      </c>
      <c r="BA1176">
        <v>88.72856077101379</v>
      </c>
      <c r="BB1176">
        <v>87.523639687472681</v>
      </c>
      <c r="BC1176">
        <v>88.376341660935225</v>
      </c>
      <c r="BD1176">
        <v>88.108416290927167</v>
      </c>
      <c r="BE1176">
        <v>88.884304048265406</v>
      </c>
      <c r="BF1176">
        <v>87.60993326106275</v>
      </c>
      <c r="BG1176">
        <v>87.630508477914987</v>
      </c>
      <c r="BH1176">
        <v>87.258899193527611</v>
      </c>
      <c r="BI1176">
        <v>87.346749058917567</v>
      </c>
      <c r="BJ1176">
        <v>86.591368073526539</v>
      </c>
      <c r="BK1176">
        <v>86.875233683866355</v>
      </c>
      <c r="BL1176">
        <v>86.614857618841341</v>
      </c>
      <c r="BM1176">
        <v>86.134047743191246</v>
      </c>
    </row>
    <row r="1177" spans="1:65" x14ac:dyDescent="0.3">
      <c r="A1177" t="s">
        <v>3192</v>
      </c>
      <c r="B1177" t="s">
        <v>1118</v>
      </c>
      <c r="C1177" t="s">
        <v>2217</v>
      </c>
      <c r="D1177" t="s">
        <v>2110</v>
      </c>
      <c r="E1177">
        <v>4163200000</v>
      </c>
      <c r="F1177">
        <v>5481400000</v>
      </c>
      <c r="G1177">
        <v>5307300000</v>
      </c>
      <c r="H1177">
        <v>6370200000</v>
      </c>
      <c r="I1177">
        <v>7537000000</v>
      </c>
      <c r="J1177">
        <v>7777500000</v>
      </c>
      <c r="K1177">
        <v>9422700000</v>
      </c>
      <c r="L1177">
        <v>11569600000</v>
      </c>
      <c r="M1177">
        <v>12893000000</v>
      </c>
      <c r="N1177">
        <v>14937400000</v>
      </c>
      <c r="O1177">
        <v>18782000000</v>
      </c>
      <c r="P1177">
        <v>19617000000</v>
      </c>
      <c r="Q1177">
        <v>23809800000</v>
      </c>
      <c r="R1177">
        <v>38364200000</v>
      </c>
      <c r="S1177">
        <v>62037300000</v>
      </c>
      <c r="T1177">
        <v>57848600000</v>
      </c>
      <c r="U1177">
        <v>64891400000</v>
      </c>
      <c r="V1177">
        <v>71325200000</v>
      </c>
      <c r="W1177">
        <v>79900200000</v>
      </c>
      <c r="X1177">
        <v>109837000000</v>
      </c>
      <c r="Y1177">
        <v>141281000000</v>
      </c>
      <c r="Z1177">
        <v>142869000000</v>
      </c>
      <c r="AA1177">
        <v>131560000000</v>
      </c>
      <c r="AB1177">
        <v>126516000000</v>
      </c>
      <c r="AC1177">
        <v>136141000000</v>
      </c>
      <c r="AD1177">
        <v>130518000000</v>
      </c>
      <c r="AE1177">
        <v>127657000000</v>
      </c>
      <c r="AF1177">
        <v>150900000000</v>
      </c>
      <c r="AG1177">
        <v>187485000000</v>
      </c>
      <c r="AH1177">
        <v>209636000000</v>
      </c>
      <c r="AI1177">
        <v>235333000000</v>
      </c>
      <c r="AJ1177">
        <v>236657000000</v>
      </c>
      <c r="AK1177">
        <v>232907000000</v>
      </c>
      <c r="AL1177">
        <v>241712000000</v>
      </c>
      <c r="AM1177">
        <v>274322000000</v>
      </c>
      <c r="AN1177">
        <v>336139000000</v>
      </c>
      <c r="AO1177">
        <v>349664000000</v>
      </c>
      <c r="AP1177">
        <v>338709000000</v>
      </c>
      <c r="AQ1177">
        <v>280867000000</v>
      </c>
      <c r="AR1177">
        <v>310774000000</v>
      </c>
      <c r="AS1177">
        <v>379581000000</v>
      </c>
      <c r="AT1177">
        <v>349092000000</v>
      </c>
      <c r="AU1177">
        <v>337180000000</v>
      </c>
      <c r="AV1177">
        <v>382964000000</v>
      </c>
      <c r="AW1177">
        <v>454823000000</v>
      </c>
      <c r="AX1177">
        <v>515218000000</v>
      </c>
      <c r="AY1177">
        <v>578746000000</v>
      </c>
      <c r="AZ1177">
        <v>621915000000</v>
      </c>
      <c r="BA1177">
        <v>762590000000</v>
      </c>
      <c r="BB1177">
        <v>551960000000</v>
      </c>
      <c r="BC1177">
        <v>694052000000</v>
      </c>
      <c r="BD1177">
        <v>854998000000</v>
      </c>
      <c r="BE1177">
        <v>886036000000</v>
      </c>
      <c r="BF1177">
        <v>832343000000</v>
      </c>
      <c r="BG1177">
        <v>812222000000</v>
      </c>
      <c r="BH1177">
        <v>647990000000</v>
      </c>
      <c r="BI1177">
        <v>606871000000</v>
      </c>
      <c r="BJ1177">
        <v>671183000000</v>
      </c>
      <c r="BK1177">
        <v>748335000000</v>
      </c>
      <c r="BL1177">
        <v>720803000000</v>
      </c>
    </row>
    <row r="1178" spans="1:65" x14ac:dyDescent="0.3">
      <c r="A1178" t="s">
        <v>3192</v>
      </c>
      <c r="B1178" t="s">
        <v>1118</v>
      </c>
      <c r="C1178" t="s">
        <v>3653</v>
      </c>
      <c r="D1178" t="s">
        <v>3208</v>
      </c>
      <c r="G1178">
        <v>18.474304084568281</v>
      </c>
      <c r="H1178">
        <v>17.974353387394068</v>
      </c>
      <c r="I1178">
        <v>17.731062656574036</v>
      </c>
      <c r="J1178">
        <v>19.879792173840002</v>
      </c>
      <c r="K1178">
        <v>18.941004233003579</v>
      </c>
      <c r="L1178">
        <v>19.201453491766355</v>
      </c>
      <c r="M1178">
        <v>20.597023556624666</v>
      </c>
      <c r="N1178">
        <v>20.261145513135858</v>
      </c>
      <c r="O1178">
        <v>20.684471242308209</v>
      </c>
      <c r="P1178">
        <v>24.113837749979897</v>
      </c>
      <c r="Q1178">
        <v>24.35007614108666</v>
      </c>
      <c r="R1178">
        <v>21.777517172324281</v>
      </c>
      <c r="S1178">
        <v>40.133316147478382</v>
      </c>
      <c r="T1178">
        <v>44.331239105145706</v>
      </c>
      <c r="U1178">
        <v>43.853050210344549</v>
      </c>
      <c r="V1178">
        <v>44.14465390769525</v>
      </c>
      <c r="W1178">
        <v>39.801610758282933</v>
      </c>
      <c r="X1178">
        <v>41.128704840568339</v>
      </c>
      <c r="Y1178">
        <v>50.032488891527983</v>
      </c>
      <c r="Z1178">
        <v>51.524949343250967</v>
      </c>
      <c r="AA1178">
        <v>50.352287470397819</v>
      </c>
      <c r="AB1178">
        <v>47.133346622244481</v>
      </c>
      <c r="AC1178">
        <v>44.941362809830679</v>
      </c>
      <c r="AD1178">
        <v>43.752910293573457</v>
      </c>
      <c r="AE1178">
        <v>30.901508370905646</v>
      </c>
      <c r="AF1178">
        <v>26.797216174351</v>
      </c>
      <c r="AG1178">
        <v>20.748292984094668</v>
      </c>
      <c r="AH1178">
        <v>20.791336271389003</v>
      </c>
      <c r="AI1178">
        <v>24.181311523225574</v>
      </c>
      <c r="AJ1178">
        <v>23.27145670138724</v>
      </c>
      <c r="AK1178">
        <v>22.7566279534608</v>
      </c>
      <c r="AL1178">
        <v>20.499541436233155</v>
      </c>
      <c r="AM1178">
        <v>17.523949221049872</v>
      </c>
      <c r="AN1178">
        <v>16.042046090488437</v>
      </c>
      <c r="AO1178">
        <v>17.430102941786437</v>
      </c>
      <c r="AP1178">
        <v>18.543459510467816</v>
      </c>
      <c r="AQ1178">
        <v>15.419647803985514</v>
      </c>
      <c r="AR1178">
        <v>16.092258296334595</v>
      </c>
      <c r="AS1178">
        <v>20.393182305780208</v>
      </c>
      <c r="AT1178">
        <v>20.144303035428681</v>
      </c>
      <c r="AU1178">
        <v>19.441283391536906</v>
      </c>
      <c r="AV1178">
        <v>21.167037782448862</v>
      </c>
      <c r="AW1178">
        <v>21.849099037253097</v>
      </c>
      <c r="AX1178">
        <v>25.795260773383553</v>
      </c>
      <c r="AY1178">
        <v>27.922887495328357</v>
      </c>
      <c r="AZ1178">
        <v>27.768040309651049</v>
      </c>
      <c r="BA1178">
        <v>35.117696269128828</v>
      </c>
      <c r="BB1178">
        <v>27.625112251044577</v>
      </c>
      <c r="BC1178">
        <v>28.691408255050309</v>
      </c>
      <c r="BD1178">
        <v>32.108320738633424</v>
      </c>
      <c r="BE1178">
        <v>34.144376914767712</v>
      </c>
      <c r="BF1178">
        <v>33.796756309937962</v>
      </c>
      <c r="BG1178">
        <v>32.271439102398048</v>
      </c>
      <c r="BH1178">
        <v>20.506927214126801</v>
      </c>
      <c r="BI1178">
        <v>18.268471485358589</v>
      </c>
      <c r="BJ1178">
        <v>21.067683991734899</v>
      </c>
      <c r="BK1178">
        <v>23.331622451976465</v>
      </c>
      <c r="BL1178">
        <v>21.59699383002393</v>
      </c>
      <c r="BM1178">
        <v>16.632369345517056</v>
      </c>
    </row>
    <row r="1179" spans="1:65" x14ac:dyDescent="0.3">
      <c r="A1179" t="s">
        <v>3192</v>
      </c>
      <c r="B1179" t="s">
        <v>1118</v>
      </c>
      <c r="C1179" t="s">
        <v>3588</v>
      </c>
      <c r="D1179" t="s">
        <v>1135</v>
      </c>
      <c r="AG1179">
        <v>4.55</v>
      </c>
      <c r="AH1179">
        <v>4.41</v>
      </c>
      <c r="AI1179">
        <v>4</v>
      </c>
      <c r="AJ1179">
        <v>3.97</v>
      </c>
      <c r="AK1179">
        <v>3.97</v>
      </c>
      <c r="AL1179">
        <v>4.03</v>
      </c>
      <c r="AM1179">
        <v>4.12</v>
      </c>
      <c r="AN1179">
        <v>4.04</v>
      </c>
      <c r="AO1179">
        <v>4.25</v>
      </c>
      <c r="AP1179">
        <v>4.01</v>
      </c>
      <c r="AQ1179">
        <v>3.89</v>
      </c>
      <c r="AR1179">
        <v>3.88</v>
      </c>
      <c r="AS1179">
        <v>4.25</v>
      </c>
      <c r="AT1179">
        <v>4.43</v>
      </c>
      <c r="AU1179">
        <v>4.41</v>
      </c>
      <c r="AV1179">
        <v>4.25</v>
      </c>
      <c r="AW1179">
        <v>4.17</v>
      </c>
      <c r="AX1179">
        <v>4.05</v>
      </c>
      <c r="AY1179">
        <v>4.3499999999999996</v>
      </c>
      <c r="AZ1179">
        <v>4.1100000000000003</v>
      </c>
      <c r="BA1179">
        <v>3.92</v>
      </c>
      <c r="BB1179">
        <v>3.93</v>
      </c>
      <c r="BC1179">
        <v>3.63</v>
      </c>
      <c r="BD1179">
        <v>3.84</v>
      </c>
      <c r="BE1179">
        <v>3.8</v>
      </c>
      <c r="BF1179">
        <v>2.33</v>
      </c>
      <c r="BG1179">
        <v>3.77</v>
      </c>
      <c r="BH1179">
        <v>3.52</v>
      </c>
      <c r="BI1179">
        <v>3.51</v>
      </c>
      <c r="BJ1179">
        <v>3.69</v>
      </c>
      <c r="BK1179">
        <v>3.77</v>
      </c>
      <c r="BL1179">
        <v>5.91</v>
      </c>
    </row>
    <row r="1180" spans="1:65" x14ac:dyDescent="0.3">
      <c r="A1180" t="s">
        <v>3192</v>
      </c>
      <c r="B1180" t="s">
        <v>1118</v>
      </c>
      <c r="C1180" t="s">
        <v>3843</v>
      </c>
      <c r="D1180" t="s">
        <v>1238</v>
      </c>
      <c r="AN1180">
        <v>36764000000</v>
      </c>
      <c r="AO1180">
        <v>37058000000</v>
      </c>
      <c r="AP1180">
        <v>33009000000</v>
      </c>
      <c r="AQ1180">
        <v>28806000000</v>
      </c>
      <c r="AR1180">
        <v>32772000000</v>
      </c>
      <c r="AS1180">
        <v>31884000000</v>
      </c>
      <c r="AT1180">
        <v>26531000000</v>
      </c>
      <c r="AU1180">
        <v>26656000000</v>
      </c>
      <c r="AV1180">
        <v>28958000000</v>
      </c>
      <c r="AW1180">
        <v>38252000000</v>
      </c>
      <c r="AX1180">
        <v>37565000000</v>
      </c>
      <c r="AY1180">
        <v>26876000000</v>
      </c>
      <c r="AZ1180">
        <v>26511000000</v>
      </c>
      <c r="BA1180">
        <v>27901000000</v>
      </c>
      <c r="BB1180">
        <v>25199000000</v>
      </c>
      <c r="BC1180">
        <v>27950000000</v>
      </c>
      <c r="BD1180">
        <v>27262000000</v>
      </c>
      <c r="BE1180">
        <v>27906000000</v>
      </c>
      <c r="BF1180">
        <v>21861000000</v>
      </c>
      <c r="BG1180">
        <v>19314000000</v>
      </c>
      <c r="BH1180">
        <v>15974000000</v>
      </c>
      <c r="BI1180">
        <v>18562000000</v>
      </c>
      <c r="BJ1180">
        <v>18188000000</v>
      </c>
      <c r="BK1180">
        <v>20198000000</v>
      </c>
      <c r="BL1180">
        <v>21276000000</v>
      </c>
    </row>
    <row r="1181" spans="1:65" x14ac:dyDescent="0.3">
      <c r="A1181" t="s">
        <v>3192</v>
      </c>
      <c r="B1181" t="s">
        <v>1118</v>
      </c>
      <c r="C1181" t="s">
        <v>3387</v>
      </c>
      <c r="D1181" t="s">
        <v>1782</v>
      </c>
      <c r="BE1181">
        <v>100</v>
      </c>
      <c r="BF1181">
        <v>100</v>
      </c>
      <c r="BJ1181">
        <v>100</v>
      </c>
    </row>
    <row r="1182" spans="1:65" x14ac:dyDescent="0.3">
      <c r="A1182" t="s">
        <v>3192</v>
      </c>
      <c r="B1182" t="s">
        <v>1118</v>
      </c>
      <c r="C1182" t="s">
        <v>2349</v>
      </c>
      <c r="D1182" t="s">
        <v>1701</v>
      </c>
      <c r="G1182">
        <v>1.056</v>
      </c>
      <c r="L1182">
        <v>1.056</v>
      </c>
      <c r="Q1182">
        <v>1.056</v>
      </c>
      <c r="V1182">
        <v>1.056</v>
      </c>
      <c r="AA1182">
        <v>1.056</v>
      </c>
      <c r="AF1182">
        <v>1.056</v>
      </c>
      <c r="AI1182">
        <v>1.056</v>
      </c>
      <c r="AK1182">
        <v>1.056</v>
      </c>
      <c r="AP1182">
        <v>1.056</v>
      </c>
      <c r="AU1182">
        <v>1.056</v>
      </c>
      <c r="AZ1182">
        <v>1.056</v>
      </c>
      <c r="BA1182">
        <v>1.056</v>
      </c>
      <c r="BB1182">
        <v>1.056</v>
      </c>
      <c r="BC1182">
        <v>1.056</v>
      </c>
      <c r="BD1182">
        <v>1.056</v>
      </c>
      <c r="BE1182">
        <v>1.056</v>
      </c>
      <c r="BF1182">
        <v>1.056</v>
      </c>
      <c r="BG1182">
        <v>1.056</v>
      </c>
      <c r="BH1182">
        <v>1.056</v>
      </c>
      <c r="BI1182">
        <v>1.056</v>
      </c>
      <c r="BJ1182">
        <v>1.056</v>
      </c>
      <c r="BK1182">
        <v>1.056</v>
      </c>
      <c r="BL1182">
        <v>1.056</v>
      </c>
    </row>
    <row r="1183" spans="1:65" x14ac:dyDescent="0.3">
      <c r="A1183" t="s">
        <v>3192</v>
      </c>
      <c r="B1183" t="s">
        <v>1118</v>
      </c>
      <c r="C1183" t="s">
        <v>592</v>
      </c>
      <c r="D1183" t="s">
        <v>235</v>
      </c>
      <c r="E1183">
        <v>3.0751283325287102</v>
      </c>
      <c r="F1183">
        <v>3.1349301552934699</v>
      </c>
      <c r="G1183">
        <v>3.1991207406205899</v>
      </c>
      <c r="H1183">
        <v>3.2671146402865299</v>
      </c>
      <c r="I1183">
        <v>3.3375556953346401</v>
      </c>
      <c r="J1183">
        <v>3.40956231808237</v>
      </c>
      <c r="K1183">
        <v>3.4638454900001401</v>
      </c>
      <c r="L1183">
        <v>3.5211590212158299</v>
      </c>
      <c r="M1183">
        <v>3.5831650939448898</v>
      </c>
      <c r="N1183">
        <v>3.65345309528914</v>
      </c>
      <c r="O1183">
        <v>3.73321643981931</v>
      </c>
      <c r="P1183">
        <v>3.81313684781006</v>
      </c>
      <c r="Q1183">
        <v>3.90478219417668</v>
      </c>
      <c r="R1183">
        <v>3.9967003489526198</v>
      </c>
      <c r="S1183">
        <v>4.0738281430107</v>
      </c>
      <c r="T1183">
        <v>4.1290737064268397</v>
      </c>
      <c r="U1183">
        <v>4.15078677718477</v>
      </c>
      <c r="V1183">
        <v>4.1588725637164901</v>
      </c>
      <c r="W1183">
        <v>4.1675268851328697</v>
      </c>
      <c r="X1183">
        <v>4.1978279664216398</v>
      </c>
      <c r="Y1183">
        <v>4.2622670727981902</v>
      </c>
      <c r="Z1183">
        <v>4.3576280547772797</v>
      </c>
      <c r="AA1183">
        <v>4.4773529462272403</v>
      </c>
      <c r="AB1183">
        <v>4.6154020732441898</v>
      </c>
      <c r="AC1183">
        <v>4.7629288439970301</v>
      </c>
      <c r="AD1183">
        <v>4.9129227708790602</v>
      </c>
      <c r="AE1183">
        <v>5.0514414948459301</v>
      </c>
      <c r="AF1183">
        <v>5.1961505888571899</v>
      </c>
      <c r="AG1183">
        <v>5.3414399631601404</v>
      </c>
      <c r="AH1183">
        <v>5.4787863075593899</v>
      </c>
      <c r="AI1183">
        <v>5.6030481551369702</v>
      </c>
      <c r="AJ1183">
        <v>5.7070983432588198</v>
      </c>
      <c r="AK1183">
        <v>5.8017544998375401</v>
      </c>
      <c r="AL1183">
        <v>5.88330032075962</v>
      </c>
      <c r="AM1183">
        <v>5.94796922111495</v>
      </c>
      <c r="AN1183">
        <v>5.9944747778374898</v>
      </c>
      <c r="AO1183">
        <v>6.0223596268356703</v>
      </c>
      <c r="AP1183">
        <v>6.03453430088181</v>
      </c>
      <c r="AQ1183">
        <v>6.0431573245944703</v>
      </c>
      <c r="AR1183">
        <v>6.0659168379096897</v>
      </c>
      <c r="AS1183">
        <v>6.1139332824198203</v>
      </c>
      <c r="AT1183">
        <v>6.1749653618262696</v>
      </c>
      <c r="AU1183">
        <v>6.2519780900577899</v>
      </c>
      <c r="AV1183">
        <v>6.3550248444348396</v>
      </c>
      <c r="AW1183">
        <v>6.4995826099171197</v>
      </c>
      <c r="AX1183">
        <v>6.69037226150785</v>
      </c>
      <c r="AY1183">
        <v>6.9229399972079904</v>
      </c>
      <c r="AZ1183">
        <v>7.20761063818642</v>
      </c>
      <c r="BA1183">
        <v>7.4895721568255702</v>
      </c>
      <c r="BB1183">
        <v>7.6861279271561296</v>
      </c>
      <c r="BC1183">
        <v>7.7476402452098299</v>
      </c>
      <c r="BD1183">
        <v>7.6861357004391797</v>
      </c>
      <c r="BE1183">
        <v>7.4993387272551004</v>
      </c>
      <c r="BF1183">
        <v>7.2278137956944697</v>
      </c>
      <c r="BG1183">
        <v>6.9390489338863102</v>
      </c>
      <c r="BH1183">
        <v>6.6779606540077996</v>
      </c>
      <c r="BI1183">
        <v>6.4399519538317502</v>
      </c>
      <c r="BJ1183">
        <v>6.2251461422970502</v>
      </c>
      <c r="BK1183">
        <v>6.0434388271947501</v>
      </c>
      <c r="BL1183">
        <v>5.9042253111458702</v>
      </c>
      <c r="BM1183">
        <v>5.8134573342107299</v>
      </c>
    </row>
    <row r="1184" spans="1:65" x14ac:dyDescent="0.3">
      <c r="A1184" t="s">
        <v>3192</v>
      </c>
      <c r="B1184" t="s">
        <v>1118</v>
      </c>
      <c r="C1184" t="s">
        <v>2332</v>
      </c>
      <c r="D1184" t="s">
        <v>3571</v>
      </c>
      <c r="E1184">
        <v>8.8452928536920599</v>
      </c>
      <c r="F1184">
        <v>8.8416344360928196</v>
      </c>
      <c r="G1184">
        <v>8.8589640870054307</v>
      </c>
      <c r="H1184">
        <v>8.9114106183519404</v>
      </c>
      <c r="I1184">
        <v>9.0172420418622607</v>
      </c>
      <c r="J1184">
        <v>9.1807950128615605</v>
      </c>
      <c r="K1184">
        <v>9.3874956212105296</v>
      </c>
      <c r="L1184">
        <v>9.6605368000915295</v>
      </c>
      <c r="M1184">
        <v>9.9206203694925996</v>
      </c>
      <c r="N1184">
        <v>10.0545631713699</v>
      </c>
      <c r="O1184">
        <v>10.000663239384799</v>
      </c>
      <c r="P1184">
        <v>9.8041202537516803</v>
      </c>
      <c r="Q1184">
        <v>9.4358084946986605</v>
      </c>
      <c r="R1184">
        <v>8.9583871713938201</v>
      </c>
      <c r="S1184">
        <v>8.4715886507416993</v>
      </c>
      <c r="T1184">
        <v>8.0384172083193004</v>
      </c>
      <c r="U1184">
        <v>7.6337339855391102</v>
      </c>
      <c r="V1184">
        <v>7.2836330648928502</v>
      </c>
      <c r="W1184">
        <v>6.9897842946199802</v>
      </c>
      <c r="X1184">
        <v>6.7499090314563803</v>
      </c>
      <c r="Y1184">
        <v>6.5653587554620696</v>
      </c>
      <c r="Z1184">
        <v>6.4677515736023201</v>
      </c>
      <c r="AA1184">
        <v>6.4277531343334804</v>
      </c>
      <c r="AB1184">
        <v>6.4350780429330197</v>
      </c>
      <c r="AC1184">
        <v>6.4714143323503297</v>
      </c>
      <c r="AD1184">
        <v>6.5224189919886699</v>
      </c>
      <c r="AE1184">
        <v>6.5605210131020897</v>
      </c>
      <c r="AF1184">
        <v>6.5996902978689196</v>
      </c>
      <c r="AG1184">
        <v>6.6507823921218803</v>
      </c>
      <c r="AH1184">
        <v>6.7334450625356501</v>
      </c>
      <c r="AI1184">
        <v>6.8581447760622298</v>
      </c>
      <c r="AJ1184">
        <v>7.0471894324440303</v>
      </c>
      <c r="AK1184">
        <v>7.2846385695616798</v>
      </c>
      <c r="AL1184">
        <v>7.51926702572925</v>
      </c>
      <c r="AM1184">
        <v>7.6729218439829801</v>
      </c>
      <c r="AN1184">
        <v>7.6979885948118101</v>
      </c>
      <c r="AO1184">
        <v>7.5953891644964697</v>
      </c>
      <c r="AP1184">
        <v>7.3491392396411603</v>
      </c>
      <c r="AQ1184">
        <v>7.0078835165969799</v>
      </c>
      <c r="AR1184">
        <v>6.6608062846861102</v>
      </c>
      <c r="AS1184">
        <v>6.3713786446374803</v>
      </c>
      <c r="AT1184">
        <v>6.1562798487614598</v>
      </c>
      <c r="AU1184">
        <v>6.0033034727604999</v>
      </c>
      <c r="AV1184">
        <v>5.89249358937706</v>
      </c>
      <c r="AW1184">
        <v>5.78583523959706</v>
      </c>
      <c r="AX1184">
        <v>5.6602109680378696</v>
      </c>
      <c r="AY1184">
        <v>5.5327304288428296</v>
      </c>
      <c r="AZ1184">
        <v>5.3987718741381796</v>
      </c>
      <c r="BA1184">
        <v>5.2624182752215498</v>
      </c>
      <c r="BB1184">
        <v>5.1305433121696398</v>
      </c>
      <c r="BC1184">
        <v>5.0069897228232296</v>
      </c>
      <c r="BD1184">
        <v>4.8997061220451803</v>
      </c>
      <c r="BE1184">
        <v>4.7972553456142997</v>
      </c>
      <c r="BF1184">
        <v>4.70414024016294</v>
      </c>
      <c r="BG1184">
        <v>4.6270616387927896</v>
      </c>
      <c r="BH1184">
        <v>4.5698035004495301</v>
      </c>
      <c r="BI1184">
        <v>4.5368795232185004</v>
      </c>
      <c r="BJ1184">
        <v>4.5258202446718103</v>
      </c>
      <c r="BK1184">
        <v>4.5274289643424197</v>
      </c>
      <c r="BL1184">
        <v>4.5265683221730297</v>
      </c>
      <c r="BM1184">
        <v>4.5135088905153999</v>
      </c>
    </row>
    <row r="1185" spans="1:65" x14ac:dyDescent="0.3">
      <c r="A1185" t="s">
        <v>3192</v>
      </c>
      <c r="B1185" t="s">
        <v>1118</v>
      </c>
      <c r="C1185" t="s">
        <v>3835</v>
      </c>
      <c r="D1185" t="s">
        <v>1325</v>
      </c>
      <c r="E1185">
        <v>14416701</v>
      </c>
      <c r="F1185">
        <v>14140147</v>
      </c>
      <c r="G1185">
        <v>13824906</v>
      </c>
      <c r="H1185">
        <v>13500147</v>
      </c>
      <c r="I1185">
        <v>13203554</v>
      </c>
      <c r="J1185">
        <v>12966406</v>
      </c>
      <c r="K1185">
        <v>12822285</v>
      </c>
      <c r="L1185">
        <v>12715292</v>
      </c>
      <c r="M1185">
        <v>12665089</v>
      </c>
      <c r="N1185">
        <v>12689456</v>
      </c>
      <c r="O1185">
        <v>12781163</v>
      </c>
      <c r="P1185">
        <v>13021735</v>
      </c>
      <c r="Q1185">
        <v>13248059</v>
      </c>
      <c r="R1185">
        <v>13525940</v>
      </c>
      <c r="S1185">
        <v>13776286</v>
      </c>
      <c r="T1185">
        <v>13958678</v>
      </c>
      <c r="U1185">
        <v>14155858</v>
      </c>
      <c r="V1185">
        <v>14217997</v>
      </c>
      <c r="W1185">
        <v>14192035</v>
      </c>
      <c r="X1185">
        <v>14148022</v>
      </c>
      <c r="Y1185">
        <v>14119723</v>
      </c>
      <c r="Z1185">
        <v>13954505</v>
      </c>
      <c r="AA1185">
        <v>13863136</v>
      </c>
      <c r="AB1185">
        <v>13793365</v>
      </c>
      <c r="AC1185">
        <v>13653126</v>
      </c>
      <c r="AD1185">
        <v>13411333</v>
      </c>
      <c r="AE1185">
        <v>13184585</v>
      </c>
      <c r="AF1185">
        <v>12848914</v>
      </c>
      <c r="AG1185">
        <v>12443135</v>
      </c>
      <c r="AH1185">
        <v>12049890</v>
      </c>
      <c r="AI1185">
        <v>11704445</v>
      </c>
      <c r="AJ1185">
        <v>11398740</v>
      </c>
      <c r="AK1185">
        <v>11133924</v>
      </c>
      <c r="AL1185">
        <v>10902361</v>
      </c>
      <c r="AM1185">
        <v>10681950</v>
      </c>
      <c r="AN1185">
        <v>10461839</v>
      </c>
      <c r="AO1185">
        <v>10261233</v>
      </c>
      <c r="AP1185">
        <v>10086488</v>
      </c>
      <c r="AQ1185">
        <v>9930868</v>
      </c>
      <c r="AR1185">
        <v>9775537</v>
      </c>
      <c r="AS1185">
        <v>9625977</v>
      </c>
      <c r="AT1185">
        <v>9515389</v>
      </c>
      <c r="AU1185">
        <v>9398422</v>
      </c>
      <c r="AV1185">
        <v>9283012</v>
      </c>
      <c r="AW1185">
        <v>9167575</v>
      </c>
      <c r="AX1185">
        <v>9072012</v>
      </c>
      <c r="AY1185">
        <v>8983847</v>
      </c>
      <c r="AZ1185">
        <v>8928017</v>
      </c>
      <c r="BA1185">
        <v>8883347</v>
      </c>
      <c r="BB1185">
        <v>8834377</v>
      </c>
      <c r="BC1185">
        <v>8781659</v>
      </c>
      <c r="BD1185">
        <v>8732166</v>
      </c>
      <c r="BE1185">
        <v>8675816</v>
      </c>
      <c r="BF1185">
        <v>8613124</v>
      </c>
      <c r="BG1185">
        <v>8547248</v>
      </c>
      <c r="BH1185">
        <v>8479674</v>
      </c>
      <c r="BI1185">
        <v>8420062</v>
      </c>
      <c r="BJ1185">
        <v>8340585</v>
      </c>
      <c r="BK1185">
        <v>8247185</v>
      </c>
      <c r="BL1185">
        <v>8150104</v>
      </c>
      <c r="BM1185">
        <v>8043268</v>
      </c>
    </row>
    <row r="1186" spans="1:65" x14ac:dyDescent="0.3">
      <c r="A1186" t="s">
        <v>3192</v>
      </c>
      <c r="B1186" t="s">
        <v>1118</v>
      </c>
      <c r="C1186" t="s">
        <v>3399</v>
      </c>
      <c r="D1186" t="s">
        <v>837</v>
      </c>
      <c r="E1186">
        <v>33.299999999999997</v>
      </c>
      <c r="F1186">
        <v>30.8</v>
      </c>
      <c r="G1186">
        <v>28</v>
      </c>
      <c r="H1186">
        <v>25.5</v>
      </c>
      <c r="I1186">
        <v>23.3</v>
      </c>
      <c r="J1186">
        <v>21.3</v>
      </c>
      <c r="K1186">
        <v>19.600000000000001</v>
      </c>
      <c r="L1186">
        <v>18.2</v>
      </c>
      <c r="M1186">
        <v>17</v>
      </c>
      <c r="N1186">
        <v>15.9</v>
      </c>
      <c r="O1186">
        <v>15</v>
      </c>
      <c r="P1186">
        <v>14.2</v>
      </c>
      <c r="Q1186">
        <v>13.4</v>
      </c>
      <c r="R1186">
        <v>12.6</v>
      </c>
      <c r="S1186">
        <v>11.9</v>
      </c>
      <c r="T1186">
        <v>11.2</v>
      </c>
      <c r="U1186">
        <v>10.5</v>
      </c>
      <c r="V1186">
        <v>9.9</v>
      </c>
      <c r="W1186">
        <v>9.3000000000000007</v>
      </c>
      <c r="X1186">
        <v>8.6999999999999993</v>
      </c>
      <c r="Y1186">
        <v>8.1999999999999993</v>
      </c>
      <c r="Z1186">
        <v>7.7</v>
      </c>
      <c r="AA1186">
        <v>7.2</v>
      </c>
      <c r="AB1186">
        <v>6.8</v>
      </c>
      <c r="AC1186">
        <v>6.4</v>
      </c>
      <c r="AD1186">
        <v>6</v>
      </c>
      <c r="AE1186">
        <v>5.6</v>
      </c>
      <c r="AF1186">
        <v>5.4</v>
      </c>
      <c r="AG1186">
        <v>5.2</v>
      </c>
      <c r="AH1186">
        <v>5</v>
      </c>
      <c r="AI1186">
        <v>4.9000000000000004</v>
      </c>
      <c r="AJ1186">
        <v>4.8</v>
      </c>
      <c r="AK1186">
        <v>4.8</v>
      </c>
      <c r="AL1186">
        <v>4.7</v>
      </c>
      <c r="AM1186">
        <v>4.5999999999999996</v>
      </c>
      <c r="AN1186">
        <v>4.4000000000000004</v>
      </c>
      <c r="AO1186">
        <v>4.3</v>
      </c>
      <c r="AP1186">
        <v>4.0999999999999996</v>
      </c>
      <c r="AQ1186">
        <v>3.9</v>
      </c>
      <c r="AR1186">
        <v>3.7</v>
      </c>
      <c r="AS1186">
        <v>3.5</v>
      </c>
      <c r="AT1186">
        <v>3.4</v>
      </c>
      <c r="AU1186">
        <v>3.2</v>
      </c>
      <c r="AV1186">
        <v>3.1</v>
      </c>
      <c r="AW1186">
        <v>3</v>
      </c>
      <c r="AX1186">
        <v>2.9</v>
      </c>
      <c r="AY1186">
        <v>2.8</v>
      </c>
      <c r="AZ1186">
        <v>2.8</v>
      </c>
      <c r="BA1186">
        <v>2.7</v>
      </c>
      <c r="BB1186">
        <v>2.6</v>
      </c>
      <c r="BC1186">
        <v>2.5</v>
      </c>
      <c r="BD1186">
        <v>2.4</v>
      </c>
      <c r="BE1186">
        <v>2.2999999999999998</v>
      </c>
      <c r="BF1186">
        <v>2.2000000000000002</v>
      </c>
      <c r="BG1186">
        <v>2.2000000000000002</v>
      </c>
      <c r="BH1186">
        <v>2.1</v>
      </c>
      <c r="BI1186">
        <v>2</v>
      </c>
      <c r="BJ1186">
        <v>2</v>
      </c>
      <c r="BK1186">
        <v>1.9</v>
      </c>
      <c r="BL1186">
        <v>1.9</v>
      </c>
    </row>
    <row r="1187" spans="1:65" x14ac:dyDescent="0.3">
      <c r="A1187" t="s">
        <v>3192</v>
      </c>
      <c r="B1187" t="s">
        <v>1118</v>
      </c>
      <c r="C1187" t="s">
        <v>151</v>
      </c>
      <c r="D1187" t="s">
        <v>2551</v>
      </c>
      <c r="E1187">
        <v>692651</v>
      </c>
      <c r="J1187">
        <v>712854</v>
      </c>
      <c r="O1187">
        <v>725139</v>
      </c>
      <c r="T1187">
        <v>770342</v>
      </c>
      <c r="Y1187">
        <v>802422</v>
      </c>
      <c r="AD1187">
        <v>850775</v>
      </c>
      <c r="AI1187">
        <v>1075626</v>
      </c>
      <c r="AN1187">
        <v>1381097</v>
      </c>
      <c r="AS1187">
        <v>1686567</v>
      </c>
      <c r="AX1187">
        <v>2012916</v>
      </c>
      <c r="BC1187">
        <v>2134151</v>
      </c>
      <c r="BH1187">
        <v>2043877</v>
      </c>
    </row>
    <row r="1188" spans="1:65" x14ac:dyDescent="0.3">
      <c r="A1188" t="s">
        <v>3192</v>
      </c>
      <c r="B1188" t="s">
        <v>1118</v>
      </c>
      <c r="C1188" t="s">
        <v>1823</v>
      </c>
      <c r="D1188" t="s">
        <v>3396</v>
      </c>
      <c r="BB1188">
        <v>6.0300002098083496</v>
      </c>
      <c r="BC1188">
        <v>5.9099998474121103</v>
      </c>
      <c r="BE1188">
        <v>5.0799999237060502</v>
      </c>
      <c r="BF1188">
        <v>4.71000003814697</v>
      </c>
      <c r="BH1188">
        <v>4.0199999809265101</v>
      </c>
      <c r="BI1188">
        <v>3.7000000476837198</v>
      </c>
      <c r="BJ1188">
        <v>3.3900001049041699</v>
      </c>
      <c r="BK1188">
        <v>3.0999999046325701</v>
      </c>
      <c r="BL1188">
        <v>2.8699998855590798</v>
      </c>
    </row>
    <row r="1189" spans="1:65" x14ac:dyDescent="0.3">
      <c r="A1189" t="s">
        <v>3192</v>
      </c>
      <c r="B1189" t="s">
        <v>1118</v>
      </c>
      <c r="C1189" t="s">
        <v>3065</v>
      </c>
      <c r="D1189" t="s">
        <v>3122</v>
      </c>
      <c r="AI1189">
        <v>40.437421448597895</v>
      </c>
      <c r="AJ1189">
        <v>40.593308098884201</v>
      </c>
      <c r="AK1189">
        <v>40.490465013022835</v>
      </c>
      <c r="AL1189">
        <v>40.296531506757134</v>
      </c>
      <c r="AM1189">
        <v>40.319171072018612</v>
      </c>
      <c r="AN1189">
        <v>40.258955014934457</v>
      </c>
      <c r="AO1189">
        <v>40.266549776212784</v>
      </c>
      <c r="AP1189">
        <v>40.447907577149486</v>
      </c>
      <c r="AQ1189">
        <v>40.486593934750907</v>
      </c>
      <c r="AR1189">
        <v>40.357171461787566</v>
      </c>
      <c r="AS1189">
        <v>40.357051673589375</v>
      </c>
      <c r="AT1189">
        <v>40.557676892337703</v>
      </c>
      <c r="AU1189">
        <v>40.526549921751304</v>
      </c>
      <c r="AV1189">
        <v>40.700131526793065</v>
      </c>
      <c r="AW1189">
        <v>40.853986928860806</v>
      </c>
      <c r="AX1189">
        <v>40.996101608694993</v>
      </c>
      <c r="AY1189">
        <v>41.124592657788952</v>
      </c>
      <c r="AZ1189">
        <v>41.118039172744204</v>
      </c>
      <c r="BA1189">
        <v>41.265837239503789</v>
      </c>
      <c r="BB1189">
        <v>41.594208590547247</v>
      </c>
      <c r="BC1189">
        <v>41.730863716360297</v>
      </c>
      <c r="BD1189">
        <v>41.764742856531107</v>
      </c>
      <c r="BE1189">
        <v>41.939435470245698</v>
      </c>
      <c r="BF1189">
        <v>42.35348001312034</v>
      </c>
      <c r="BG1189">
        <v>42.590014618886464</v>
      </c>
      <c r="BH1189">
        <v>42.801874395819048</v>
      </c>
      <c r="BI1189">
        <v>43.111362477870081</v>
      </c>
      <c r="BJ1189">
        <v>43.503173237344136</v>
      </c>
      <c r="BK1189">
        <v>43.937160990695403</v>
      </c>
      <c r="BL1189">
        <v>44.255572382591041</v>
      </c>
    </row>
    <row r="1190" spans="1:65" x14ac:dyDescent="0.3">
      <c r="A1190" t="s">
        <v>3192</v>
      </c>
      <c r="B1190" t="s">
        <v>1118</v>
      </c>
      <c r="C1190" t="s">
        <v>2052</v>
      </c>
      <c r="D1190" t="s">
        <v>1233</v>
      </c>
    </row>
    <row r="1191" spans="1:65" x14ac:dyDescent="0.3">
      <c r="A1191" t="s">
        <v>3192</v>
      </c>
      <c r="B1191" t="s">
        <v>1118</v>
      </c>
      <c r="C1191" t="s">
        <v>315</v>
      </c>
      <c r="D1191" t="s">
        <v>694</v>
      </c>
    </row>
    <row r="1192" spans="1:65" x14ac:dyDescent="0.3">
      <c r="A1192" t="s">
        <v>3192</v>
      </c>
      <c r="B1192" t="s">
        <v>1118</v>
      </c>
      <c r="C1192" t="s">
        <v>1174</v>
      </c>
      <c r="D1192" t="s">
        <v>2070</v>
      </c>
    </row>
    <row r="1193" spans="1:65" x14ac:dyDescent="0.3">
      <c r="A1193" t="s">
        <v>3192</v>
      </c>
      <c r="B1193" t="s">
        <v>1118</v>
      </c>
      <c r="C1193" t="s">
        <v>621</v>
      </c>
      <c r="D1193" t="s">
        <v>3738</v>
      </c>
    </row>
    <row r="1194" spans="1:65" x14ac:dyDescent="0.3">
      <c r="A1194" t="s">
        <v>3192</v>
      </c>
      <c r="B1194" t="s">
        <v>1118</v>
      </c>
      <c r="C1194" t="s">
        <v>2930</v>
      </c>
      <c r="D1194" t="s">
        <v>459</v>
      </c>
      <c r="AJ1194">
        <v>21.459999084472699</v>
      </c>
      <c r="AK1194">
        <v>20.459999084472699</v>
      </c>
      <c r="AL1194">
        <v>19.350000381469702</v>
      </c>
      <c r="AM1194">
        <v>18.860000610351602</v>
      </c>
      <c r="AN1194">
        <v>18.4899997711182</v>
      </c>
      <c r="AO1194">
        <v>17.950000762939499</v>
      </c>
      <c r="AP1194">
        <v>17.780000686645501</v>
      </c>
      <c r="AQ1194">
        <v>17.590000152587901</v>
      </c>
      <c r="AR1194">
        <v>17.5</v>
      </c>
      <c r="AS1194">
        <v>16.909999847412099</v>
      </c>
      <c r="AT1194">
        <v>16.2700004577637</v>
      </c>
      <c r="AU1194">
        <v>15.7799997329712</v>
      </c>
      <c r="AV1194">
        <v>15.5299997329712</v>
      </c>
      <c r="AW1194">
        <v>15.3900003433228</v>
      </c>
      <c r="AX1194">
        <v>15.1499996185303</v>
      </c>
      <c r="AY1194">
        <v>14.2600002288818</v>
      </c>
      <c r="AZ1194">
        <v>13.8699998855591</v>
      </c>
      <c r="BA1194">
        <v>13.4899997711182</v>
      </c>
      <c r="BB1194">
        <v>13.0900001525879</v>
      </c>
      <c r="BC1194">
        <v>12.2200002670288</v>
      </c>
      <c r="BD1194">
        <v>11.939999580383301</v>
      </c>
      <c r="BE1194">
        <v>11.789999961853001</v>
      </c>
      <c r="BF1194">
        <v>11.5299997329712</v>
      </c>
      <c r="BG1194">
        <v>11.4099998474121</v>
      </c>
      <c r="BH1194">
        <v>11.060000419616699</v>
      </c>
      <c r="BI1194">
        <v>10.579999923706101</v>
      </c>
      <c r="BJ1194">
        <v>10.420000076293899</v>
      </c>
      <c r="BK1194">
        <v>10.289999961853001</v>
      </c>
      <c r="BL1194">
        <v>10.050000190734901</v>
      </c>
    </row>
    <row r="1195" spans="1:65" x14ac:dyDescent="0.3">
      <c r="A1195" t="s">
        <v>3192</v>
      </c>
      <c r="B1195" t="s">
        <v>1118</v>
      </c>
      <c r="C1195" t="s">
        <v>4082</v>
      </c>
      <c r="D1195" t="s">
        <v>523</v>
      </c>
    </row>
    <row r="1196" spans="1:65" x14ac:dyDescent="0.3">
      <c r="A1196" t="s">
        <v>3192</v>
      </c>
      <c r="B1196" t="s">
        <v>1118</v>
      </c>
      <c r="C1196" t="s">
        <v>3654</v>
      </c>
      <c r="D1196" t="s">
        <v>1466</v>
      </c>
    </row>
    <row r="1197" spans="1:65" x14ac:dyDescent="0.3">
      <c r="A1197" t="s">
        <v>3192</v>
      </c>
      <c r="B1197" t="s">
        <v>1118</v>
      </c>
      <c r="C1197" t="s">
        <v>3811</v>
      </c>
      <c r="D1197" t="s">
        <v>1304</v>
      </c>
      <c r="AS1197">
        <v>373.57339478</v>
      </c>
      <c r="AT1197">
        <v>383.15841675000001</v>
      </c>
      <c r="AU1197">
        <v>403.63592528999999</v>
      </c>
      <c r="AV1197">
        <v>439.91592407000002</v>
      </c>
      <c r="AW1197">
        <v>456.80514526000002</v>
      </c>
      <c r="AX1197">
        <v>461.95172119</v>
      </c>
      <c r="AY1197">
        <v>506.16723632999998</v>
      </c>
      <c r="AZ1197">
        <v>508.4972229</v>
      </c>
      <c r="BA1197">
        <v>535.27612305000002</v>
      </c>
      <c r="BB1197">
        <v>560.30310058999999</v>
      </c>
      <c r="BC1197">
        <v>576.86553954999999</v>
      </c>
      <c r="BD1197">
        <v>614.34655762</v>
      </c>
      <c r="BE1197">
        <v>640.90258788999995</v>
      </c>
      <c r="BF1197">
        <v>657.48999022999999</v>
      </c>
      <c r="BG1197">
        <v>669.32873534999999</v>
      </c>
      <c r="BH1197">
        <v>695.30822753999996</v>
      </c>
      <c r="BI1197">
        <v>687.13580321999996</v>
      </c>
      <c r="BJ1197">
        <v>692.41650390999996</v>
      </c>
      <c r="BK1197">
        <v>716.57208251999998</v>
      </c>
    </row>
    <row r="1198" spans="1:65" x14ac:dyDescent="0.3">
      <c r="A1198" t="s">
        <v>3192</v>
      </c>
      <c r="B1198" t="s">
        <v>1118</v>
      </c>
      <c r="C1198" t="s">
        <v>2657</v>
      </c>
      <c r="D1198" t="s">
        <v>2617</v>
      </c>
      <c r="AS1198">
        <v>7.1509132400000004</v>
      </c>
      <c r="AT1198">
        <v>7.3591976199999998</v>
      </c>
      <c r="AU1198">
        <v>7.4733643499999998</v>
      </c>
      <c r="AV1198">
        <v>7.6110029199999998</v>
      </c>
      <c r="AW1198">
        <v>7.6571941399999996</v>
      </c>
      <c r="AX1198">
        <v>7.7806687400000003</v>
      </c>
      <c r="AY1198">
        <v>7.80784273</v>
      </c>
      <c r="AZ1198">
        <v>7.8904604899999997</v>
      </c>
      <c r="BA1198">
        <v>8.1995143899999992</v>
      </c>
      <c r="BB1198">
        <v>9.0582961999999991</v>
      </c>
      <c r="BC1198">
        <v>9.1567735700000004</v>
      </c>
      <c r="BD1198">
        <v>10.616717339999999</v>
      </c>
      <c r="BE1198">
        <v>10.79065323</v>
      </c>
      <c r="BF1198">
        <v>10.79159355</v>
      </c>
      <c r="BG1198">
        <v>10.83204937</v>
      </c>
      <c r="BH1198">
        <v>10.88550663</v>
      </c>
      <c r="BI1198">
        <v>10.834609990000001</v>
      </c>
      <c r="BJ1198">
        <v>10.79634285</v>
      </c>
      <c r="BK1198">
        <v>10.95338821</v>
      </c>
    </row>
    <row r="1199" spans="1:65" x14ac:dyDescent="0.3">
      <c r="A1199" t="s">
        <v>3192</v>
      </c>
      <c r="B1199" t="s">
        <v>1118</v>
      </c>
      <c r="C1199" t="s">
        <v>1759</v>
      </c>
      <c r="D1199" t="s">
        <v>1696</v>
      </c>
      <c r="AS1199">
        <v>87</v>
      </c>
      <c r="AT1199">
        <v>87</v>
      </c>
      <c r="AU1199">
        <v>87</v>
      </c>
      <c r="AV1199">
        <v>87</v>
      </c>
      <c r="AW1199">
        <v>87</v>
      </c>
      <c r="AX1199">
        <v>87</v>
      </c>
      <c r="AY1199">
        <v>87</v>
      </c>
      <c r="AZ1199">
        <v>87</v>
      </c>
      <c r="BA1199">
        <v>87</v>
      </c>
      <c r="BB1199">
        <v>87</v>
      </c>
      <c r="BC1199">
        <v>87</v>
      </c>
      <c r="BD1199">
        <v>87</v>
      </c>
      <c r="BE1199">
        <v>87</v>
      </c>
      <c r="BF1199">
        <v>87</v>
      </c>
      <c r="BG1199">
        <v>87</v>
      </c>
      <c r="BH1199">
        <v>87</v>
      </c>
      <c r="BI1199">
        <v>87</v>
      </c>
      <c r="BJ1199">
        <v>87</v>
      </c>
      <c r="BK1199">
        <v>87</v>
      </c>
      <c r="BL1199">
        <v>87</v>
      </c>
    </row>
    <row r="1200" spans="1:65" x14ac:dyDescent="0.3">
      <c r="A1200" t="s">
        <v>3192</v>
      </c>
      <c r="B1200" t="s">
        <v>1118</v>
      </c>
      <c r="C1200" t="s">
        <v>1846</v>
      </c>
      <c r="D1200" t="s">
        <v>1008</v>
      </c>
      <c r="BC1200">
        <v>6.5</v>
      </c>
    </row>
    <row r="1201" spans="1:65" x14ac:dyDescent="0.3">
      <c r="A1201" t="s">
        <v>3192</v>
      </c>
      <c r="B1201" t="s">
        <v>1118</v>
      </c>
      <c r="C1201" t="s">
        <v>3219</v>
      </c>
      <c r="D1201" t="s">
        <v>1746</v>
      </c>
      <c r="AD1201">
        <v>16</v>
      </c>
      <c r="AE1201">
        <v>13</v>
      </c>
      <c r="AF1201">
        <v>12</v>
      </c>
      <c r="AG1201">
        <v>9</v>
      </c>
      <c r="AH1201">
        <v>10</v>
      </c>
      <c r="AI1201">
        <v>8</v>
      </c>
      <c r="AJ1201">
        <v>9</v>
      </c>
      <c r="AK1201">
        <v>9</v>
      </c>
      <c r="AL1201">
        <v>7</v>
      </c>
      <c r="AM1201">
        <v>6</v>
      </c>
      <c r="AN1201">
        <v>7</v>
      </c>
      <c r="AO1201">
        <v>6</v>
      </c>
      <c r="AP1201">
        <v>7</v>
      </c>
      <c r="AQ1201">
        <v>7</v>
      </c>
      <c r="AR1201">
        <v>6</v>
      </c>
      <c r="AS1201">
        <v>7</v>
      </c>
      <c r="AT1201">
        <v>7</v>
      </c>
      <c r="AU1201">
        <v>7</v>
      </c>
      <c r="AV1201">
        <v>6</v>
      </c>
      <c r="AW1201">
        <v>4</v>
      </c>
      <c r="AY1201">
        <v>5</v>
      </c>
      <c r="AZ1201">
        <v>3</v>
      </c>
      <c r="BA1201">
        <v>4</v>
      </c>
      <c r="BB1201">
        <v>5</v>
      </c>
      <c r="BC1201">
        <v>4</v>
      </c>
      <c r="BD1201">
        <v>4</v>
      </c>
      <c r="BE1201">
        <v>4</v>
      </c>
      <c r="BF1201">
        <v>3</v>
      </c>
      <c r="BG1201">
        <v>3</v>
      </c>
      <c r="BH1201">
        <v>4</v>
      </c>
    </row>
    <row r="1202" spans="1:65" x14ac:dyDescent="0.3">
      <c r="A1202" t="s">
        <v>3192</v>
      </c>
      <c r="B1202" t="s">
        <v>1118</v>
      </c>
      <c r="C1202" t="s">
        <v>1829</v>
      </c>
      <c r="D1202" t="s">
        <v>2688</v>
      </c>
    </row>
    <row r="1203" spans="1:65" x14ac:dyDescent="0.3">
      <c r="A1203" t="s">
        <v>3192</v>
      </c>
      <c r="B1203" t="s">
        <v>1118</v>
      </c>
      <c r="C1203" t="s">
        <v>1351</v>
      </c>
      <c r="D1203" t="s">
        <v>2732</v>
      </c>
    </row>
    <row r="1204" spans="1:65" x14ac:dyDescent="0.3">
      <c r="A1204" t="s">
        <v>3192</v>
      </c>
      <c r="B1204" t="s">
        <v>1118</v>
      </c>
      <c r="C1204" t="s">
        <v>2706</v>
      </c>
      <c r="D1204" t="s">
        <v>955</v>
      </c>
    </row>
    <row r="1205" spans="1:65" x14ac:dyDescent="0.3">
      <c r="A1205" t="s">
        <v>3192</v>
      </c>
      <c r="B1205" t="s">
        <v>1118</v>
      </c>
      <c r="C1205" t="s">
        <v>1781</v>
      </c>
      <c r="D1205" t="s">
        <v>2091</v>
      </c>
      <c r="AS1205">
        <v>7.5</v>
      </c>
      <c r="AT1205">
        <v>7.3</v>
      </c>
      <c r="AU1205">
        <v>7.1</v>
      </c>
      <c r="AV1205">
        <v>7</v>
      </c>
      <c r="AW1205">
        <v>7</v>
      </c>
      <c r="AX1205">
        <v>6.9</v>
      </c>
      <c r="AY1205">
        <v>6.6</v>
      </c>
      <c r="AZ1205">
        <v>6.5</v>
      </c>
      <c r="BA1205">
        <v>6.4</v>
      </c>
      <c r="BB1205">
        <v>6.3</v>
      </c>
      <c r="BC1205">
        <v>6.3</v>
      </c>
      <c r="BD1205">
        <v>6.2</v>
      </c>
      <c r="BE1205">
        <v>6</v>
      </c>
      <c r="BF1205">
        <v>6</v>
      </c>
      <c r="BG1205">
        <v>5.9</v>
      </c>
      <c r="BH1205">
        <v>5.8</v>
      </c>
      <c r="BI1205">
        <v>5.9</v>
      </c>
      <c r="BJ1205">
        <v>5.8</v>
      </c>
      <c r="BK1205">
        <v>5.7</v>
      </c>
      <c r="BL1205">
        <v>5.7</v>
      </c>
    </row>
    <row r="1206" spans="1:65" x14ac:dyDescent="0.3">
      <c r="A1206" t="s">
        <v>3192</v>
      </c>
      <c r="B1206" t="s">
        <v>1118</v>
      </c>
      <c r="C1206" t="s">
        <v>3977</v>
      </c>
      <c r="D1206" t="s">
        <v>3070</v>
      </c>
      <c r="AI1206">
        <v>4727</v>
      </c>
      <c r="AJ1206">
        <v>4783</v>
      </c>
      <c r="AK1206">
        <v>4874</v>
      </c>
      <c r="AL1206">
        <v>4965</v>
      </c>
      <c r="AM1206">
        <v>5006</v>
      </c>
      <c r="AN1206">
        <v>5325</v>
      </c>
      <c r="AO1206">
        <v>4855</v>
      </c>
      <c r="AP1206">
        <v>4657</v>
      </c>
      <c r="AQ1206">
        <v>4404</v>
      </c>
      <c r="AR1206">
        <v>4151</v>
      </c>
      <c r="AS1206">
        <v>3934</v>
      </c>
      <c r="AT1206">
        <v>3770</v>
      </c>
      <c r="AU1206">
        <v>3649</v>
      </c>
      <c r="AV1206">
        <v>3561</v>
      </c>
      <c r="AW1206">
        <v>3480</v>
      </c>
      <c r="AX1206">
        <v>3390</v>
      </c>
      <c r="AY1206">
        <v>3298</v>
      </c>
      <c r="AZ1206">
        <v>3199</v>
      </c>
      <c r="BA1206">
        <v>3091</v>
      </c>
      <c r="BB1206">
        <v>2978</v>
      </c>
      <c r="BC1206">
        <v>2861</v>
      </c>
      <c r="BD1206">
        <v>3002</v>
      </c>
      <c r="BE1206">
        <v>2619</v>
      </c>
      <c r="BF1206">
        <v>2496</v>
      </c>
      <c r="BG1206">
        <v>2380</v>
      </c>
      <c r="BH1206">
        <v>2273</v>
      </c>
      <c r="BI1206">
        <v>2178</v>
      </c>
      <c r="BJ1206">
        <v>2097</v>
      </c>
      <c r="BK1206">
        <v>2027</v>
      </c>
      <c r="BL1206">
        <v>1964</v>
      </c>
    </row>
    <row r="1207" spans="1:65" x14ac:dyDescent="0.3">
      <c r="A1207" t="s">
        <v>3192</v>
      </c>
      <c r="B1207" t="s">
        <v>1118</v>
      </c>
      <c r="C1207" t="s">
        <v>3057</v>
      </c>
      <c r="D1207" t="s">
        <v>3198</v>
      </c>
    </row>
    <row r="1208" spans="1:65" x14ac:dyDescent="0.3">
      <c r="A1208" t="s">
        <v>3192</v>
      </c>
      <c r="B1208" t="s">
        <v>1118</v>
      </c>
      <c r="C1208" t="s">
        <v>895</v>
      </c>
      <c r="D1208" t="s">
        <v>500</v>
      </c>
      <c r="BF1208">
        <v>22.971329999999998</v>
      </c>
      <c r="BG1208">
        <v>22.54562</v>
      </c>
      <c r="BI1208">
        <v>21.781040000000001</v>
      </c>
    </row>
    <row r="1209" spans="1:65" x14ac:dyDescent="0.3">
      <c r="A1209" t="s">
        <v>3192</v>
      </c>
      <c r="B1209" t="s">
        <v>1118</v>
      </c>
      <c r="C1209" t="s">
        <v>409</v>
      </c>
      <c r="D1209" t="s">
        <v>2779</v>
      </c>
    </row>
    <row r="1210" spans="1:65" x14ac:dyDescent="0.3">
      <c r="A1210" t="s">
        <v>3192</v>
      </c>
      <c r="B1210" t="s">
        <v>1118</v>
      </c>
      <c r="C1210" t="s">
        <v>2328</v>
      </c>
      <c r="D1210" t="s">
        <v>3196</v>
      </c>
    </row>
    <row r="1211" spans="1:65" x14ac:dyDescent="0.3">
      <c r="A1211" t="s">
        <v>3192</v>
      </c>
      <c r="B1211" t="s">
        <v>1118</v>
      </c>
      <c r="C1211" t="s">
        <v>1217</v>
      </c>
      <c r="D1211" t="s">
        <v>3539</v>
      </c>
      <c r="BF1211">
        <v>847223</v>
      </c>
      <c r="BG1211">
        <v>836605</v>
      </c>
      <c r="BH1211">
        <v>832882</v>
      </c>
      <c r="BI1211">
        <v>821023</v>
      </c>
      <c r="BJ1211">
        <v>812494</v>
      </c>
    </row>
    <row r="1212" spans="1:65" x14ac:dyDescent="0.3">
      <c r="A1212" t="s">
        <v>3192</v>
      </c>
      <c r="B1212" t="s">
        <v>1118</v>
      </c>
      <c r="C1212" t="s">
        <v>2504</v>
      </c>
      <c r="D1212" t="s">
        <v>3794</v>
      </c>
      <c r="AI1212">
        <v>68.062232971191406</v>
      </c>
    </row>
    <row r="1213" spans="1:65" x14ac:dyDescent="0.3">
      <c r="A1213" t="s">
        <v>3192</v>
      </c>
      <c r="B1213" t="s">
        <v>1118</v>
      </c>
      <c r="C1213" t="s">
        <v>2731</v>
      </c>
      <c r="D1213" t="s">
        <v>2979</v>
      </c>
      <c r="P1213">
        <v>364906</v>
      </c>
      <c r="Q1213">
        <v>381608</v>
      </c>
      <c r="R1213">
        <v>388445</v>
      </c>
      <c r="S1213">
        <v>395062</v>
      </c>
      <c r="T1213">
        <v>406347</v>
      </c>
      <c r="U1213">
        <v>402553</v>
      </c>
      <c r="V1213">
        <v>411379</v>
      </c>
      <c r="W1213">
        <v>419958</v>
      </c>
      <c r="X1213">
        <v>432222</v>
      </c>
      <c r="Y1213">
        <v>462343</v>
      </c>
      <c r="Z1213">
        <v>470991</v>
      </c>
      <c r="AA1213">
        <v>477101</v>
      </c>
      <c r="AB1213">
        <v>478349</v>
      </c>
      <c r="AC1213">
        <v>476991</v>
      </c>
      <c r="AD1213">
        <v>471724</v>
      </c>
      <c r="AE1213">
        <v>464173</v>
      </c>
      <c r="AF1213">
        <v>457767</v>
      </c>
      <c r="AG1213">
        <v>452220</v>
      </c>
      <c r="AH1213">
        <v>449347</v>
      </c>
      <c r="AI1213">
        <v>454109</v>
      </c>
      <c r="AJ1213">
        <v>452849</v>
      </c>
      <c r="AK1213">
        <v>453379</v>
      </c>
      <c r="AL1213">
        <v>440769</v>
      </c>
      <c r="AM1213">
        <v>461729</v>
      </c>
      <c r="AN1213">
        <v>464431</v>
      </c>
      <c r="AO1213">
        <v>430958</v>
      </c>
      <c r="AP1213">
        <v>425714</v>
      </c>
      <c r="AQ1213">
        <v>371066</v>
      </c>
      <c r="AR1213">
        <v>366550</v>
      </c>
      <c r="AS1213">
        <v>363880</v>
      </c>
      <c r="AT1213">
        <v>362605</v>
      </c>
      <c r="AU1213">
        <v>365540</v>
      </c>
      <c r="AV1213">
        <v>371688</v>
      </c>
      <c r="AW1213">
        <v>378950</v>
      </c>
      <c r="AX1213">
        <v>382738</v>
      </c>
      <c r="AY1213">
        <v>386443</v>
      </c>
      <c r="AZ1213">
        <v>390542</v>
      </c>
      <c r="BA1213">
        <v>391967</v>
      </c>
      <c r="BB1213">
        <v>396388</v>
      </c>
      <c r="BC1213">
        <v>399424</v>
      </c>
      <c r="BD1213">
        <v>401773</v>
      </c>
      <c r="BE1213">
        <v>405144</v>
      </c>
      <c r="BF1213">
        <v>406511</v>
      </c>
      <c r="BG1213">
        <v>408247</v>
      </c>
      <c r="BH1213">
        <v>410355</v>
      </c>
      <c r="BI1213">
        <v>414683</v>
      </c>
      <c r="BJ1213">
        <v>417071</v>
      </c>
      <c r="BK1213">
        <v>422724</v>
      </c>
    </row>
    <row r="1214" spans="1:65" x14ac:dyDescent="0.3">
      <c r="A1214" t="s">
        <v>3192</v>
      </c>
      <c r="B1214" t="s">
        <v>1118</v>
      </c>
      <c r="C1214" t="s">
        <v>2168</v>
      </c>
      <c r="D1214" t="s">
        <v>2236</v>
      </c>
      <c r="BF1214">
        <v>0</v>
      </c>
      <c r="BG1214">
        <v>0</v>
      </c>
      <c r="BH1214">
        <v>0</v>
      </c>
      <c r="BI1214">
        <v>0</v>
      </c>
      <c r="BJ1214">
        <v>0</v>
      </c>
    </row>
    <row r="1215" spans="1:65" x14ac:dyDescent="0.3">
      <c r="A1215" t="s">
        <v>3192</v>
      </c>
      <c r="B1215" t="s">
        <v>1118</v>
      </c>
      <c r="C1215" t="s">
        <v>3640</v>
      </c>
      <c r="D1215" t="s">
        <v>3937</v>
      </c>
      <c r="O1215">
        <v>6</v>
      </c>
      <c r="P1215">
        <v>6</v>
      </c>
      <c r="Q1215">
        <v>6</v>
      </c>
      <c r="R1215">
        <v>6</v>
      </c>
      <c r="S1215">
        <v>6</v>
      </c>
      <c r="T1215">
        <v>6</v>
      </c>
      <c r="U1215">
        <v>6</v>
      </c>
      <c r="V1215">
        <v>6</v>
      </c>
      <c r="W1215">
        <v>6</v>
      </c>
      <c r="X1215">
        <v>6</v>
      </c>
      <c r="Y1215">
        <v>6</v>
      </c>
      <c r="Z1215">
        <v>6</v>
      </c>
      <c r="AA1215">
        <v>6</v>
      </c>
      <c r="AB1215">
        <v>6</v>
      </c>
      <c r="AC1215">
        <v>6</v>
      </c>
      <c r="AD1215">
        <v>6</v>
      </c>
      <c r="AE1215">
        <v>6</v>
      </c>
      <c r="AF1215">
        <v>6</v>
      </c>
      <c r="AG1215">
        <v>6</v>
      </c>
      <c r="AH1215">
        <v>6</v>
      </c>
      <c r="AI1215">
        <v>6</v>
      </c>
      <c r="AJ1215">
        <v>6</v>
      </c>
      <c r="AK1215">
        <v>6</v>
      </c>
      <c r="AL1215">
        <v>6</v>
      </c>
      <c r="AM1215">
        <v>6</v>
      </c>
      <c r="AN1215">
        <v>6</v>
      </c>
      <c r="AO1215">
        <v>6</v>
      </c>
      <c r="AP1215">
        <v>6</v>
      </c>
      <c r="AQ1215">
        <v>6</v>
      </c>
      <c r="AR1215">
        <v>6</v>
      </c>
      <c r="AS1215">
        <v>6</v>
      </c>
      <c r="AT1215">
        <v>6</v>
      </c>
      <c r="AU1215">
        <v>6</v>
      </c>
      <c r="AV1215">
        <v>6</v>
      </c>
      <c r="AW1215">
        <v>6</v>
      </c>
      <c r="AX1215">
        <v>6</v>
      </c>
      <c r="AY1215">
        <v>6</v>
      </c>
      <c r="AZ1215">
        <v>6</v>
      </c>
      <c r="BA1215">
        <v>6</v>
      </c>
      <c r="BB1215">
        <v>6</v>
      </c>
      <c r="BC1215">
        <v>6</v>
      </c>
      <c r="BD1215">
        <v>6</v>
      </c>
      <c r="BE1215">
        <v>6</v>
      </c>
      <c r="BF1215">
        <v>6</v>
      </c>
      <c r="BG1215">
        <v>6</v>
      </c>
      <c r="BH1215">
        <v>6</v>
      </c>
      <c r="BI1215">
        <v>6</v>
      </c>
      <c r="BJ1215">
        <v>6</v>
      </c>
      <c r="BK1215">
        <v>6</v>
      </c>
      <c r="BL1215">
        <v>6</v>
      </c>
      <c r="BM1215">
        <v>6</v>
      </c>
    </row>
    <row r="1216" spans="1:65" x14ac:dyDescent="0.3">
      <c r="A1216" t="s">
        <v>3192</v>
      </c>
      <c r="B1216" t="s">
        <v>1118</v>
      </c>
      <c r="C1216" t="s">
        <v>3097</v>
      </c>
      <c r="D1216" t="s">
        <v>2637</v>
      </c>
    </row>
    <row r="1217" spans="1:65" x14ac:dyDescent="0.3">
      <c r="A1217" t="s">
        <v>3192</v>
      </c>
      <c r="B1217" t="s">
        <v>1118</v>
      </c>
      <c r="C1217" t="s">
        <v>263</v>
      </c>
      <c r="D1217" t="s">
        <v>2388</v>
      </c>
    </row>
    <row r="1218" spans="1:65" x14ac:dyDescent="0.3">
      <c r="A1218" t="s">
        <v>3192</v>
      </c>
      <c r="B1218" t="s">
        <v>1118</v>
      </c>
      <c r="C1218" t="s">
        <v>1870</v>
      </c>
      <c r="D1218" t="s">
        <v>3374</v>
      </c>
    </row>
    <row r="1219" spans="1:65" x14ac:dyDescent="0.3">
      <c r="A1219" t="s">
        <v>3192</v>
      </c>
      <c r="B1219" t="s">
        <v>1118</v>
      </c>
      <c r="C1219" t="s">
        <v>2755</v>
      </c>
      <c r="D1219" t="s">
        <v>2239</v>
      </c>
      <c r="O1219">
        <v>-65238677.777777776</v>
      </c>
      <c r="P1219">
        <v>-97579589.463487402</v>
      </c>
      <c r="Q1219">
        <v>-192380806.3066406</v>
      </c>
      <c r="R1219">
        <v>-64453240.447152145</v>
      </c>
      <c r="S1219">
        <v>19214485.633339897</v>
      </c>
      <c r="T1219">
        <v>-74680924.904182285</v>
      </c>
      <c r="U1219">
        <v>-62266526.16315829</v>
      </c>
      <c r="V1219">
        <v>-187737294.7003836</v>
      </c>
      <c r="W1219">
        <v>-631215980.48295557</v>
      </c>
      <c r="X1219">
        <v>-914819074.56420565</v>
      </c>
      <c r="Y1219">
        <v>-1494710537.318383</v>
      </c>
      <c r="Z1219">
        <v>-1603805917.2252307</v>
      </c>
      <c r="AA1219">
        <v>-897975113.68987954</v>
      </c>
      <c r="AB1219">
        <v>-1249825532.8053312</v>
      </c>
      <c r="AC1219">
        <v>-1374220080.2029281</v>
      </c>
      <c r="AD1219">
        <v>-1524179146.2748988</v>
      </c>
      <c r="AE1219">
        <v>-1619906414.5578146</v>
      </c>
      <c r="AF1219">
        <v>-3027936385.7920666</v>
      </c>
      <c r="AG1219">
        <v>-2995862715.8281941</v>
      </c>
      <c r="AH1219">
        <v>-2401142055.4867773</v>
      </c>
      <c r="AI1219">
        <v>-4011528131.6366529</v>
      </c>
      <c r="AJ1219">
        <v>-12237446066.157064</v>
      </c>
      <c r="AK1219">
        <v>-1966823956.801075</v>
      </c>
      <c r="AL1219">
        <v>-3202347582.4161987</v>
      </c>
      <c r="AM1219">
        <v>-4465412620.1718454</v>
      </c>
      <c r="AN1219">
        <v>-5618777881.2582655</v>
      </c>
      <c r="AO1219">
        <v>-9058725435.3088055</v>
      </c>
      <c r="AP1219">
        <v>-7535277446.4856453</v>
      </c>
      <c r="AQ1219">
        <v>-7535218207.3605871</v>
      </c>
      <c r="AR1219">
        <v>-11891300607.163048</v>
      </c>
      <c r="AS1219">
        <v>-9191253230.3937721</v>
      </c>
      <c r="AT1219">
        <v>-7989869076.4089861</v>
      </c>
      <c r="AU1219">
        <v>-4778766708.1379395</v>
      </c>
      <c r="AV1219">
        <v>-6489064851.8331633</v>
      </c>
      <c r="AW1219">
        <v>-5798896416.5888739</v>
      </c>
      <c r="AX1219">
        <v>-4949273350.4992828</v>
      </c>
      <c r="AY1219">
        <v>-7896866103.2353592</v>
      </c>
      <c r="AZ1219">
        <v>-9147074184.6314545</v>
      </c>
      <c r="BA1219">
        <v>-10676328736.110373</v>
      </c>
      <c r="BB1219">
        <v>-11424589692.647545</v>
      </c>
      <c r="BC1219">
        <v>-9678756093.0110683</v>
      </c>
      <c r="BD1219">
        <v>-10651945177.097347</v>
      </c>
      <c r="BE1219">
        <v>-10513788843.736782</v>
      </c>
      <c r="BF1219">
        <v>-7970641458.1173582</v>
      </c>
      <c r="BG1219">
        <v>-17976345615.25362</v>
      </c>
      <c r="BH1219">
        <v>-13746238119.538919</v>
      </c>
      <c r="BI1219">
        <v>-17809066576.641766</v>
      </c>
      <c r="BJ1219">
        <v>-16798295651.66824</v>
      </c>
      <c r="BK1219">
        <v>-17241850953.408016</v>
      </c>
    </row>
    <row r="1220" spans="1:65" x14ac:dyDescent="0.3">
      <c r="A1220" t="s">
        <v>3192</v>
      </c>
      <c r="B1220" t="s">
        <v>1118</v>
      </c>
      <c r="C1220" t="s">
        <v>2072</v>
      </c>
      <c r="D1220" t="s">
        <v>52</v>
      </c>
      <c r="E1220">
        <v>170299.09812289735</v>
      </c>
      <c r="F1220">
        <v>203690.1718267822</v>
      </c>
      <c r="G1220">
        <v>228920.17987186753</v>
      </c>
      <c r="H1220">
        <v>259246.60628688216</v>
      </c>
      <c r="I1220">
        <v>301526.92735291994</v>
      </c>
      <c r="J1220">
        <v>332001.62925057171</v>
      </c>
      <c r="K1220">
        <v>382184.76323549583</v>
      </c>
      <c r="L1220">
        <v>443354.50777360605</v>
      </c>
      <c r="M1220">
        <v>518929.25977946958</v>
      </c>
      <c r="N1220">
        <v>602503.34357033425</v>
      </c>
      <c r="O1220">
        <v>739392.44985155168</v>
      </c>
      <c r="P1220">
        <v>796516.33327341359</v>
      </c>
      <c r="Q1220">
        <v>900526.55660148524</v>
      </c>
      <c r="R1220">
        <v>1081275.563036419</v>
      </c>
      <c r="S1220">
        <v>1270659.2607795792</v>
      </c>
      <c r="T1220">
        <v>1387289.4225395033</v>
      </c>
      <c r="U1220">
        <v>1541526.8122367547</v>
      </c>
      <c r="V1220">
        <v>1702017.1080511452</v>
      </c>
      <c r="W1220">
        <v>1858816.3466274487</v>
      </c>
      <c r="X1220">
        <v>1999539.7372508412</v>
      </c>
      <c r="Y1220">
        <v>2147271.1395721147</v>
      </c>
      <c r="Z1220">
        <v>2283310.5277024671</v>
      </c>
      <c r="AA1220">
        <v>2388592.1674544229</v>
      </c>
      <c r="AB1220">
        <v>2481078.2267595362</v>
      </c>
      <c r="AC1220">
        <v>2615974.784107659</v>
      </c>
      <c r="AD1220">
        <v>2774836.3497935236</v>
      </c>
      <c r="AE1220">
        <v>2897048.9455227936</v>
      </c>
      <c r="AF1220">
        <v>3020952.9036856205</v>
      </c>
      <c r="AG1220">
        <v>3233778.4920621971</v>
      </c>
      <c r="AH1220">
        <v>3451500.3778368235</v>
      </c>
      <c r="AI1220">
        <v>3701769.5459919986</v>
      </c>
      <c r="AJ1220">
        <v>3922789.6808750927</v>
      </c>
      <c r="AK1220">
        <v>4013198.3122362867</v>
      </c>
      <c r="AL1220">
        <v>4003072.2027733941</v>
      </c>
      <c r="AM1220">
        <v>4040590.9984182524</v>
      </c>
      <c r="AN1220">
        <v>4120261.0941086458</v>
      </c>
      <c r="AO1220">
        <v>4230434.8863283955</v>
      </c>
      <c r="AP1220">
        <v>4291539.5416359268</v>
      </c>
      <c r="AQ1220">
        <v>4226821.202531646</v>
      </c>
      <c r="AR1220">
        <v>4153022.5616160338</v>
      </c>
      <c r="AS1220">
        <v>4211742.0748484349</v>
      </c>
      <c r="AT1220">
        <v>4176014.7543433295</v>
      </c>
      <c r="AU1220">
        <v>4106080.269920358</v>
      </c>
      <c r="AV1220">
        <v>4099185.7060085502</v>
      </c>
      <c r="AW1220">
        <v>4154278.6922456776</v>
      </c>
      <c r="AX1220">
        <v>4190987.9238962848</v>
      </c>
      <c r="AY1220">
        <v>4228875.1231873855</v>
      </c>
      <c r="AZ1220">
        <v>4278488.4493089896</v>
      </c>
      <c r="BA1220">
        <v>4172630.6583478446</v>
      </c>
      <c r="BB1220">
        <v>3916264.3404374956</v>
      </c>
      <c r="BC1220">
        <v>4007799.6408214257</v>
      </c>
      <c r="BD1220">
        <v>3953036.3834064757</v>
      </c>
      <c r="BE1220">
        <v>3981971.9656190993</v>
      </c>
      <c r="BF1220">
        <v>4080720.3107222724</v>
      </c>
      <c r="BG1220">
        <v>4182797.228071278</v>
      </c>
      <c r="BH1220">
        <v>4339510.4647595976</v>
      </c>
      <c r="BI1220">
        <v>4358917.5283331731</v>
      </c>
      <c r="BJ1220">
        <v>4459146.1613007011</v>
      </c>
      <c r="BK1220">
        <v>4481782.4516257523</v>
      </c>
      <c r="BL1220">
        <v>4534633.610974689</v>
      </c>
    </row>
    <row r="1221" spans="1:65" x14ac:dyDescent="0.3">
      <c r="A1221" t="s">
        <v>3192</v>
      </c>
      <c r="B1221" t="s">
        <v>1118</v>
      </c>
      <c r="C1221" t="s">
        <v>3542</v>
      </c>
      <c r="D1221" t="s">
        <v>2874</v>
      </c>
      <c r="O1221">
        <v>1.6488637432066999E-3</v>
      </c>
      <c r="P1221">
        <v>4.7769458096683596E-3</v>
      </c>
      <c r="Q1221">
        <v>8.3033499164481793E-3</v>
      </c>
      <c r="R1221">
        <v>1.32361137124776E-2</v>
      </c>
      <c r="S1221">
        <v>6.8898162105873906E-2</v>
      </c>
      <c r="T1221">
        <v>6.7297840365841494E-2</v>
      </c>
      <c r="U1221">
        <v>6.4517751877287796E-2</v>
      </c>
      <c r="V1221">
        <v>5.79427542569017E-2</v>
      </c>
      <c r="W1221">
        <v>4.0115821789608402E-2</v>
      </c>
      <c r="X1221">
        <v>9.11621411057979E-2</v>
      </c>
      <c r="Y1221">
        <v>9.6145423791691807E-3</v>
      </c>
      <c r="Z1221">
        <v>5.0736101670016296E-3</v>
      </c>
      <c r="AA1221">
        <v>4.6221029042945198E-3</v>
      </c>
      <c r="AB1221">
        <v>4.93220471268875E-3</v>
      </c>
      <c r="AC1221">
        <v>4.0880180050861499E-3</v>
      </c>
      <c r="AD1221">
        <v>5.1842544593567498E-3</v>
      </c>
      <c r="AE1221">
        <v>1.92270670028725E-3</v>
      </c>
      <c r="AF1221">
        <v>2.1640440620265601E-3</v>
      </c>
      <c r="AG1221">
        <v>1.3585466741853399E-3</v>
      </c>
      <c r="AH1221">
        <v>1.7964834189508601E-3</v>
      </c>
      <c r="AI1221">
        <v>2.3792830572887001E-3</v>
      </c>
      <c r="AJ1221">
        <v>1.60475659845554E-3</v>
      </c>
      <c r="AK1221">
        <v>1.8384082417253801E-3</v>
      </c>
      <c r="AL1221">
        <v>1.45885622841284E-3</v>
      </c>
      <c r="AM1221">
        <v>8.2558274456884901E-4</v>
      </c>
      <c r="AN1221">
        <v>8.1871211148377304E-4</v>
      </c>
      <c r="AO1221">
        <v>1.23024332848016E-3</v>
      </c>
      <c r="AP1221">
        <v>1.00630216610121E-3</v>
      </c>
      <c r="AQ1221">
        <v>5.11753464950051E-4</v>
      </c>
      <c r="AR1221">
        <v>6.5450425515250501E-4</v>
      </c>
      <c r="AS1221">
        <v>1.0696972715837499E-3</v>
      </c>
      <c r="AT1221">
        <v>7.8736531893096003E-4</v>
      </c>
      <c r="AU1221">
        <v>7.1876850453804898E-4</v>
      </c>
      <c r="AV1221">
        <v>7.2543026446097298E-4</v>
      </c>
      <c r="AW1221">
        <v>1.16868305082981E-3</v>
      </c>
      <c r="AX1221">
        <v>1.96537341716393E-3</v>
      </c>
      <c r="AY1221">
        <v>2.2356146297456601E-3</v>
      </c>
      <c r="AZ1221">
        <v>2.2182915452933498E-3</v>
      </c>
      <c r="BA1221">
        <v>2.91904588280929E-3</v>
      </c>
      <c r="BB1221">
        <v>1.2983555222954499E-3</v>
      </c>
      <c r="BC1221">
        <v>1.6267537193608501E-3</v>
      </c>
      <c r="BD1221">
        <v>2.2976844451710701E-3</v>
      </c>
      <c r="BE1221">
        <v>2.2009677396289101E-3</v>
      </c>
      <c r="BF1221">
        <v>2.2800648863446999E-3</v>
      </c>
      <c r="BG1221">
        <v>2.1731575253498198E-3</v>
      </c>
      <c r="BH1221">
        <v>8.3611688899155E-4</v>
      </c>
      <c r="BI1221">
        <v>5.6989816477214699E-4</v>
      </c>
      <c r="BJ1221">
        <v>1.5271990481983101E-3</v>
      </c>
      <c r="BK1221">
        <v>1.0410347514407999E-3</v>
      </c>
      <c r="BL1221">
        <v>1.17054649762935E-3</v>
      </c>
    </row>
    <row r="1222" spans="1:65" x14ac:dyDescent="0.3">
      <c r="A1222" t="s">
        <v>3192</v>
      </c>
      <c r="B1222" t="s">
        <v>1118</v>
      </c>
      <c r="C1222" t="s">
        <v>1582</v>
      </c>
      <c r="D1222" t="s">
        <v>2458</v>
      </c>
      <c r="E1222">
        <v>44307342950.400002</v>
      </c>
      <c r="F1222">
        <v>53508617739.377777</v>
      </c>
      <c r="G1222">
        <v>60723018683.73333</v>
      </c>
      <c r="H1222">
        <v>69498131797.333328</v>
      </c>
      <c r="I1222">
        <v>81749006381.511108</v>
      </c>
      <c r="J1222">
        <v>90950278257.777771</v>
      </c>
      <c r="K1222">
        <v>105628070343.11111</v>
      </c>
      <c r="L1222">
        <v>123781880217.60001</v>
      </c>
      <c r="M1222">
        <v>146601072685.51111</v>
      </c>
      <c r="N1222">
        <v>172204199480.88889</v>
      </c>
      <c r="O1222">
        <v>212609187919.44446</v>
      </c>
      <c r="P1222">
        <v>240151807460.24054</v>
      </c>
      <c r="Q1222">
        <v>318031297492.35168</v>
      </c>
      <c r="R1222">
        <v>432082670450.71857</v>
      </c>
      <c r="S1222">
        <v>479625998613.40552</v>
      </c>
      <c r="T1222">
        <v>521541905673.25104</v>
      </c>
      <c r="U1222">
        <v>586161858999.67126</v>
      </c>
      <c r="V1222">
        <v>721411786536.81433</v>
      </c>
      <c r="W1222">
        <v>1013612173518.8416</v>
      </c>
      <c r="X1222">
        <v>1055012119526.3303</v>
      </c>
      <c r="Y1222">
        <v>1105385973763.8748</v>
      </c>
      <c r="Z1222">
        <v>1218988935129.8066</v>
      </c>
      <c r="AA1222">
        <v>1134518001884.5601</v>
      </c>
      <c r="AB1222">
        <v>1243323592058.8333</v>
      </c>
      <c r="AC1222">
        <v>1318381627003.7576</v>
      </c>
      <c r="AD1222">
        <v>1398892744820.6936</v>
      </c>
      <c r="AE1222">
        <v>2078953333673.5505</v>
      </c>
      <c r="AF1222">
        <v>2532808573157.0308</v>
      </c>
      <c r="AG1222">
        <v>3071683013178.9121</v>
      </c>
      <c r="AH1222">
        <v>3054914166263.1807</v>
      </c>
      <c r="AI1222">
        <v>3132817652848.0415</v>
      </c>
      <c r="AJ1222">
        <v>3584420077100.8418</v>
      </c>
      <c r="AK1222">
        <v>3908809463463.8569</v>
      </c>
      <c r="AL1222">
        <v>4454143876947.2061</v>
      </c>
      <c r="AM1222">
        <v>4907039384469.6777</v>
      </c>
      <c r="AN1222">
        <v>5449116304981.0967</v>
      </c>
      <c r="AO1222">
        <v>4833712542207.0967</v>
      </c>
      <c r="AP1222">
        <v>4414732843544.4316</v>
      </c>
      <c r="AQ1222">
        <v>4032509760872.936</v>
      </c>
      <c r="AR1222">
        <v>4562078822335.4531</v>
      </c>
      <c r="AS1222">
        <v>4887519660744.8584</v>
      </c>
      <c r="AT1222">
        <v>4303544259842.7207</v>
      </c>
      <c r="AU1222">
        <v>4115116279069.7671</v>
      </c>
      <c r="AV1222">
        <v>4445658071221.8643</v>
      </c>
      <c r="AW1222">
        <v>4815148854362.1123</v>
      </c>
      <c r="AX1222">
        <v>4755410630912.1367</v>
      </c>
      <c r="AY1222">
        <v>4530377224970.3994</v>
      </c>
      <c r="AZ1222">
        <v>4515264514430.5684</v>
      </c>
      <c r="BA1222">
        <v>5037908465114.4795</v>
      </c>
      <c r="BB1222">
        <v>5231382674593.7002</v>
      </c>
      <c r="BC1222">
        <v>5700098114744.4102</v>
      </c>
      <c r="BD1222">
        <v>6157459594823.7168</v>
      </c>
      <c r="BE1222">
        <v>6203213121334.1221</v>
      </c>
      <c r="BF1222">
        <v>5155717056270.8271</v>
      </c>
      <c r="BG1222">
        <v>4850413536037.8408</v>
      </c>
      <c r="BH1222">
        <v>4389475622588.9741</v>
      </c>
      <c r="BI1222">
        <v>4922538141454.6152</v>
      </c>
      <c r="BJ1222">
        <v>4866864409657.6787</v>
      </c>
      <c r="BK1222">
        <v>4954806619995.1885</v>
      </c>
      <c r="BL1222">
        <v>5064872875604.5938</v>
      </c>
    </row>
    <row r="1223" spans="1:65" x14ac:dyDescent="0.3">
      <c r="A1223" t="s">
        <v>3192</v>
      </c>
      <c r="B1223" t="s">
        <v>1118</v>
      </c>
      <c r="C1223" t="s">
        <v>2933</v>
      </c>
      <c r="D1223" t="s">
        <v>4230</v>
      </c>
      <c r="AO1223">
        <v>671517166115.13098</v>
      </c>
      <c r="AP1223">
        <v>581321620002.41504</v>
      </c>
      <c r="AQ1223">
        <v>462837530352.44</v>
      </c>
      <c r="AR1223">
        <v>440467167249.71997</v>
      </c>
      <c r="AS1223">
        <v>498448237040.50098</v>
      </c>
      <c r="AT1223">
        <v>372891095144.138</v>
      </c>
      <c r="AU1223">
        <v>296115566891.117</v>
      </c>
      <c r="AV1223">
        <v>339831635623.72302</v>
      </c>
      <c r="AW1223">
        <v>406715017724.40399</v>
      </c>
      <c r="AX1223">
        <v>402579270849.23102</v>
      </c>
      <c r="AY1223">
        <v>373788455743.17603</v>
      </c>
      <c r="AZ1223">
        <v>388170080034.90698</v>
      </c>
      <c r="BA1223">
        <v>293153039394.65399</v>
      </c>
      <c r="BB1223">
        <v>89653362903.682098</v>
      </c>
      <c r="BC1223">
        <v>222313356456.26599</v>
      </c>
      <c r="BD1223">
        <v>187693888406.672</v>
      </c>
      <c r="BE1223">
        <v>184329669517.31799</v>
      </c>
      <c r="BF1223">
        <v>177025588630.08099</v>
      </c>
      <c r="BG1223">
        <v>186520206192.474</v>
      </c>
      <c r="BH1223">
        <v>285915372725.23297</v>
      </c>
      <c r="BI1223">
        <v>344259078163.30402</v>
      </c>
      <c r="BJ1223">
        <v>381342335969.17902</v>
      </c>
      <c r="BK1223">
        <v>356265042595.367</v>
      </c>
    </row>
    <row r="1224" spans="1:65" x14ac:dyDescent="0.3">
      <c r="A1224" t="s">
        <v>3192</v>
      </c>
      <c r="B1224" t="s">
        <v>1118</v>
      </c>
      <c r="C1224" t="s">
        <v>2126</v>
      </c>
      <c r="D1224" t="s">
        <v>3595</v>
      </c>
      <c r="O1224">
        <v>7637619.5488969097</v>
      </c>
      <c r="P1224">
        <v>14268261.538737301</v>
      </c>
      <c r="Q1224">
        <v>29272694.509493198</v>
      </c>
      <c r="R1224">
        <v>59114441.264719598</v>
      </c>
      <c r="S1224">
        <v>345320098.30215102</v>
      </c>
      <c r="T1224">
        <v>408472418.03510702</v>
      </c>
      <c r="U1224">
        <v>446841575.073488</v>
      </c>
      <c r="V1224">
        <v>489108981.368954</v>
      </c>
      <c r="W1224">
        <v>472060071.47563499</v>
      </c>
      <c r="X1224">
        <v>1055610323.4949</v>
      </c>
      <c r="Y1224">
        <v>187351015.477099</v>
      </c>
      <c r="Z1224">
        <v>114179569.23418801</v>
      </c>
      <c r="AA1224">
        <v>87739601.591294199</v>
      </c>
      <c r="AB1224">
        <v>90437488.701225802</v>
      </c>
      <c r="AC1224">
        <v>79392387.224672198</v>
      </c>
      <c r="AD1224">
        <v>106576983.12583099</v>
      </c>
      <c r="AE1224">
        <v>80558434.774904698</v>
      </c>
      <c r="AF1224">
        <v>72777847.096864194</v>
      </c>
      <c r="AG1224">
        <v>57673675.971397802</v>
      </c>
      <c r="AH1224">
        <v>70210777.294864893</v>
      </c>
      <c r="AI1224">
        <v>104574050.46705601</v>
      </c>
      <c r="AJ1224">
        <v>81751755.348656997</v>
      </c>
      <c r="AK1224">
        <v>85765536.065467998</v>
      </c>
      <c r="AL1224">
        <v>83015033.071246296</v>
      </c>
      <c r="AM1224">
        <v>65905636.356615499</v>
      </c>
      <c r="AN1224">
        <v>75911588.220408902</v>
      </c>
      <c r="AO1224">
        <v>95558571.807764202</v>
      </c>
      <c r="AP1224">
        <v>81408310.968607798</v>
      </c>
      <c r="AQ1224">
        <v>43021240.931691498</v>
      </c>
      <c r="AR1224">
        <v>57070994.178397298</v>
      </c>
      <c r="AS1224">
        <v>106407493.211182</v>
      </c>
      <c r="AT1224">
        <v>87584170.058222994</v>
      </c>
      <c r="AU1224">
        <v>85069310.987858102</v>
      </c>
      <c r="AV1224">
        <v>107831547.31736501</v>
      </c>
      <c r="AW1224">
        <v>156062025.92379799</v>
      </c>
      <c r="AX1224">
        <v>201453102.353894</v>
      </c>
      <c r="AY1224">
        <v>238525024.484153</v>
      </c>
      <c r="AZ1224">
        <v>271253928.70504999</v>
      </c>
      <c r="BA1224">
        <v>392231816.16474098</v>
      </c>
      <c r="BB1224">
        <v>317643229.07835001</v>
      </c>
      <c r="BC1224">
        <v>282159394.94139099</v>
      </c>
      <c r="BD1224">
        <v>384498971.614416</v>
      </c>
      <c r="BE1224">
        <v>376076834.59860301</v>
      </c>
      <c r="BF1224">
        <v>314175831.32909101</v>
      </c>
      <c r="BG1224">
        <v>325070658.92710501</v>
      </c>
      <c r="BH1224">
        <v>321164975.74573302</v>
      </c>
      <c r="BI1224">
        <v>214379404.432091</v>
      </c>
      <c r="BJ1224">
        <v>290480872.39328998</v>
      </c>
      <c r="BK1224">
        <v>340559164.31446803</v>
      </c>
      <c r="BL1224">
        <v>247377821.19155401</v>
      </c>
    </row>
    <row r="1225" spans="1:65" x14ac:dyDescent="0.3">
      <c r="A1225" t="s">
        <v>3192</v>
      </c>
      <c r="B1225" t="s">
        <v>1118</v>
      </c>
      <c r="C1225" t="s">
        <v>474</v>
      </c>
      <c r="D1225" t="s">
        <v>4097</v>
      </c>
      <c r="AM1225">
        <v>3093045559705.1816</v>
      </c>
      <c r="AN1225">
        <v>3443352637439.5933</v>
      </c>
      <c r="AO1225">
        <v>3058360774532.6616</v>
      </c>
      <c r="AP1225">
        <v>2834367760623.2451</v>
      </c>
      <c r="AQ1225">
        <v>2617914616556.5698</v>
      </c>
      <c r="AR1225">
        <v>2999571447904.2754</v>
      </c>
      <c r="AS1225">
        <v>3218997780968.8384</v>
      </c>
      <c r="AT1225">
        <v>2878836747927.896</v>
      </c>
      <c r="AU1225">
        <v>2800917522536.021</v>
      </c>
      <c r="AV1225">
        <v>3038700711069.4878</v>
      </c>
      <c r="AW1225">
        <v>3298709909090.0957</v>
      </c>
      <c r="AX1225">
        <v>3279563282093.4043</v>
      </c>
      <c r="AY1225">
        <v>3123789769635.6299</v>
      </c>
      <c r="AZ1225">
        <v>3119404595339.9683</v>
      </c>
      <c r="BA1225">
        <v>3514750179713.334</v>
      </c>
      <c r="BB1225">
        <v>3742181966656.6646</v>
      </c>
      <c r="BC1225">
        <v>4002025521225.6792</v>
      </c>
      <c r="BD1225">
        <v>4405304204307.5615</v>
      </c>
      <c r="BE1225">
        <v>4440608819040.2881</v>
      </c>
      <c r="BF1225">
        <v>3678454619146.2671</v>
      </c>
      <c r="BG1225">
        <v>3418921597314.6538</v>
      </c>
      <c r="BH1225">
        <v>3041728808335.8433</v>
      </c>
      <c r="BI1225">
        <v>3417312157686.334</v>
      </c>
      <c r="BJ1225">
        <v>3357207410078.7871</v>
      </c>
      <c r="BK1225">
        <v>3434353206120.605</v>
      </c>
    </row>
    <row r="1226" spans="1:65" x14ac:dyDescent="0.3">
      <c r="A1226" t="s">
        <v>3192</v>
      </c>
      <c r="B1226" t="s">
        <v>1118</v>
      </c>
      <c r="C1226" t="s">
        <v>734</v>
      </c>
      <c r="D1226" t="s">
        <v>339</v>
      </c>
      <c r="AN1226">
        <v>4.7115142040083242</v>
      </c>
      <c r="AO1226">
        <v>4.2943525825428992</v>
      </c>
      <c r="AP1226">
        <v>2.318070863450501</v>
      </c>
      <c r="AQ1226">
        <v>-4.0121508416931135</v>
      </c>
      <c r="AR1226">
        <v>-0.68790136028114546</v>
      </c>
      <c r="AS1226">
        <v>5.3259893630545037</v>
      </c>
      <c r="AT1226">
        <v>-5.003665667723439</v>
      </c>
      <c r="AU1226">
        <v>-1.1072610877185411</v>
      </c>
      <c r="AV1226">
        <v>4.618591853614376</v>
      </c>
      <c r="AW1226">
        <v>5.5873010685972559</v>
      </c>
      <c r="AX1226">
        <v>4.9957877378544708</v>
      </c>
      <c r="AY1226">
        <v>3.9023301304116842</v>
      </c>
      <c r="AZ1226">
        <v>5.3509048402442261</v>
      </c>
      <c r="BA1226">
        <v>-0.19700851001258002</v>
      </c>
      <c r="BB1226">
        <v>-17.68557331520897</v>
      </c>
      <c r="BC1226">
        <v>16.328791247505876</v>
      </c>
      <c r="BD1226">
        <v>-2.7251140705433272</v>
      </c>
      <c r="BE1226">
        <v>2.4171400777566845</v>
      </c>
      <c r="BF1226">
        <v>-8.9012466304069449E-2</v>
      </c>
      <c r="BG1226">
        <v>2.9936250340352615</v>
      </c>
      <c r="BH1226">
        <v>4.1495535953214073</v>
      </c>
      <c r="BI1226">
        <v>-0.52727689213666906</v>
      </c>
      <c r="BJ1226">
        <v>4.5163674958030242</v>
      </c>
      <c r="BK1226">
        <v>1.8276305455318749</v>
      </c>
    </row>
    <row r="1227" spans="1:65" x14ac:dyDescent="0.3">
      <c r="A1227" t="s">
        <v>3192</v>
      </c>
      <c r="B1227" t="s">
        <v>1118</v>
      </c>
      <c r="C1227" t="s">
        <v>2334</v>
      </c>
      <c r="D1227" t="s">
        <v>3182</v>
      </c>
      <c r="O1227">
        <v>-6619629764000</v>
      </c>
      <c r="P1227">
        <v>-6392971458000</v>
      </c>
      <c r="Q1227">
        <v>-7637433701000</v>
      </c>
      <c r="R1227">
        <v>-11281484400000</v>
      </c>
      <c r="S1227">
        <v>-9887241233000</v>
      </c>
      <c r="T1227">
        <v>-7738245839000</v>
      </c>
      <c r="U1227">
        <v>-7063327038000</v>
      </c>
      <c r="V1227">
        <v>-6282627900000</v>
      </c>
      <c r="W1227">
        <v>-7837173333000</v>
      </c>
      <c r="X1227">
        <v>-10191843262000</v>
      </c>
      <c r="Y1227">
        <v>-5375033564000</v>
      </c>
      <c r="Z1227">
        <v>-3414592542000</v>
      </c>
      <c r="AA1227">
        <v>-2949749713000</v>
      </c>
      <c r="AB1227">
        <v>-1058711744000</v>
      </c>
      <c r="AC1227">
        <v>-81544478000</v>
      </c>
      <c r="AD1227">
        <v>2005560343000</v>
      </c>
      <c r="AE1227">
        <v>-491988662000</v>
      </c>
      <c r="AF1227">
        <v>-2998498215000</v>
      </c>
      <c r="AG1227">
        <v>-6807926753000</v>
      </c>
      <c r="AH1227">
        <v>-10351361288000</v>
      </c>
      <c r="AI1227">
        <v>-11426453356000</v>
      </c>
      <c r="AJ1227">
        <v>-9104897680000</v>
      </c>
      <c r="AK1227">
        <v>-7180461732000</v>
      </c>
      <c r="AL1227">
        <v>-6350018438000</v>
      </c>
      <c r="AM1227">
        <v>-8296371753000</v>
      </c>
      <c r="AN1227">
        <v>-12741330102000</v>
      </c>
      <c r="AO1227">
        <v>-16660222673000</v>
      </c>
      <c r="AP1227">
        <v>-12183835244000</v>
      </c>
      <c r="AQ1227">
        <v>-9362468356000</v>
      </c>
      <c r="AR1227">
        <v>-10461015882000</v>
      </c>
      <c r="AS1227">
        <v>-9805237869000</v>
      </c>
      <c r="AT1227">
        <v>-13986928104000</v>
      </c>
      <c r="AU1227">
        <v>-10600404836000</v>
      </c>
      <c r="AV1227">
        <v>-7715580293000</v>
      </c>
      <c r="AW1227">
        <v>-4768710398000</v>
      </c>
      <c r="AX1227">
        <v>-4350125311000</v>
      </c>
      <c r="AY1227">
        <v>-567044695000</v>
      </c>
      <c r="AZ1227">
        <v>4510396954000</v>
      </c>
      <c r="BA1227">
        <v>5276058789000</v>
      </c>
      <c r="BB1227">
        <v>-2282980113000</v>
      </c>
      <c r="BC1227">
        <v>6570329334000</v>
      </c>
      <c r="BD1227">
        <v>1941185430000</v>
      </c>
      <c r="BE1227">
        <v>-2496053796000</v>
      </c>
      <c r="BF1227">
        <v>-4651529620000</v>
      </c>
      <c r="BG1227">
        <v>-4185778364000</v>
      </c>
      <c r="BH1227">
        <v>-2226600000000</v>
      </c>
      <c r="BI1227">
        <v>927971482000</v>
      </c>
      <c r="BJ1227">
        <v>4245571720000</v>
      </c>
      <c r="BK1227">
        <v>4443964922000</v>
      </c>
      <c r="BL1227">
        <v>3356388976000</v>
      </c>
    </row>
    <row r="1228" spans="1:65" x14ac:dyDescent="0.3">
      <c r="A1228" t="s">
        <v>3192</v>
      </c>
      <c r="B1228" t="s">
        <v>1118</v>
      </c>
      <c r="C1228" t="s">
        <v>4191</v>
      </c>
      <c r="D1228" t="s">
        <v>2415</v>
      </c>
    </row>
    <row r="1229" spans="1:65" x14ac:dyDescent="0.3">
      <c r="A1229" t="s">
        <v>3192</v>
      </c>
      <c r="B1229" t="s">
        <v>1118</v>
      </c>
      <c r="C1229" t="s">
        <v>2368</v>
      </c>
      <c r="D1229" t="s">
        <v>4030</v>
      </c>
      <c r="O1229">
        <v>98.891707342235264</v>
      </c>
      <c r="P1229">
        <v>97.341849909774751</v>
      </c>
      <c r="Q1229">
        <v>97.773530892353818</v>
      </c>
      <c r="R1229">
        <v>100.27218863129221</v>
      </c>
      <c r="S1229">
        <v>101.23236072266538</v>
      </c>
      <c r="T1229">
        <v>100.27829207536614</v>
      </c>
      <c r="U1229">
        <v>99.372654418620357</v>
      </c>
      <c r="V1229">
        <v>98.46482092920472</v>
      </c>
      <c r="W1229">
        <v>98.305952622946961</v>
      </c>
      <c r="X1229">
        <v>100.960126273133</v>
      </c>
      <c r="Y1229">
        <v>100.97360276512441</v>
      </c>
      <c r="Z1229">
        <v>99.386714389390789</v>
      </c>
      <c r="AA1229">
        <v>99.451840527705244</v>
      </c>
      <c r="AB1229">
        <v>98.465445258257674</v>
      </c>
      <c r="AC1229">
        <v>97.554074737829382</v>
      </c>
      <c r="AD1229">
        <v>96.809695342327814</v>
      </c>
      <c r="AE1229">
        <v>96.326419002080229</v>
      </c>
      <c r="AF1229">
        <v>97.231554043780747</v>
      </c>
      <c r="AG1229">
        <v>98.036410804351377</v>
      </c>
      <c r="AH1229">
        <v>98.648632617219661</v>
      </c>
      <c r="AI1229">
        <v>99.223184750726674</v>
      </c>
      <c r="AJ1229">
        <v>98.501797883960378</v>
      </c>
      <c r="AK1229">
        <v>97.945665922912127</v>
      </c>
      <c r="AL1229">
        <v>97.858148038223987</v>
      </c>
      <c r="AM1229">
        <v>98.09715201868174</v>
      </c>
      <c r="AN1229">
        <v>98.735907731995269</v>
      </c>
      <c r="AO1229">
        <v>99.566361719482956</v>
      </c>
      <c r="AP1229">
        <v>98.943034864291832</v>
      </c>
      <c r="AQ1229">
        <v>98.183042296414186</v>
      </c>
      <c r="AR1229">
        <v>98.445420568157374</v>
      </c>
      <c r="AS1229">
        <v>98.5706826958493</v>
      </c>
      <c r="AT1229">
        <v>99.339910708310626</v>
      </c>
      <c r="AU1229">
        <v>98.649188679852301</v>
      </c>
      <c r="AV1229">
        <v>98.304542465697082</v>
      </c>
      <c r="AW1229">
        <v>97.978311035627314</v>
      </c>
      <c r="AX1229">
        <v>98.490611539670851</v>
      </c>
      <c r="AY1229">
        <v>98.585977026634353</v>
      </c>
      <c r="AZ1229">
        <v>98.107274150526564</v>
      </c>
      <c r="BA1229">
        <v>99.550964182566418</v>
      </c>
      <c r="BB1229">
        <v>99.449051176606389</v>
      </c>
      <c r="BC1229">
        <v>98.539493746326343</v>
      </c>
      <c r="BD1229">
        <v>100.54301055028556</v>
      </c>
      <c r="BE1229">
        <v>101.54661857631326</v>
      </c>
      <c r="BF1229">
        <v>102.31672600976678</v>
      </c>
      <c r="BG1229">
        <v>102.46516669391059</v>
      </c>
      <c r="BH1229">
        <v>100.41908846611778</v>
      </c>
      <c r="BI1229">
        <v>99.008995080080339</v>
      </c>
      <c r="BJ1229">
        <v>99.069733616610009</v>
      </c>
      <c r="BK1229">
        <v>99.766671449237876</v>
      </c>
      <c r="BL1229">
        <v>99.806111025481599</v>
      </c>
    </row>
    <row r="1230" spans="1:65" x14ac:dyDescent="0.3">
      <c r="A1230" t="s">
        <v>3192</v>
      </c>
      <c r="B1230" t="s">
        <v>1118</v>
      </c>
      <c r="C1230" t="s">
        <v>331</v>
      </c>
      <c r="D1230" t="s">
        <v>2628</v>
      </c>
      <c r="O1230">
        <v>10629.172028719429</v>
      </c>
      <c r="P1230">
        <v>10968.332772163445</v>
      </c>
      <c r="Q1230">
        <v>11785.53172595162</v>
      </c>
      <c r="R1230">
        <v>12642.816952582139</v>
      </c>
      <c r="S1230">
        <v>12465.029168413441</v>
      </c>
      <c r="T1230">
        <v>12848.5469065943</v>
      </c>
      <c r="U1230">
        <v>13080.986613977639</v>
      </c>
      <c r="V1230">
        <v>13478.58192979737</v>
      </c>
      <c r="W1230">
        <v>14057.804632950996</v>
      </c>
      <c r="X1230">
        <v>14843.869331794571</v>
      </c>
      <c r="Y1230">
        <v>14884.554386943124</v>
      </c>
      <c r="Z1230">
        <v>15143.140263646435</v>
      </c>
      <c r="AA1230">
        <v>15738.179633580106</v>
      </c>
      <c r="AB1230">
        <v>16157.119426711561</v>
      </c>
      <c r="AC1230">
        <v>16556.151290368078</v>
      </c>
      <c r="AD1230">
        <v>17128.59873250981</v>
      </c>
      <c r="AE1230">
        <v>17664.994386734525</v>
      </c>
      <c r="AF1230">
        <v>18349.834366946623</v>
      </c>
      <c r="AG1230">
        <v>19215.282619707184</v>
      </c>
      <c r="AH1230">
        <v>20081.451593802027</v>
      </c>
      <c r="AI1230">
        <v>20973.689029205627</v>
      </c>
      <c r="AJ1230">
        <v>21355.393929467453</v>
      </c>
      <c r="AK1230">
        <v>21759.880432980874</v>
      </c>
      <c r="AL1230">
        <v>21923.829621731929</v>
      </c>
      <c r="AM1230">
        <v>22365.468761676955</v>
      </c>
      <c r="AN1230">
        <v>22870.029165978107</v>
      </c>
      <c r="AO1230">
        <v>23294.199464870646</v>
      </c>
      <c r="AP1230">
        <v>23399.789565619885</v>
      </c>
      <c r="AQ1230">
        <v>23199.273275971729</v>
      </c>
      <c r="AR1230">
        <v>23425.560056761318</v>
      </c>
      <c r="AS1230">
        <v>23755.008419782673</v>
      </c>
      <c r="AT1230">
        <v>24147.726423112959</v>
      </c>
      <c r="AU1230">
        <v>24376.410699536467</v>
      </c>
      <c r="AV1230">
        <v>24484.548292654887</v>
      </c>
      <c r="AW1230">
        <v>24797.142436763919</v>
      </c>
      <c r="AX1230">
        <v>25101.10346075163</v>
      </c>
      <c r="AY1230">
        <v>25344.680061788935</v>
      </c>
      <c r="AZ1230">
        <v>25552.461809478937</v>
      </c>
      <c r="BA1230">
        <v>25280.659675840419</v>
      </c>
      <c r="BB1230">
        <v>25105.34395326189</v>
      </c>
      <c r="BC1230">
        <v>25703.363041318618</v>
      </c>
      <c r="BD1230">
        <v>25651.512834022971</v>
      </c>
      <c r="BE1230">
        <v>26213.804830333585</v>
      </c>
      <c r="BF1230">
        <v>26873.447720460837</v>
      </c>
      <c r="BG1230">
        <v>26678.480463218595</v>
      </c>
      <c r="BH1230">
        <v>26643.910286267972</v>
      </c>
      <c r="BI1230">
        <v>26604.800494196381</v>
      </c>
      <c r="BJ1230">
        <v>26998.779128740902</v>
      </c>
      <c r="BK1230">
        <v>27050.031354144554</v>
      </c>
      <c r="BL1230">
        <v>27024.465601813052</v>
      </c>
    </row>
    <row r="1231" spans="1:65" x14ac:dyDescent="0.3">
      <c r="A1231" t="s">
        <v>3192</v>
      </c>
      <c r="B1231" t="s">
        <v>1118</v>
      </c>
      <c r="C1231" t="s">
        <v>1967</v>
      </c>
      <c r="D1231" t="s">
        <v>2315</v>
      </c>
      <c r="E1231">
        <v>173000000000</v>
      </c>
      <c r="F1231">
        <v>177250000000</v>
      </c>
      <c r="G1231">
        <v>193750000000</v>
      </c>
      <c r="H1231">
        <v>226750000000</v>
      </c>
      <c r="I1231">
        <v>258500000000</v>
      </c>
      <c r="J1231">
        <v>295700000000</v>
      </c>
      <c r="K1231">
        <v>335675000000</v>
      </c>
      <c r="L1231">
        <v>374050000000</v>
      </c>
      <c r="M1231">
        <v>420550000000</v>
      </c>
      <c r="N1231">
        <v>480750000000</v>
      </c>
      <c r="O1231">
        <v>567125000000</v>
      </c>
      <c r="P1231">
        <v>665075000000</v>
      </c>
      <c r="Q1231">
        <v>778400000000</v>
      </c>
      <c r="R1231">
        <v>916875000000</v>
      </c>
      <c r="S1231">
        <v>1157275000000</v>
      </c>
      <c r="T1231">
        <v>1345900000000</v>
      </c>
      <c r="U1231">
        <v>1485250000000</v>
      </c>
      <c r="V1231">
        <v>1653300000000</v>
      </c>
      <c r="W1231">
        <v>1821825000000</v>
      </c>
      <c r="X1231">
        <v>2010300000000</v>
      </c>
      <c r="Y1231">
        <v>2202050000000</v>
      </c>
      <c r="Z1231">
        <v>2393075000000</v>
      </c>
      <c r="AA1231">
        <v>2539075000000</v>
      </c>
      <c r="AB1231">
        <v>2714600000000</v>
      </c>
      <c r="AC1231">
        <v>2903725000000</v>
      </c>
      <c r="AD1231">
        <v>3121900000000</v>
      </c>
      <c r="AE1231">
        <v>3278950000000</v>
      </c>
      <c r="AF1231">
        <v>3419550000000</v>
      </c>
      <c r="AG1231">
        <v>3615950000000</v>
      </c>
      <c r="AH1231">
        <v>3858350000000</v>
      </c>
      <c r="AI1231">
        <v>4170075000000</v>
      </c>
      <c r="AJ1231">
        <v>4416425000000</v>
      </c>
      <c r="AK1231">
        <v>4559325000000</v>
      </c>
      <c r="AL1231">
        <v>4598475000000</v>
      </c>
      <c r="AM1231">
        <v>4628550000000</v>
      </c>
      <c r="AN1231">
        <v>4699375000000</v>
      </c>
      <c r="AO1231">
        <v>4791400000000</v>
      </c>
      <c r="AP1231">
        <v>4916450000000</v>
      </c>
      <c r="AQ1231">
        <v>4954625000000</v>
      </c>
      <c r="AR1231">
        <v>4912000000000</v>
      </c>
      <c r="AS1231">
        <v>4904350000000</v>
      </c>
      <c r="AT1231">
        <v>4953275000000</v>
      </c>
      <c r="AU1231">
        <v>4931975000000</v>
      </c>
      <c r="AV1231">
        <v>4925550000000</v>
      </c>
      <c r="AW1231">
        <v>4905450000000</v>
      </c>
      <c r="AX1231">
        <v>4882725000000</v>
      </c>
      <c r="AY1231">
        <v>4832525000000</v>
      </c>
      <c r="AZ1231">
        <v>4772575000000</v>
      </c>
      <c r="BA1231">
        <v>4791875000000</v>
      </c>
      <c r="BB1231">
        <v>4815600000000</v>
      </c>
      <c r="BC1231">
        <v>4797650000000</v>
      </c>
      <c r="BD1231">
        <v>4849250000000</v>
      </c>
      <c r="BE1231">
        <v>4788350000000</v>
      </c>
      <c r="BF1231">
        <v>4784525000000</v>
      </c>
      <c r="BG1231">
        <v>4969177500000</v>
      </c>
      <c r="BH1231">
        <v>5096692250000</v>
      </c>
      <c r="BI1231">
        <v>5059960500000</v>
      </c>
      <c r="BJ1231">
        <v>5087656000000</v>
      </c>
      <c r="BK1231">
        <v>5145840000000</v>
      </c>
      <c r="BL1231">
        <v>5190287750000</v>
      </c>
    </row>
    <row r="1232" spans="1:65" x14ac:dyDescent="0.3">
      <c r="A1232" t="s">
        <v>3192</v>
      </c>
      <c r="B1232" t="s">
        <v>1118</v>
      </c>
      <c r="C1232" t="s">
        <v>387</v>
      </c>
      <c r="D1232" t="s">
        <v>2207</v>
      </c>
      <c r="BC1232">
        <v>70810</v>
      </c>
      <c r="BD1232">
        <v>86878</v>
      </c>
      <c r="BE1232">
        <v>116093</v>
      </c>
      <c r="BF1232">
        <v>134421</v>
      </c>
      <c r="BG1232">
        <v>175217</v>
      </c>
      <c r="BH1232">
        <v>191255</v>
      </c>
      <c r="BI1232">
        <v>267900</v>
      </c>
      <c r="BJ1232">
        <v>758209</v>
      </c>
      <c r="BK1232">
        <v>1476696</v>
      </c>
      <c r="BL1232">
        <v>2361325</v>
      </c>
      <c r="BM1232">
        <v>2884902</v>
      </c>
    </row>
    <row r="1233" spans="1:65" x14ac:dyDescent="0.3">
      <c r="A1233" t="s">
        <v>3192</v>
      </c>
      <c r="B1233" t="s">
        <v>1118</v>
      </c>
      <c r="C1233" t="s">
        <v>3303</v>
      </c>
      <c r="D1233" t="s">
        <v>3953</v>
      </c>
      <c r="AZ1233">
        <v>20.083357000164391</v>
      </c>
      <c r="BA1233">
        <v>18.845649350357359</v>
      </c>
      <c r="BB1233">
        <v>20.546113371714579</v>
      </c>
      <c r="BC1233">
        <v>19.13795902107929</v>
      </c>
      <c r="BD1233">
        <v>18.408837736510552</v>
      </c>
      <c r="BE1233">
        <v>18.2798967283968</v>
      </c>
      <c r="BF1233">
        <v>17.808680691132569</v>
      </c>
      <c r="BG1233">
        <v>17.790963645666483</v>
      </c>
      <c r="BH1233">
        <v>18.071684472489984</v>
      </c>
      <c r="BI1233">
        <v>17.625851192104065</v>
      </c>
      <c r="BJ1233">
        <v>17.60554694517614</v>
      </c>
      <c r="BK1233">
        <v>17.30983477075965</v>
      </c>
      <c r="BL1233">
        <v>17.019453109621718</v>
      </c>
      <c r="BM1233">
        <v>18.654878543758933</v>
      </c>
    </row>
    <row r="1234" spans="1:65" x14ac:dyDescent="0.3">
      <c r="A1234" t="s">
        <v>3192</v>
      </c>
      <c r="B1234" t="s">
        <v>1118</v>
      </c>
      <c r="C1234" t="s">
        <v>1015</v>
      </c>
      <c r="D1234" t="s">
        <v>3220</v>
      </c>
      <c r="E1234">
        <v>4055000000</v>
      </c>
      <c r="F1234">
        <v>4236000000</v>
      </c>
      <c r="G1234">
        <v>4916000000</v>
      </c>
      <c r="H1234">
        <v>5452000000</v>
      </c>
      <c r="I1234">
        <v>6673000000</v>
      </c>
      <c r="J1234">
        <v>8451000000</v>
      </c>
      <c r="K1234">
        <v>9776000000</v>
      </c>
      <c r="L1234">
        <v>10442000000</v>
      </c>
      <c r="M1234">
        <v>12971000000</v>
      </c>
      <c r="N1234">
        <v>15990000000</v>
      </c>
      <c r="O1234">
        <v>19318000000</v>
      </c>
      <c r="P1234">
        <v>23995000000</v>
      </c>
      <c r="Q1234">
        <v>29088000000</v>
      </c>
      <c r="R1234">
        <v>37017000000</v>
      </c>
      <c r="S1234">
        <v>55469000000</v>
      </c>
      <c r="T1234">
        <v>55819000000</v>
      </c>
      <c r="U1234">
        <v>67304000000</v>
      </c>
      <c r="V1234">
        <v>81083000000</v>
      </c>
      <c r="W1234">
        <v>98211000000</v>
      </c>
      <c r="X1234">
        <v>102299000000</v>
      </c>
      <c r="Y1234">
        <v>130441000000</v>
      </c>
      <c r="Z1234">
        <v>151495000000</v>
      </c>
      <c r="AA1234">
        <v>138385000000</v>
      </c>
      <c r="AB1234">
        <v>146965000000</v>
      </c>
      <c r="AC1234">
        <v>169700000000</v>
      </c>
      <c r="AD1234">
        <v>177164000000</v>
      </c>
      <c r="AE1234">
        <v>210757000000</v>
      </c>
      <c r="AF1234">
        <v>231286000000</v>
      </c>
      <c r="AG1234">
        <v>264856000000</v>
      </c>
      <c r="AH1234">
        <v>273932000000</v>
      </c>
      <c r="AI1234">
        <v>287581000000</v>
      </c>
      <c r="AJ1234">
        <v>314786000000</v>
      </c>
      <c r="AK1234">
        <v>339885000000</v>
      </c>
      <c r="AL1234">
        <v>362244000000</v>
      </c>
      <c r="AM1234">
        <v>397005000000</v>
      </c>
      <c r="AN1234">
        <v>443116000000</v>
      </c>
      <c r="AO1234">
        <v>410901000000</v>
      </c>
      <c r="AP1234">
        <v>420957000000</v>
      </c>
      <c r="AQ1234">
        <v>387927000000</v>
      </c>
      <c r="AR1234">
        <v>417610000000</v>
      </c>
      <c r="AS1234">
        <v>479249000000</v>
      </c>
      <c r="AT1234">
        <v>403496000000</v>
      </c>
      <c r="AU1234">
        <v>416726000000</v>
      </c>
      <c r="AV1234">
        <v>471817000000</v>
      </c>
      <c r="AW1234">
        <v>565675000000</v>
      </c>
      <c r="AX1234">
        <v>594941000000</v>
      </c>
      <c r="AY1234">
        <v>646725000000</v>
      </c>
      <c r="AZ1234">
        <v>714327000000</v>
      </c>
      <c r="BA1234">
        <v>781412000000</v>
      </c>
      <c r="BB1234">
        <v>580719000000</v>
      </c>
      <c r="BC1234">
        <v>769774000000</v>
      </c>
      <c r="BD1234">
        <v>823184000000</v>
      </c>
      <c r="BE1234">
        <v>798568000000</v>
      </c>
      <c r="BF1234">
        <v>715097000000</v>
      </c>
      <c r="BG1234">
        <v>690203000000</v>
      </c>
      <c r="BH1234">
        <v>624921000000</v>
      </c>
      <c r="BI1234">
        <v>645052000000</v>
      </c>
      <c r="BJ1234">
        <v>698329000000</v>
      </c>
      <c r="BK1234">
        <v>738143000000</v>
      </c>
      <c r="BL1234">
        <v>705564000000</v>
      </c>
      <c r="BM1234">
        <v>641376000000</v>
      </c>
    </row>
    <row r="1235" spans="1:65" x14ac:dyDescent="0.3">
      <c r="A1235" t="s">
        <v>3192</v>
      </c>
      <c r="B1235" t="s">
        <v>1118</v>
      </c>
      <c r="C1235" t="s">
        <v>2891</v>
      </c>
      <c r="D1235" t="s">
        <v>1080</v>
      </c>
      <c r="AO1235">
        <v>43.057440111906722</v>
      </c>
      <c r="AP1235">
        <v>45.524553344747055</v>
      </c>
      <c r="AQ1235">
        <v>46.398432418106992</v>
      </c>
      <c r="AR1235">
        <v>42.533441096900944</v>
      </c>
      <c r="AS1235">
        <v>41.057356790478913</v>
      </c>
      <c r="AT1235">
        <v>43.488919854023123</v>
      </c>
      <c r="AU1235">
        <v>44.093724065126352</v>
      </c>
      <c r="AV1235">
        <v>40.902602137637267</v>
      </c>
      <c r="AW1235">
        <v>38.423871572861998</v>
      </c>
      <c r="AX1235">
        <v>39.921742560630051</v>
      </c>
      <c r="AY1235">
        <v>44.708337998731025</v>
      </c>
      <c r="AZ1235">
        <v>46.956002581970402</v>
      </c>
      <c r="BA1235">
        <v>48.572597975159482</v>
      </c>
      <c r="BB1235">
        <v>51.980861485622469</v>
      </c>
      <c r="BC1235">
        <v>48.226937652844597</v>
      </c>
      <c r="BD1235">
        <v>50.04295671393713</v>
      </c>
      <c r="BE1235">
        <v>48.664395238098379</v>
      </c>
      <c r="BF1235">
        <v>53.159417180536863</v>
      </c>
      <c r="BG1235">
        <v>60.340992064117657</v>
      </c>
      <c r="BH1235">
        <v>61.619647755381877</v>
      </c>
      <c r="BI1235">
        <v>62.768650094848383</v>
      </c>
      <c r="BJ1235">
        <v>62.167071359817115</v>
      </c>
      <c r="BK1235">
        <v>63.212341384530355</v>
      </c>
      <c r="BL1235">
        <v>66.781842630825551</v>
      </c>
      <c r="BM1235">
        <v>72.024423269234177</v>
      </c>
    </row>
    <row r="1236" spans="1:65" x14ac:dyDescent="0.3">
      <c r="A1236" t="s">
        <v>3192</v>
      </c>
      <c r="B1236" t="s">
        <v>1118</v>
      </c>
      <c r="C1236" t="s">
        <v>2407</v>
      </c>
      <c r="D1236" t="s">
        <v>3708</v>
      </c>
      <c r="G1236">
        <v>24.129071182934297</v>
      </c>
      <c r="H1236">
        <v>22.574541365594762</v>
      </c>
      <c r="I1236">
        <v>22.426109164939614</v>
      </c>
      <c r="J1236">
        <v>19.524666870482697</v>
      </c>
      <c r="K1236">
        <v>18.834240881406359</v>
      </c>
      <c r="L1236">
        <v>21.428850153978413</v>
      </c>
      <c r="M1236">
        <v>22.096204497325658</v>
      </c>
      <c r="N1236">
        <v>23.005695193126659</v>
      </c>
      <c r="O1236">
        <v>24.832707415934951</v>
      </c>
      <c r="P1236">
        <v>24.289954493414019</v>
      </c>
      <c r="Q1236">
        <v>24.994176654939736</v>
      </c>
      <c r="R1236">
        <v>25.793297688853606</v>
      </c>
      <c r="S1236">
        <v>20.120295840655629</v>
      </c>
      <c r="T1236">
        <v>17.687096230422</v>
      </c>
      <c r="U1236">
        <v>18.465839189832632</v>
      </c>
      <c r="V1236">
        <v>18.315010122237162</v>
      </c>
      <c r="W1236">
        <v>22.402081224638433</v>
      </c>
      <c r="X1236">
        <v>21.539100286192291</v>
      </c>
      <c r="Y1236">
        <v>18.65128497559029</v>
      </c>
      <c r="Z1236">
        <v>19.232960052741973</v>
      </c>
      <c r="AA1236">
        <v>20.237019318359543</v>
      </c>
      <c r="AB1236">
        <v>22.240174552272467</v>
      </c>
      <c r="AC1236">
        <v>24.176947086851026</v>
      </c>
      <c r="AD1236">
        <v>25.371048979341417</v>
      </c>
      <c r="AE1236">
        <v>33.807275190410458</v>
      </c>
      <c r="AF1236">
        <v>37.580019004939835</v>
      </c>
      <c r="AG1236">
        <v>39.95683673786867</v>
      </c>
      <c r="AH1236">
        <v>41.999467249452756</v>
      </c>
      <c r="AI1236">
        <v>42.756773374268278</v>
      </c>
      <c r="AJ1236">
        <v>43.729944328752737</v>
      </c>
      <c r="AK1236">
        <v>44.178037653744632</v>
      </c>
      <c r="AL1236">
        <v>46.393441211438798</v>
      </c>
      <c r="AM1236">
        <v>49.429917442501278</v>
      </c>
      <c r="AN1236">
        <v>53.01735221688422</v>
      </c>
      <c r="AO1236">
        <v>54.354985217346851</v>
      </c>
      <c r="AP1236">
        <v>53.986804812894093</v>
      </c>
      <c r="AQ1236">
        <v>56.609733511865876</v>
      </c>
      <c r="AR1236">
        <v>57.370949432691908</v>
      </c>
      <c r="AS1236">
        <v>56.058108718426539</v>
      </c>
      <c r="AT1236">
        <v>56.726947972311194</v>
      </c>
      <c r="AU1236">
        <v>57.450107746494481</v>
      </c>
      <c r="AV1236">
        <v>57.018432466809124</v>
      </c>
      <c r="AW1236">
        <v>56.284478712581098</v>
      </c>
      <c r="AX1236">
        <v>53.610699234049484</v>
      </c>
      <c r="AY1236">
        <v>51.394384906586033</v>
      </c>
      <c r="AZ1236">
        <v>50.541970167707753</v>
      </c>
      <c r="BA1236">
        <v>44.747331625041667</v>
      </c>
      <c r="BB1236">
        <v>51.781382284594336</v>
      </c>
      <c r="BC1236">
        <v>50.079216861934341</v>
      </c>
      <c r="BD1236">
        <v>47.086154110329062</v>
      </c>
      <c r="BE1236">
        <v>47.181347501464828</v>
      </c>
      <c r="BF1236">
        <v>48.039713279750309</v>
      </c>
      <c r="BG1236">
        <v>49.803259100161391</v>
      </c>
      <c r="BH1236">
        <v>59.524479510878123</v>
      </c>
      <c r="BI1236">
        <v>61.95125924170695</v>
      </c>
      <c r="BJ1236">
        <v>59.106353252667553</v>
      </c>
      <c r="BK1236">
        <v>57.508624255894546</v>
      </c>
      <c r="BL1236">
        <v>58.870298669882779</v>
      </c>
      <c r="BM1236">
        <v>62.287537401422924</v>
      </c>
    </row>
    <row r="1237" spans="1:65" x14ac:dyDescent="0.3">
      <c r="A1237" t="s">
        <v>3192</v>
      </c>
      <c r="B1237" t="s">
        <v>1118</v>
      </c>
      <c r="C1237" t="s">
        <v>667</v>
      </c>
      <c r="D1237" t="s">
        <v>2614</v>
      </c>
      <c r="AG1237">
        <v>4.12</v>
      </c>
      <c r="AH1237">
        <v>4.07</v>
      </c>
      <c r="AI1237">
        <v>3.61</v>
      </c>
      <c r="AJ1237">
        <v>4.04</v>
      </c>
      <c r="AK1237">
        <v>4.24</v>
      </c>
      <c r="AL1237">
        <v>4.3600000000000003</v>
      </c>
      <c r="AM1237">
        <v>4.3</v>
      </c>
      <c r="AN1237">
        <v>5.22</v>
      </c>
      <c r="AO1237">
        <v>5.59</v>
      </c>
      <c r="AP1237">
        <v>4.33</v>
      </c>
      <c r="AQ1237">
        <v>4.17</v>
      </c>
      <c r="AR1237">
        <v>4.42</v>
      </c>
      <c r="AS1237">
        <v>4.49</v>
      </c>
      <c r="AT1237">
        <v>5.75</v>
      </c>
      <c r="AU1237">
        <v>5.52</v>
      </c>
      <c r="AV1237">
        <v>5.23</v>
      </c>
      <c r="AW1237">
        <v>4</v>
      </c>
      <c r="AX1237">
        <v>3.58</v>
      </c>
      <c r="AY1237">
        <v>2.82</v>
      </c>
      <c r="AZ1237">
        <v>2.74</v>
      </c>
      <c r="BA1237">
        <v>2.4900000000000002</v>
      </c>
      <c r="BB1237">
        <v>2.91</v>
      </c>
      <c r="BC1237">
        <v>2.2000000000000002</v>
      </c>
      <c r="BD1237">
        <v>2.37</v>
      </c>
      <c r="BE1237">
        <v>2.27</v>
      </c>
      <c r="BF1237">
        <v>1.18</v>
      </c>
      <c r="BG1237">
        <v>2.29</v>
      </c>
      <c r="BH1237">
        <v>2.2999999999999998</v>
      </c>
      <c r="BI1237">
        <v>2.5499999999999998</v>
      </c>
      <c r="BJ1237">
        <v>2.5099999999999998</v>
      </c>
      <c r="BK1237">
        <v>2.4500000000000002</v>
      </c>
      <c r="BL1237">
        <v>3.53</v>
      </c>
    </row>
    <row r="1238" spans="1:65" x14ac:dyDescent="0.3">
      <c r="A1238" t="s">
        <v>3192</v>
      </c>
      <c r="B1238" t="s">
        <v>1118</v>
      </c>
      <c r="C1238" t="s">
        <v>2078</v>
      </c>
      <c r="D1238" t="s">
        <v>180</v>
      </c>
      <c r="E1238">
        <v>19.287999304239136</v>
      </c>
      <c r="F1238">
        <v>18.774545903859149</v>
      </c>
      <c r="G1238">
        <v>17.377265209686787</v>
      </c>
      <c r="H1238">
        <v>17.537162057164331</v>
      </c>
      <c r="I1238">
        <v>17.873000109398905</v>
      </c>
      <c r="J1238">
        <v>18.273720892743626</v>
      </c>
      <c r="K1238">
        <v>18.270711504348377</v>
      </c>
      <c r="L1238">
        <v>17.858025715186209</v>
      </c>
      <c r="M1238">
        <v>17.707237419529186</v>
      </c>
      <c r="N1238">
        <v>18.009433041406055</v>
      </c>
      <c r="O1238">
        <v>17.966768216279171</v>
      </c>
      <c r="P1238">
        <v>18.199738099925032</v>
      </c>
      <c r="Q1238">
        <v>16.649619209654489</v>
      </c>
      <c r="R1238">
        <v>17.451752906762426</v>
      </c>
      <c r="S1238">
        <v>24.480949810779961</v>
      </c>
      <c r="T1238">
        <v>21.796714465974386</v>
      </c>
      <c r="U1238">
        <v>22.553326861902516</v>
      </c>
      <c r="V1238">
        <v>21.128432172104759</v>
      </c>
      <c r="W1238">
        <v>17.574078592761573</v>
      </c>
      <c r="X1238">
        <v>20.10687802290273</v>
      </c>
      <c r="Y1238">
        <v>24.582996930450165</v>
      </c>
      <c r="Z1238">
        <v>24.147963243706911</v>
      </c>
      <c r="AA1238">
        <v>23.788428174052136</v>
      </c>
      <c r="AB1238">
        <v>21.989609281624794</v>
      </c>
      <c r="AC1238">
        <v>23.200869439841505</v>
      </c>
      <c r="AD1238">
        <v>21.992536678673964</v>
      </c>
      <c r="AE1238">
        <v>16.273092547113585</v>
      </c>
      <c r="AF1238">
        <v>15.094666215672856</v>
      </c>
      <c r="AG1238">
        <v>14.722678025685306</v>
      </c>
      <c r="AH1238">
        <v>15.831770507372541</v>
      </c>
      <c r="AI1238">
        <v>16.692608952984784</v>
      </c>
      <c r="AJ1238">
        <v>15.393982516867718</v>
      </c>
      <c r="AK1238">
        <v>14.662546367560992</v>
      </c>
      <c r="AL1238">
        <v>13.55744261260552</v>
      </c>
      <c r="AM1238">
        <v>13.699502843355546</v>
      </c>
      <c r="AN1238">
        <v>14.295859299018987</v>
      </c>
      <c r="AO1238">
        <v>15.724000824694389</v>
      </c>
      <c r="AP1238">
        <v>17.208538476136987</v>
      </c>
      <c r="AQ1238">
        <v>16.57555814211609</v>
      </c>
      <c r="AR1238">
        <v>15.948979146035866</v>
      </c>
      <c r="AS1238">
        <v>17.570466404407771</v>
      </c>
      <c r="AT1238">
        <v>17.487562682287933</v>
      </c>
      <c r="AU1238">
        <v>18.320745973438825</v>
      </c>
      <c r="AV1238">
        <v>19.226557380403246</v>
      </c>
      <c r="AW1238">
        <v>21.187652362517738</v>
      </c>
      <c r="AX1238">
        <v>23.358802976535713</v>
      </c>
      <c r="AY1238">
        <v>27.057106707223681</v>
      </c>
      <c r="AZ1238">
        <v>29.601145087477963</v>
      </c>
      <c r="BA1238">
        <v>30.646567135771015</v>
      </c>
      <c r="BB1238">
        <v>21.652019560736342</v>
      </c>
      <c r="BC1238">
        <v>25.680838654575293</v>
      </c>
      <c r="BD1238">
        <v>27.260657973478036</v>
      </c>
      <c r="BE1238">
        <v>27.153846999177979</v>
      </c>
      <c r="BF1238">
        <v>30.030022654499035</v>
      </c>
      <c r="BG1238">
        <v>30.974905311419594</v>
      </c>
      <c r="BH1238">
        <v>29.00205194098206</v>
      </c>
      <c r="BI1238">
        <v>25.449878985189585</v>
      </c>
      <c r="BJ1238">
        <v>28.158273677823537</v>
      </c>
      <c r="BK1238">
        <v>30.003814760412258</v>
      </c>
      <c r="BL1238">
        <v>28.164991205820073</v>
      </c>
    </row>
    <row r="1239" spans="1:65" x14ac:dyDescent="0.3">
      <c r="A1239" t="s">
        <v>3192</v>
      </c>
      <c r="B1239" t="s">
        <v>1118</v>
      </c>
      <c r="C1239" t="s">
        <v>831</v>
      </c>
      <c r="D1239" t="s">
        <v>2724</v>
      </c>
      <c r="F1239">
        <v>-1.6994352734466471</v>
      </c>
      <c r="G1239">
        <v>-1.706776703252936</v>
      </c>
      <c r="H1239">
        <v>-1.6614274225052916</v>
      </c>
      <c r="I1239">
        <v>-1.6716209987538089</v>
      </c>
      <c r="J1239">
        <v>-1.6673937173526043</v>
      </c>
      <c r="K1239">
        <v>-1.7288271501931556</v>
      </c>
      <c r="L1239">
        <v>-1.5942563721598579</v>
      </c>
      <c r="M1239">
        <v>-1.5323803421490656</v>
      </c>
      <c r="N1239">
        <v>-1.4947621999057688</v>
      </c>
      <c r="O1239">
        <v>-1.5668239168284266</v>
      </c>
      <c r="P1239">
        <v>-0.65138732438350311</v>
      </c>
      <c r="Q1239">
        <v>-1.5169150572360874</v>
      </c>
      <c r="R1239">
        <v>-1.5283507660071922</v>
      </c>
      <c r="S1239">
        <v>-1.642784825789225</v>
      </c>
      <c r="T1239">
        <v>-1.7330582354279473</v>
      </c>
      <c r="U1239">
        <v>0.12823583308350575</v>
      </c>
      <c r="V1239">
        <v>0.7266391219714976</v>
      </c>
      <c r="W1239">
        <v>0.66804929765277965</v>
      </c>
      <c r="X1239">
        <v>0.60404965068181715</v>
      </c>
      <c r="Y1239">
        <v>0.54919489450204595</v>
      </c>
      <c r="Z1239">
        <v>0.31627732065534314</v>
      </c>
      <c r="AA1239">
        <v>0.22897441144347336</v>
      </c>
      <c r="AB1239">
        <v>0.22872587042490181</v>
      </c>
      <c r="AC1239">
        <v>0.17927621603465793</v>
      </c>
      <c r="AD1239">
        <v>0.15897552585963723</v>
      </c>
      <c r="AE1239">
        <v>2.7859792610598665E-3</v>
      </c>
      <c r="AF1239">
        <v>-6.7713455704829215E-2</v>
      </c>
      <c r="AG1239">
        <v>-0.13231372993403218</v>
      </c>
      <c r="AH1239">
        <v>-0.14729694747832547</v>
      </c>
      <c r="AI1239">
        <v>-0.22269677237881447</v>
      </c>
      <c r="AJ1239">
        <v>-0.2002622178835059</v>
      </c>
      <c r="AK1239">
        <v>-0.23882432241610138</v>
      </c>
      <c r="AL1239">
        <v>-0.28509566967744604</v>
      </c>
      <c r="AM1239">
        <v>-0.32928821584311807</v>
      </c>
      <c r="AN1239">
        <v>-0.37761738040787568</v>
      </c>
      <c r="AO1239">
        <v>-0.36163357331040569</v>
      </c>
      <c r="AP1239">
        <v>-0.34452505680795431</v>
      </c>
      <c r="AQ1239">
        <v>-0.30985537380961276</v>
      </c>
      <c r="AR1239">
        <v>-0.39774393927038748</v>
      </c>
      <c r="AS1239">
        <v>-0.42112645110830205</v>
      </c>
      <c r="AT1239">
        <v>-6.2456901168680741</v>
      </c>
      <c r="AU1239">
        <v>-8.4113825365677002</v>
      </c>
      <c r="AV1239">
        <v>-8.6036279447927999</v>
      </c>
      <c r="AW1239">
        <v>-8.9513595668250012</v>
      </c>
      <c r="AX1239">
        <v>-9.1045305701184756</v>
      </c>
      <c r="AY1239">
        <v>-8.4162814417445642</v>
      </c>
      <c r="AZ1239">
        <v>-8.2016488964806893</v>
      </c>
      <c r="BA1239">
        <v>-8.3693625623916983</v>
      </c>
      <c r="BB1239">
        <v>-8.4927985249018505</v>
      </c>
      <c r="BC1239">
        <v>-8.5606550940348178</v>
      </c>
      <c r="BD1239">
        <v>-3.0222233128186802</v>
      </c>
      <c r="BE1239">
        <v>-1.0482042206652986</v>
      </c>
      <c r="BF1239">
        <v>-1.0293358026350505</v>
      </c>
      <c r="BG1239">
        <v>-1.0256564703762046</v>
      </c>
      <c r="BH1239">
        <v>-0.99553155415754435</v>
      </c>
      <c r="BI1239">
        <v>-1.0009702317970732</v>
      </c>
      <c r="BJ1239">
        <v>-1.0817025602762318</v>
      </c>
      <c r="BK1239">
        <v>-1.1641593781541431</v>
      </c>
      <c r="BL1239">
        <v>-1.1918655942989596</v>
      </c>
      <c r="BM1239">
        <v>-1.357232771075465</v>
      </c>
    </row>
    <row r="1240" spans="1:65" x14ac:dyDescent="0.3">
      <c r="A1240" t="s">
        <v>3192</v>
      </c>
      <c r="B1240" t="s">
        <v>1118</v>
      </c>
      <c r="C1240" t="s">
        <v>915</v>
      </c>
      <c r="D1240" t="s">
        <v>118</v>
      </c>
      <c r="E1240">
        <v>47.202303474260773</v>
      </c>
      <c r="F1240">
        <v>45.34104418423788</v>
      </c>
      <c r="G1240">
        <v>43.355988159217937</v>
      </c>
      <c r="H1240">
        <v>41.363669097869121</v>
      </c>
      <c r="I1240">
        <v>39.561528312509964</v>
      </c>
      <c r="J1240">
        <v>38.055998282728105</v>
      </c>
      <c r="K1240">
        <v>37.065179817032039</v>
      </c>
      <c r="L1240">
        <v>36.190903201492539</v>
      </c>
      <c r="M1240">
        <v>35.511924194693002</v>
      </c>
      <c r="N1240">
        <v>35.093478793365165</v>
      </c>
      <c r="O1240">
        <v>34.942393109440793</v>
      </c>
      <c r="P1240">
        <v>34.873996103569496</v>
      </c>
      <c r="Q1240">
        <v>35.104471985069722</v>
      </c>
      <c r="R1240">
        <v>35.5007389515754</v>
      </c>
      <c r="S1240">
        <v>35.830544669296863</v>
      </c>
      <c r="T1240">
        <v>35.950895471604959</v>
      </c>
      <c r="U1240">
        <v>36.229162094792926</v>
      </c>
      <c r="V1240">
        <v>36.10082869136945</v>
      </c>
      <c r="W1240">
        <v>35.708185364091548</v>
      </c>
      <c r="X1240">
        <v>35.286008321724957</v>
      </c>
      <c r="Y1240">
        <v>34.93917710478118</v>
      </c>
      <c r="Z1240">
        <v>34.1769416163296</v>
      </c>
      <c r="AA1240">
        <v>33.67132458731092</v>
      </c>
      <c r="AB1240">
        <v>33.237665380549394</v>
      </c>
      <c r="AC1240">
        <v>32.615901342926897</v>
      </c>
      <c r="AD1240">
        <v>31.712641599725117</v>
      </c>
      <c r="AE1240">
        <v>30.919755904428008</v>
      </c>
      <c r="AF1240">
        <v>29.84233456790275</v>
      </c>
      <c r="AG1240">
        <v>28.617216966406939</v>
      </c>
      <c r="AH1240">
        <v>27.47331101965479</v>
      </c>
      <c r="AI1240">
        <v>26.523140512500387</v>
      </c>
      <c r="AJ1240">
        <v>25.684870609280541</v>
      </c>
      <c r="AK1240">
        <v>24.988642295769235</v>
      </c>
      <c r="AL1240">
        <v>24.413862152999688</v>
      </c>
      <c r="AM1240">
        <v>23.892467844072485</v>
      </c>
      <c r="AN1240">
        <v>23.390958503183366</v>
      </c>
      <c r="AO1240">
        <v>22.949176658714354</v>
      </c>
      <c r="AP1240">
        <v>22.57742706892024</v>
      </c>
      <c r="AQ1240">
        <v>22.2509547062898</v>
      </c>
      <c r="AR1240">
        <v>21.949813018024717</v>
      </c>
      <c r="AS1240">
        <v>21.667174848490315</v>
      </c>
      <c r="AT1240">
        <v>21.467260179392532</v>
      </c>
      <c r="AU1240">
        <v>21.251194088502974</v>
      </c>
      <c r="AV1240">
        <v>21.044760570645206</v>
      </c>
      <c r="AW1240">
        <v>20.885977004627563</v>
      </c>
      <c r="AX1240">
        <v>20.791258708919113</v>
      </c>
      <c r="AY1240">
        <v>20.695470944200697</v>
      </c>
      <c r="AZ1240">
        <v>20.675091038748509</v>
      </c>
      <c r="BA1240">
        <v>20.708345893697373</v>
      </c>
      <c r="BB1240">
        <v>20.761466912452079</v>
      </c>
      <c r="BC1240">
        <v>20.818980127761471</v>
      </c>
      <c r="BD1240">
        <v>20.942588491024846</v>
      </c>
      <c r="BE1240">
        <v>21.060072363033623</v>
      </c>
      <c r="BF1240">
        <v>21.164173143862406</v>
      </c>
      <c r="BG1240">
        <v>21.246924271168538</v>
      </c>
      <c r="BH1240">
        <v>21.297112800245131</v>
      </c>
      <c r="BI1240">
        <v>21.348228710529746</v>
      </c>
      <c r="BJ1240">
        <v>21.330252862094319</v>
      </c>
      <c r="BK1240">
        <v>21.258217636564474</v>
      </c>
      <c r="BL1240">
        <v>21.157842711898635</v>
      </c>
      <c r="BM1240">
        <v>21.044258295718432</v>
      </c>
    </row>
    <row r="1241" spans="1:65" x14ac:dyDescent="0.3">
      <c r="A1241" t="s">
        <v>3192</v>
      </c>
      <c r="B1241" t="s">
        <v>1118</v>
      </c>
      <c r="C1241" t="s">
        <v>2144</v>
      </c>
      <c r="D1241" t="s">
        <v>3908</v>
      </c>
      <c r="E1241">
        <v>2.1998849554468598</v>
      </c>
      <c r="F1241">
        <v>2.2388866611790901</v>
      </c>
      <c r="G1241">
        <v>2.2873280550951498</v>
      </c>
      <c r="H1241">
        <v>2.34311983050253</v>
      </c>
      <c r="I1241">
        <v>2.40266969279357</v>
      </c>
      <c r="J1241">
        <v>2.4640037885308299</v>
      </c>
      <c r="K1241">
        <v>2.5034387839362902</v>
      </c>
      <c r="L1241">
        <v>2.5474640726328501</v>
      </c>
      <c r="M1241">
        <v>2.5934989772991899</v>
      </c>
      <c r="N1241">
        <v>2.6382010002068599</v>
      </c>
      <c r="O1241">
        <v>2.68013675525276</v>
      </c>
      <c r="P1241">
        <v>2.7043571015076902</v>
      </c>
      <c r="Q1241">
        <v>2.7241867397629198</v>
      </c>
      <c r="R1241">
        <v>2.74461557754177</v>
      </c>
      <c r="S1241">
        <v>2.7734879826849999</v>
      </c>
      <c r="T1241">
        <v>2.8145930542939399</v>
      </c>
      <c r="U1241">
        <v>2.8466158667297701</v>
      </c>
      <c r="V1241">
        <v>2.8975941640746798</v>
      </c>
      <c r="W1241">
        <v>2.95488440239536</v>
      </c>
      <c r="X1241">
        <v>2.9992649551996</v>
      </c>
      <c r="Y1241">
        <v>3.0216810659519999</v>
      </c>
      <c r="Z1241">
        <v>3.0154108747123298</v>
      </c>
      <c r="AA1241">
        <v>2.9893349902294499</v>
      </c>
      <c r="AB1241">
        <v>2.96183746519845</v>
      </c>
      <c r="AC1241">
        <v>2.95838775050589</v>
      </c>
      <c r="AD1241">
        <v>2.99266632803399</v>
      </c>
      <c r="AE1241">
        <v>3.0377343410153999</v>
      </c>
      <c r="AF1241">
        <v>3.11068349155987</v>
      </c>
      <c r="AG1241">
        <v>3.2167219544367902</v>
      </c>
      <c r="AH1241">
        <v>3.36381507601059</v>
      </c>
      <c r="AI1241">
        <v>3.5549149867735301</v>
      </c>
      <c r="AJ1241">
        <v>3.7633763881178202</v>
      </c>
      <c r="AK1241">
        <v>4.0138626657468404</v>
      </c>
      <c r="AL1241">
        <v>4.2801495825803402</v>
      </c>
      <c r="AM1241">
        <v>4.5264739640757101</v>
      </c>
      <c r="AN1241">
        <v>4.7322940867690004</v>
      </c>
      <c r="AO1241">
        <v>4.8838003915752504</v>
      </c>
      <c r="AP1241">
        <v>5.0035368184653199</v>
      </c>
      <c r="AQ1241">
        <v>5.0998687023287301</v>
      </c>
      <c r="AR1241">
        <v>5.1852720768572702</v>
      </c>
      <c r="AS1241">
        <v>5.2676799132455496</v>
      </c>
      <c r="AT1241">
        <v>5.3229924912651398</v>
      </c>
      <c r="AU1241">
        <v>5.3783295472777599</v>
      </c>
      <c r="AV1241">
        <v>5.4389962482801604</v>
      </c>
      <c r="AW1241">
        <v>5.5112874685481597</v>
      </c>
      <c r="AX1241">
        <v>5.5993769383018899</v>
      </c>
      <c r="AY1241">
        <v>5.6791841801566099</v>
      </c>
      <c r="AZ1241">
        <v>5.7611822706762599</v>
      </c>
      <c r="BA1241">
        <v>5.8628179559346902</v>
      </c>
      <c r="BB1241">
        <v>6.0131137646611998</v>
      </c>
      <c r="BC1241">
        <v>6.2250410575770898</v>
      </c>
      <c r="BD1241">
        <v>6.4708469466089502</v>
      </c>
      <c r="BE1241">
        <v>6.7821314063294498</v>
      </c>
      <c r="BF1241">
        <v>7.1002422756451802</v>
      </c>
      <c r="BG1241">
        <v>7.3383543235027604</v>
      </c>
      <c r="BH1241">
        <v>7.4468698362858499</v>
      </c>
      <c r="BI1241">
        <v>7.4215036289332801</v>
      </c>
      <c r="BJ1241">
        <v>7.2834527620154299</v>
      </c>
      <c r="BK1241">
        <v>7.06999358663289</v>
      </c>
      <c r="BL1241">
        <v>6.8403773927846396</v>
      </c>
      <c r="BM1241">
        <v>6.6327903344685302</v>
      </c>
    </row>
    <row r="1242" spans="1:65" x14ac:dyDescent="0.3">
      <c r="A1242" t="s">
        <v>3192</v>
      </c>
      <c r="B1242" t="s">
        <v>1118</v>
      </c>
      <c r="C1242" t="s">
        <v>3776</v>
      </c>
      <c r="D1242" t="s">
        <v>639</v>
      </c>
      <c r="E1242">
        <v>9.0123026275966893</v>
      </c>
      <c r="F1242">
        <v>8.9799088265753095</v>
      </c>
      <c r="G1242">
        <v>8.9187481563717306</v>
      </c>
      <c r="H1242">
        <v>8.8488211151546903</v>
      </c>
      <c r="I1242">
        <v>8.7925868791464108</v>
      </c>
      <c r="J1242">
        <v>8.7634596927294695</v>
      </c>
      <c r="K1242">
        <v>8.7484315056740094</v>
      </c>
      <c r="L1242">
        <v>8.7536718935988098</v>
      </c>
      <c r="M1242">
        <v>8.7911939160879999</v>
      </c>
      <c r="N1242">
        <v>8.88080949892597</v>
      </c>
      <c r="O1242">
        <v>9.0277592622020606</v>
      </c>
      <c r="P1242">
        <v>9.2471585692798506</v>
      </c>
      <c r="Q1242">
        <v>9.5287741764324796</v>
      </c>
      <c r="R1242">
        <v>9.8012829328468705</v>
      </c>
      <c r="S1242">
        <v>9.9634295589462294</v>
      </c>
      <c r="T1242">
        <v>9.9579982585474696</v>
      </c>
      <c r="U1242">
        <v>9.7708638732511002</v>
      </c>
      <c r="V1242">
        <v>9.44656681457848</v>
      </c>
      <c r="W1242">
        <v>9.0290610899753307</v>
      </c>
      <c r="X1242">
        <v>8.5908363213178607</v>
      </c>
      <c r="Y1242">
        <v>8.1837524345885804</v>
      </c>
      <c r="Z1242">
        <v>7.8349614218879999</v>
      </c>
      <c r="AA1242">
        <v>7.4977354921353703</v>
      </c>
      <c r="AB1242">
        <v>7.1965775382790103</v>
      </c>
      <c r="AC1242">
        <v>6.95657642957958</v>
      </c>
      <c r="AD1242">
        <v>6.7888354560388704</v>
      </c>
      <c r="AE1242">
        <v>6.6881208331693403</v>
      </c>
      <c r="AF1242">
        <v>6.6628162457189903</v>
      </c>
      <c r="AG1242">
        <v>6.6880101877053599</v>
      </c>
      <c r="AH1242">
        <v>6.7272295282909003</v>
      </c>
      <c r="AI1242">
        <v>6.7602218846873203</v>
      </c>
      <c r="AJ1242">
        <v>6.8143895417248803</v>
      </c>
      <c r="AK1242">
        <v>6.8630436322198101</v>
      </c>
      <c r="AL1242">
        <v>6.9234590349762097</v>
      </c>
      <c r="AM1242">
        <v>7.0286443019126201</v>
      </c>
      <c r="AN1242">
        <v>7.1945914433770701</v>
      </c>
      <c r="AO1242">
        <v>7.4225230277817698</v>
      </c>
      <c r="AP1242">
        <v>7.7129341561053701</v>
      </c>
      <c r="AQ1242">
        <v>8.0054800697042605</v>
      </c>
      <c r="AR1242">
        <v>8.2022518197069108</v>
      </c>
      <c r="AS1242">
        <v>8.2396762727576007</v>
      </c>
      <c r="AT1242">
        <v>8.1231085158015492</v>
      </c>
      <c r="AU1242">
        <v>7.8495507122686403</v>
      </c>
      <c r="AV1242">
        <v>7.4814816241898896</v>
      </c>
      <c r="AW1242">
        <v>7.1225403668015197</v>
      </c>
      <c r="AX1242">
        <v>6.8389185400928003</v>
      </c>
      <c r="AY1242">
        <v>6.6293040249019404</v>
      </c>
      <c r="AZ1242">
        <v>6.4862609637681601</v>
      </c>
      <c r="BA1242">
        <v>6.3879760770854803</v>
      </c>
      <c r="BB1242">
        <v>6.29231198309113</v>
      </c>
      <c r="BC1242">
        <v>6.1733937357665898</v>
      </c>
      <c r="BD1242">
        <v>6.0533209973707196</v>
      </c>
      <c r="BE1242">
        <v>5.92360146166767</v>
      </c>
      <c r="BF1242">
        <v>5.7886074403191401</v>
      </c>
      <c r="BG1242">
        <v>5.6569461055646197</v>
      </c>
      <c r="BH1242">
        <v>5.5348627434958404</v>
      </c>
      <c r="BI1242">
        <v>5.4270986903298599</v>
      </c>
      <c r="BJ1242">
        <v>5.3252020452257796</v>
      </c>
      <c r="BK1242">
        <v>5.2335306490506497</v>
      </c>
      <c r="BL1242">
        <v>5.1583954947118098</v>
      </c>
      <c r="BM1242">
        <v>5.1034827513363901</v>
      </c>
    </row>
    <row r="1243" spans="1:65" x14ac:dyDescent="0.3">
      <c r="A1243" t="s">
        <v>3192</v>
      </c>
      <c r="B1243" t="s">
        <v>1118</v>
      </c>
      <c r="C1243" t="s">
        <v>1882</v>
      </c>
      <c r="D1243" t="s">
        <v>3568</v>
      </c>
      <c r="E1243">
        <v>30.263899818534799</v>
      </c>
      <c r="F1243">
        <v>29.409036051115098</v>
      </c>
      <c r="G1243">
        <v>28.4783588315277</v>
      </c>
      <c r="H1243">
        <v>27.520803527158701</v>
      </c>
      <c r="I1243">
        <v>26.630507548197901</v>
      </c>
      <c r="J1243">
        <v>25.865646980291</v>
      </c>
      <c r="K1243">
        <v>25.336247959746299</v>
      </c>
      <c r="L1243">
        <v>24.858972903125199</v>
      </c>
      <c r="M1243">
        <v>24.476703591873399</v>
      </c>
      <c r="N1243">
        <v>24.226480753586401</v>
      </c>
      <c r="O1243">
        <v>24.1139737097714</v>
      </c>
      <c r="P1243">
        <v>24.0350881297596</v>
      </c>
      <c r="Q1243">
        <v>24.111899394112701</v>
      </c>
      <c r="R1243">
        <v>24.272703531295999</v>
      </c>
      <c r="S1243">
        <v>24.395569269629199</v>
      </c>
      <c r="T1243">
        <v>24.407402504536901</v>
      </c>
      <c r="U1243">
        <v>24.4880393281476</v>
      </c>
      <c r="V1243">
        <v>24.358915005902102</v>
      </c>
      <c r="W1243">
        <v>24.0948741012743</v>
      </c>
      <c r="X1243">
        <v>23.8183056010953</v>
      </c>
      <c r="Y1243">
        <v>23.5844140918954</v>
      </c>
      <c r="Z1243">
        <v>23.1356268144885</v>
      </c>
      <c r="AA1243">
        <v>22.822559210402598</v>
      </c>
      <c r="AB1243">
        <v>22.548159958898498</v>
      </c>
      <c r="AC1243">
        <v>22.172840786080801</v>
      </c>
      <c r="AD1243">
        <v>21.6427538556865</v>
      </c>
      <c r="AE1243">
        <v>21.161540981476499</v>
      </c>
      <c r="AF1243">
        <v>20.521012334903499</v>
      </c>
      <c r="AG1243">
        <v>19.788345348443201</v>
      </c>
      <c r="AH1243">
        <v>19.085065660947802</v>
      </c>
      <c r="AI1243">
        <v>18.475086671050999</v>
      </c>
      <c r="AJ1243">
        <v>17.920714687608601</v>
      </c>
      <c r="AK1243">
        <v>17.438071354196499</v>
      </c>
      <c r="AL1243">
        <v>17.018839088174399</v>
      </c>
      <c r="AM1243">
        <v>16.627454761555299</v>
      </c>
      <c r="AN1243">
        <v>16.246493385804602</v>
      </c>
      <c r="AO1243">
        <v>15.897104526643</v>
      </c>
      <c r="AP1243">
        <v>15.588059893545701</v>
      </c>
      <c r="AQ1243">
        <v>15.3056487908653</v>
      </c>
      <c r="AR1243">
        <v>15.038927220482</v>
      </c>
      <c r="AS1243">
        <v>14.7838769769252</v>
      </c>
      <c r="AT1243">
        <v>14.5791816685661</v>
      </c>
      <c r="AU1243">
        <v>14.3664577374547</v>
      </c>
      <c r="AV1243">
        <v>14.1592890154812</v>
      </c>
      <c r="AW1243">
        <v>13.9778585248322</v>
      </c>
      <c r="AX1243">
        <v>13.829880895015901</v>
      </c>
      <c r="AY1243">
        <v>13.687012768315601</v>
      </c>
      <c r="AZ1243">
        <v>13.5867645614147</v>
      </c>
      <c r="BA1243">
        <v>13.512522918593699</v>
      </c>
      <c r="BB1243">
        <v>13.4392404806001</v>
      </c>
      <c r="BC1243">
        <v>13.354781983802599</v>
      </c>
      <c r="BD1243">
        <v>13.3060246827669</v>
      </c>
      <c r="BE1243">
        <v>13.242484901778701</v>
      </c>
      <c r="BF1243">
        <v>13.165912002175601</v>
      </c>
      <c r="BG1243">
        <v>13.081478535478601</v>
      </c>
      <c r="BH1243">
        <v>12.9893829152797</v>
      </c>
      <c r="BI1243">
        <v>12.9143600079412</v>
      </c>
      <c r="BJ1243">
        <v>12.8143904375377</v>
      </c>
      <c r="BK1243">
        <v>12.6968488090205</v>
      </c>
      <c r="BL1243">
        <v>12.5730310225261</v>
      </c>
      <c r="BM1243">
        <v>12.4485567318333</v>
      </c>
    </row>
    <row r="1244" spans="1:65" x14ac:dyDescent="0.3">
      <c r="A1244" t="s">
        <v>3192</v>
      </c>
      <c r="B1244" t="s">
        <v>1118</v>
      </c>
      <c r="C1244" t="s">
        <v>3507</v>
      </c>
      <c r="D1244" t="s">
        <v>2942</v>
      </c>
      <c r="E1244">
        <v>65.31</v>
      </c>
      <c r="F1244">
        <v>65.91</v>
      </c>
      <c r="G1244">
        <v>66.19</v>
      </c>
      <c r="H1244">
        <v>67.180000000000007</v>
      </c>
      <c r="I1244">
        <v>67.63</v>
      </c>
      <c r="J1244">
        <v>67.680000000000007</v>
      </c>
      <c r="K1244">
        <v>68.45</v>
      </c>
      <c r="L1244">
        <v>68.739999999999995</v>
      </c>
      <c r="M1244">
        <v>69.06</v>
      </c>
      <c r="N1244">
        <v>69.19</v>
      </c>
      <c r="O1244">
        <v>69.36</v>
      </c>
      <c r="P1244">
        <v>70.400000000000006</v>
      </c>
      <c r="Q1244">
        <v>71.17</v>
      </c>
      <c r="R1244">
        <v>71.66</v>
      </c>
      <c r="S1244">
        <v>72.55</v>
      </c>
      <c r="T1244">
        <v>73.349999999999994</v>
      </c>
      <c r="U1244">
        <v>73.73</v>
      </c>
      <c r="V1244">
        <v>74.03</v>
      </c>
      <c r="W1244">
        <v>73.97</v>
      </c>
      <c r="X1244">
        <v>74.040000000000006</v>
      </c>
      <c r="Y1244">
        <v>73.56</v>
      </c>
      <c r="Z1244">
        <v>73.790000000000006</v>
      </c>
      <c r="AA1244">
        <v>74.239999999999995</v>
      </c>
      <c r="AB1244">
        <v>74.22</v>
      </c>
      <c r="AC1244">
        <v>74.58</v>
      </c>
      <c r="AD1244">
        <v>74.87</v>
      </c>
      <c r="AE1244">
        <v>75.25</v>
      </c>
      <c r="AF1244">
        <v>75.63</v>
      </c>
      <c r="AG1244">
        <v>75.569999999999993</v>
      </c>
      <c r="AH1244">
        <v>75.94</v>
      </c>
      <c r="AI1244">
        <v>75.91</v>
      </c>
      <c r="AJ1244">
        <v>76.13</v>
      </c>
      <c r="AK1244">
        <v>76.11</v>
      </c>
      <c r="AL1244">
        <v>76.239999999999995</v>
      </c>
      <c r="AM1244">
        <v>76.569999999999993</v>
      </c>
      <c r="AN1244">
        <v>76.39</v>
      </c>
      <c r="AO1244">
        <v>77.010000000000005</v>
      </c>
      <c r="AP1244">
        <v>77.19</v>
      </c>
      <c r="AQ1244">
        <v>77.16</v>
      </c>
      <c r="AR1244">
        <v>77.400000000000006</v>
      </c>
      <c r="AS1244">
        <v>77.72</v>
      </c>
      <c r="AT1244">
        <v>78.099999999999994</v>
      </c>
      <c r="AU1244">
        <v>78.099999999999994</v>
      </c>
      <c r="AV1244">
        <v>78.36</v>
      </c>
      <c r="AW1244">
        <v>78.64</v>
      </c>
      <c r="AX1244">
        <v>78.53</v>
      </c>
      <c r="AY1244">
        <v>79</v>
      </c>
      <c r="AZ1244">
        <v>79.19</v>
      </c>
      <c r="BA1244">
        <v>79.290000000000006</v>
      </c>
      <c r="BB1244">
        <v>79.59</v>
      </c>
      <c r="BC1244">
        <v>79.55</v>
      </c>
      <c r="BD1244">
        <v>79.44</v>
      </c>
      <c r="BE1244">
        <v>79.94</v>
      </c>
      <c r="BF1244">
        <v>80.209999999999994</v>
      </c>
      <c r="BG1244">
        <v>80.5</v>
      </c>
      <c r="BH1244">
        <v>80.75</v>
      </c>
      <c r="BI1244">
        <v>80.98</v>
      </c>
      <c r="BJ1244">
        <v>81.09</v>
      </c>
      <c r="BK1244">
        <v>81.25</v>
      </c>
      <c r="BL1244">
        <v>81.41</v>
      </c>
    </row>
    <row r="1245" spans="1:65" x14ac:dyDescent="0.3">
      <c r="A1245" t="s">
        <v>3192</v>
      </c>
      <c r="B1245" t="s">
        <v>1118</v>
      </c>
      <c r="C1245" t="s">
        <v>676</v>
      </c>
      <c r="D1245" t="s">
        <v>893</v>
      </c>
      <c r="BH1245">
        <v>2.6</v>
      </c>
      <c r="BI1245">
        <v>2.7</v>
      </c>
      <c r="BJ1245">
        <v>3.2</v>
      </c>
      <c r="BK1245">
        <v>3.2</v>
      </c>
      <c r="BL1245">
        <v>3.4</v>
      </c>
    </row>
    <row r="1246" spans="1:65" x14ac:dyDescent="0.3">
      <c r="A1246" t="s">
        <v>3192</v>
      </c>
      <c r="B1246" t="s">
        <v>1118</v>
      </c>
      <c r="C1246" t="s">
        <v>1872</v>
      </c>
      <c r="D1246" t="s">
        <v>2922</v>
      </c>
      <c r="BB1246">
        <v>4.3600001335143999</v>
      </c>
      <c r="BC1246">
        <v>4.28999996185303</v>
      </c>
      <c r="BE1246">
        <v>4.21000003814697</v>
      </c>
      <c r="BF1246">
        <v>3.9100000858306898</v>
      </c>
      <c r="BG1246">
        <v>3.6900000572204599</v>
      </c>
      <c r="BH1246">
        <v>3.6099998950958301</v>
      </c>
      <c r="BI1246">
        <v>3.5199999809265101</v>
      </c>
      <c r="BJ1246">
        <v>3.2699999809265101</v>
      </c>
      <c r="BK1246">
        <v>2.9400000572204599</v>
      </c>
      <c r="BL1246">
        <v>3.1099998950958301</v>
      </c>
    </row>
    <row r="1247" spans="1:65" x14ac:dyDescent="0.3">
      <c r="A1247" t="s">
        <v>3192</v>
      </c>
      <c r="B1247" t="s">
        <v>1118</v>
      </c>
      <c r="C1247" t="s">
        <v>1635</v>
      </c>
      <c r="D1247" t="s">
        <v>783</v>
      </c>
      <c r="AJ1247">
        <v>4.2</v>
      </c>
      <c r="AK1247">
        <v>4.21</v>
      </c>
      <c r="AL1247">
        <v>5.1100000000000003</v>
      </c>
      <c r="AM1247">
        <v>5.5</v>
      </c>
      <c r="AN1247">
        <v>6.09</v>
      </c>
      <c r="AO1247">
        <v>6.36</v>
      </c>
      <c r="AP1247">
        <v>6.49</v>
      </c>
      <c r="AQ1247">
        <v>7.1</v>
      </c>
      <c r="AR1247">
        <v>8.2200000000000006</v>
      </c>
      <c r="AS1247">
        <v>7.91</v>
      </c>
      <c r="AT1247">
        <v>8.36</v>
      </c>
      <c r="AU1247">
        <v>8.73</v>
      </c>
      <c r="AV1247">
        <v>8.61</v>
      </c>
      <c r="AW1247">
        <v>8.17</v>
      </c>
      <c r="AX1247">
        <v>7.32</v>
      </c>
      <c r="AY1247">
        <v>7.19</v>
      </c>
      <c r="AZ1247">
        <v>7.18</v>
      </c>
      <c r="BA1247">
        <v>6.66</v>
      </c>
      <c r="BB1247">
        <v>8.31</v>
      </c>
      <c r="BC1247">
        <v>8.2899999999999991</v>
      </c>
      <c r="BD1247">
        <v>7.09</v>
      </c>
      <c r="BE1247">
        <v>7.35</v>
      </c>
      <c r="BF1247">
        <v>6.08</v>
      </c>
      <c r="BG1247">
        <v>5.53</v>
      </c>
      <c r="BH1247">
        <v>5.14</v>
      </c>
      <c r="BI1247">
        <v>4.4400000000000004</v>
      </c>
      <c r="BJ1247">
        <v>4.47</v>
      </c>
      <c r="BK1247">
        <v>3.06</v>
      </c>
      <c r="BL1247">
        <v>3.83</v>
      </c>
    </row>
    <row r="1248" spans="1:65" x14ac:dyDescent="0.3">
      <c r="A1248" t="s">
        <v>3192</v>
      </c>
      <c r="B1248" t="s">
        <v>1118</v>
      </c>
      <c r="C1248" t="s">
        <v>75</v>
      </c>
      <c r="D1248" t="s">
        <v>3102</v>
      </c>
      <c r="AI1248">
        <v>50.11</v>
      </c>
      <c r="AJ1248">
        <v>50.7</v>
      </c>
      <c r="AK1248">
        <v>50.8</v>
      </c>
      <c r="AL1248">
        <v>50.42</v>
      </c>
      <c r="AM1248">
        <v>50.27</v>
      </c>
      <c r="AN1248">
        <v>50.03</v>
      </c>
      <c r="AO1248">
        <v>50.09</v>
      </c>
      <c r="AP1248">
        <v>50.45</v>
      </c>
      <c r="AQ1248">
        <v>50.22</v>
      </c>
      <c r="AR1248">
        <v>49.64</v>
      </c>
      <c r="AS1248">
        <v>49.26</v>
      </c>
      <c r="AT1248">
        <v>49.21</v>
      </c>
      <c r="AU1248">
        <v>48.61</v>
      </c>
      <c r="AV1248">
        <v>48.5</v>
      </c>
      <c r="AW1248">
        <v>48.3</v>
      </c>
      <c r="AX1248">
        <v>48.37</v>
      </c>
      <c r="AY1248">
        <v>48.44</v>
      </c>
      <c r="AZ1248">
        <v>48.55</v>
      </c>
      <c r="BA1248">
        <v>48.61</v>
      </c>
      <c r="BB1248">
        <v>48.81</v>
      </c>
      <c r="BC1248">
        <v>48.72</v>
      </c>
      <c r="BD1248">
        <v>48.35</v>
      </c>
      <c r="BE1248">
        <v>48.29</v>
      </c>
      <c r="BF1248">
        <v>49.03</v>
      </c>
      <c r="BG1248">
        <v>49.47</v>
      </c>
      <c r="BH1248">
        <v>49.85</v>
      </c>
      <c r="BI1248">
        <v>50.59</v>
      </c>
      <c r="BJ1248">
        <v>51.4</v>
      </c>
      <c r="BK1248">
        <v>52.77</v>
      </c>
      <c r="BL1248">
        <v>53.56</v>
      </c>
    </row>
    <row r="1249" spans="1:65" x14ac:dyDescent="0.3">
      <c r="A1249" t="s">
        <v>3192</v>
      </c>
      <c r="B1249" t="s">
        <v>1118</v>
      </c>
      <c r="C1249" t="s">
        <v>3410</v>
      </c>
      <c r="D1249" t="s">
        <v>3624</v>
      </c>
      <c r="M1249">
        <v>53.4</v>
      </c>
      <c r="N1249">
        <v>52.8</v>
      </c>
      <c r="O1249">
        <v>53.4</v>
      </c>
      <c r="P1249">
        <v>52.9</v>
      </c>
      <c r="Q1249">
        <v>50.7</v>
      </c>
      <c r="R1249">
        <v>50.1</v>
      </c>
      <c r="S1249">
        <v>46.9</v>
      </c>
      <c r="T1249">
        <v>45.6</v>
      </c>
      <c r="U1249">
        <v>44</v>
      </c>
      <c r="V1249">
        <v>44.4</v>
      </c>
      <c r="W1249">
        <v>44.5</v>
      </c>
      <c r="X1249">
        <v>44.3</v>
      </c>
      <c r="Y1249">
        <v>43.9</v>
      </c>
      <c r="Z1249">
        <v>43.8</v>
      </c>
      <c r="AA1249">
        <v>43.5</v>
      </c>
      <c r="AB1249">
        <v>44.4</v>
      </c>
      <c r="AC1249">
        <v>44.2</v>
      </c>
      <c r="AD1249">
        <v>43.2</v>
      </c>
      <c r="AE1249">
        <v>43.7</v>
      </c>
      <c r="AF1249">
        <v>43</v>
      </c>
      <c r="AG1249">
        <v>43.1</v>
      </c>
      <c r="AH1249">
        <v>44</v>
      </c>
      <c r="AI1249">
        <v>44.8</v>
      </c>
      <c r="AJ1249">
        <v>45.8</v>
      </c>
      <c r="AK1249">
        <v>46.5</v>
      </c>
      <c r="AL1249">
        <v>46.7</v>
      </c>
      <c r="AM1249">
        <v>47.2</v>
      </c>
      <c r="AN1249">
        <v>47.3</v>
      </c>
      <c r="AO1249">
        <v>47.6</v>
      </c>
      <c r="AP1249">
        <v>47.6</v>
      </c>
      <c r="AQ1249">
        <v>47.8</v>
      </c>
      <c r="AR1249">
        <v>46.8</v>
      </c>
      <c r="AS1249">
        <v>46.810001373291001</v>
      </c>
      <c r="AT1249">
        <v>46.360000610351598</v>
      </c>
      <c r="AU1249">
        <v>45.130001068115199</v>
      </c>
      <c r="AV1249">
        <v>44.360000610351598</v>
      </c>
      <c r="AW1249">
        <v>44.349998474121101</v>
      </c>
      <c r="AX1249">
        <v>44.970001220703097</v>
      </c>
      <c r="AY1249">
        <v>45.380001068115199</v>
      </c>
      <c r="AZ1249">
        <v>44.680000305175803</v>
      </c>
      <c r="BA1249">
        <v>44.790000915527301</v>
      </c>
      <c r="BB1249">
        <v>44.860000610351598</v>
      </c>
      <c r="BC1249">
        <v>43.889999389648402</v>
      </c>
      <c r="BD1249">
        <v>43.650001525878899</v>
      </c>
      <c r="BE1249">
        <v>42</v>
      </c>
      <c r="BF1249">
        <v>43.3</v>
      </c>
      <c r="BG1249">
        <v>43.4</v>
      </c>
      <c r="BH1249">
        <v>43.1</v>
      </c>
      <c r="BI1249">
        <v>44.9</v>
      </c>
      <c r="BJ1249">
        <v>44.9</v>
      </c>
      <c r="BK1249">
        <v>48.3</v>
      </c>
      <c r="BL1249">
        <v>50.1</v>
      </c>
      <c r="BM1249">
        <v>49.1</v>
      </c>
    </row>
    <row r="1250" spans="1:65" x14ac:dyDescent="0.3">
      <c r="A1250" t="s">
        <v>3192</v>
      </c>
      <c r="B1250" t="s">
        <v>1118</v>
      </c>
      <c r="C1250" t="s">
        <v>2055</v>
      </c>
      <c r="D1250" t="s">
        <v>4048</v>
      </c>
      <c r="AJ1250">
        <v>58.680000305175803</v>
      </c>
      <c r="AK1250">
        <v>58.819999694824197</v>
      </c>
      <c r="AL1250">
        <v>59.599998474121101</v>
      </c>
      <c r="AM1250">
        <v>60</v>
      </c>
      <c r="AN1250">
        <v>60.599998474121101</v>
      </c>
      <c r="AO1250">
        <v>61.060001373291001</v>
      </c>
      <c r="AP1250">
        <v>61.369998931884801</v>
      </c>
      <c r="AQ1250">
        <v>62.4799995422363</v>
      </c>
      <c r="AR1250">
        <v>62.919998168945298</v>
      </c>
      <c r="AS1250">
        <v>63.490001678466797</v>
      </c>
      <c r="AT1250">
        <v>64.379997253417997</v>
      </c>
      <c r="AU1250">
        <v>65.339996337890597</v>
      </c>
      <c r="AV1250">
        <v>66.209999084472699</v>
      </c>
      <c r="AW1250">
        <v>67.019996643066406</v>
      </c>
      <c r="AX1250">
        <v>67.559997558593807</v>
      </c>
      <c r="AY1250">
        <v>67.879997253417997</v>
      </c>
      <c r="AZ1250">
        <v>68.180000305175795</v>
      </c>
      <c r="BA1250">
        <v>68.559997558593807</v>
      </c>
      <c r="BB1250">
        <v>69.639999389648395</v>
      </c>
      <c r="BC1250">
        <v>70.370002746582003</v>
      </c>
      <c r="BD1250">
        <v>70.690002441406307</v>
      </c>
      <c r="BE1250">
        <v>70.860000610351605</v>
      </c>
      <c r="BF1250">
        <v>70.989997863769503</v>
      </c>
      <c r="BG1250">
        <v>71.230003356933594</v>
      </c>
      <c r="BH1250">
        <v>71.389999389648395</v>
      </c>
      <c r="BI1250">
        <v>71.790000915527301</v>
      </c>
      <c r="BJ1250">
        <v>71.930000305175795</v>
      </c>
      <c r="BK1250">
        <v>72.080001831054702</v>
      </c>
      <c r="BL1250">
        <v>72.400001525878906</v>
      </c>
    </row>
    <row r="1251" spans="1:65" x14ac:dyDescent="0.3">
      <c r="A1251" t="s">
        <v>3192</v>
      </c>
      <c r="B1251" t="s">
        <v>1118</v>
      </c>
      <c r="C1251" t="s">
        <v>3602</v>
      </c>
      <c r="D1251" t="s">
        <v>1760</v>
      </c>
      <c r="AJ1251">
        <v>7.6799998283386204</v>
      </c>
      <c r="AK1251">
        <v>7.0900001525878897</v>
      </c>
      <c r="AL1251">
        <v>6.4800000190734899</v>
      </c>
      <c r="AM1251">
        <v>6.3099999427795401</v>
      </c>
      <c r="AN1251">
        <v>6.1500000953674299</v>
      </c>
      <c r="AO1251">
        <v>5.8899998664856001</v>
      </c>
      <c r="AP1251">
        <v>5.7300000190734899</v>
      </c>
      <c r="AQ1251">
        <v>5.6300001144409197</v>
      </c>
      <c r="AR1251">
        <v>5.5100002288818404</v>
      </c>
      <c r="AS1251">
        <v>5.2800002098083496</v>
      </c>
      <c r="AT1251">
        <v>5.0700001716613796</v>
      </c>
      <c r="AU1251">
        <v>4.8200001716613796</v>
      </c>
      <c r="AV1251">
        <v>4.6900000572204599</v>
      </c>
      <c r="AW1251">
        <v>4.5799999237060502</v>
      </c>
      <c r="AX1251">
        <v>4.4400000572204599</v>
      </c>
      <c r="AY1251">
        <v>3.8699998855590798</v>
      </c>
      <c r="AZ1251">
        <v>3.6800000667571999</v>
      </c>
      <c r="BA1251">
        <v>3.5099999904632599</v>
      </c>
      <c r="BB1251">
        <v>3.2200000286102299</v>
      </c>
      <c r="BC1251">
        <v>3.03999996185303</v>
      </c>
      <c r="BD1251">
        <v>2.9200000762939502</v>
      </c>
      <c r="BE1251">
        <v>2.8699998855590798</v>
      </c>
      <c r="BF1251">
        <v>2.7599999904632599</v>
      </c>
      <c r="BG1251">
        <v>2.6500000953674299</v>
      </c>
      <c r="BH1251">
        <v>2.53999996185303</v>
      </c>
      <c r="BI1251">
        <v>2.3800001144409202</v>
      </c>
      <c r="BJ1251">
        <v>2.3099999427795401</v>
      </c>
      <c r="BK1251">
        <v>2.2699999809265101</v>
      </c>
      <c r="BL1251">
        <v>2.1400001049041699</v>
      </c>
    </row>
    <row r="1252" spans="1:65" x14ac:dyDescent="0.3">
      <c r="A1252" t="s">
        <v>3192</v>
      </c>
      <c r="B1252" t="s">
        <v>1118</v>
      </c>
      <c r="C1252" t="s">
        <v>1936</v>
      </c>
      <c r="D1252" t="s">
        <v>1617</v>
      </c>
      <c r="AJ1252">
        <v>49.57</v>
      </c>
      <c r="AK1252">
        <v>49.65</v>
      </c>
      <c r="AL1252">
        <v>49.09</v>
      </c>
      <c r="AM1252">
        <v>48.75</v>
      </c>
      <c r="AN1252">
        <v>48.4</v>
      </c>
      <c r="AO1252">
        <v>48.41</v>
      </c>
      <c r="AP1252">
        <v>48.73</v>
      </c>
      <c r="AQ1252">
        <v>48.22</v>
      </c>
      <c r="AR1252">
        <v>47.39</v>
      </c>
      <c r="AS1252">
        <v>47.06</v>
      </c>
      <c r="AT1252">
        <v>46.9</v>
      </c>
      <c r="AU1252">
        <v>46.1</v>
      </c>
      <c r="AV1252">
        <v>46.1</v>
      </c>
      <c r="AW1252">
        <v>46.17</v>
      </c>
      <c r="AX1252">
        <v>46.36</v>
      </c>
      <c r="AY1252">
        <v>46.57</v>
      </c>
      <c r="AZ1252">
        <v>46.72</v>
      </c>
      <c r="BA1252">
        <v>46.75</v>
      </c>
      <c r="BB1252">
        <v>46.46</v>
      </c>
      <c r="BC1252">
        <v>46.46</v>
      </c>
      <c r="BD1252">
        <v>46.35</v>
      </c>
      <c r="BE1252">
        <v>46.38</v>
      </c>
      <c r="BF1252">
        <v>47.23</v>
      </c>
      <c r="BG1252">
        <v>47.78</v>
      </c>
      <c r="BH1252">
        <v>48.3</v>
      </c>
      <c r="BI1252">
        <v>49.16</v>
      </c>
      <c r="BJ1252">
        <v>50.05</v>
      </c>
      <c r="BK1252">
        <v>51.62</v>
      </c>
      <c r="BL1252">
        <v>52.36</v>
      </c>
    </row>
    <row r="1253" spans="1:65" x14ac:dyDescent="0.3">
      <c r="A1253" t="s">
        <v>3192</v>
      </c>
      <c r="B1253" t="s">
        <v>1118</v>
      </c>
      <c r="C1253" t="s">
        <v>1060</v>
      </c>
      <c r="D1253" t="s">
        <v>3049</v>
      </c>
      <c r="AJ1253">
        <v>6.0199999809265101</v>
      </c>
      <c r="AK1253">
        <v>5.8299999237060502</v>
      </c>
      <c r="AL1253">
        <v>5.4200000762939498</v>
      </c>
      <c r="AM1253">
        <v>5.28999996185303</v>
      </c>
      <c r="AN1253">
        <v>5.1700000762939498</v>
      </c>
      <c r="AO1253">
        <v>5.0199999809265101</v>
      </c>
      <c r="AP1253">
        <v>4.9200000762939498</v>
      </c>
      <c r="AQ1253">
        <v>4.8400001525878897</v>
      </c>
      <c r="AR1253">
        <v>4.8499999046325701</v>
      </c>
      <c r="AS1253">
        <v>4.7800002098083496</v>
      </c>
      <c r="AT1253">
        <v>4.6599998474121103</v>
      </c>
      <c r="AU1253">
        <v>4.5599999427795401</v>
      </c>
      <c r="AV1253">
        <v>4.5100002288818404</v>
      </c>
      <c r="AW1253">
        <v>4.4699997901916504</v>
      </c>
      <c r="AX1253">
        <v>4.3899998664856001</v>
      </c>
      <c r="AY1253">
        <v>4.3499999046325701</v>
      </c>
      <c r="AZ1253">
        <v>4.3000001907348597</v>
      </c>
      <c r="BA1253">
        <v>4.2600002288818404</v>
      </c>
      <c r="BB1253">
        <v>4.28999996185303</v>
      </c>
      <c r="BC1253">
        <v>4.1900000572204599</v>
      </c>
      <c r="BD1253">
        <v>4.1500000953674299</v>
      </c>
      <c r="BE1253">
        <v>4.0999999046325701</v>
      </c>
      <c r="BF1253">
        <v>4.0100002288818404</v>
      </c>
      <c r="BG1253">
        <v>3.9800000190734899</v>
      </c>
      <c r="BH1253">
        <v>3.9400000572204599</v>
      </c>
      <c r="BI1253">
        <v>3.8499999046325701</v>
      </c>
      <c r="BJ1253">
        <v>3.78999996185303</v>
      </c>
      <c r="BK1253">
        <v>3.8699998855590798</v>
      </c>
      <c r="BL1253">
        <v>3.7200000286102299</v>
      </c>
    </row>
    <row r="1254" spans="1:65" x14ac:dyDescent="0.3">
      <c r="A1254" t="s">
        <v>3192</v>
      </c>
      <c r="B1254" t="s">
        <v>1118</v>
      </c>
      <c r="C1254" t="s">
        <v>325</v>
      </c>
      <c r="D1254" t="s">
        <v>2814</v>
      </c>
    </row>
    <row r="1255" spans="1:65" x14ac:dyDescent="0.3">
      <c r="A1255" t="s">
        <v>3192</v>
      </c>
      <c r="B1255" t="s">
        <v>1118</v>
      </c>
      <c r="C1255" t="s">
        <v>984</v>
      </c>
      <c r="D1255" t="s">
        <v>2148</v>
      </c>
      <c r="BA1255">
        <v>22.9</v>
      </c>
      <c r="BC1255">
        <v>22.2</v>
      </c>
      <c r="BF1255">
        <v>21.7</v>
      </c>
    </row>
    <row r="1256" spans="1:65" x14ac:dyDescent="0.3">
      <c r="A1256" t="s">
        <v>3192</v>
      </c>
      <c r="B1256" t="s">
        <v>1118</v>
      </c>
      <c r="C1256" t="s">
        <v>499</v>
      </c>
      <c r="D1256" t="s">
        <v>413</v>
      </c>
      <c r="AS1256">
        <v>0</v>
      </c>
      <c r="AT1256">
        <v>0</v>
      </c>
      <c r="AU1256">
        <v>0</v>
      </c>
      <c r="AV1256">
        <v>0</v>
      </c>
      <c r="AW1256">
        <v>0</v>
      </c>
      <c r="AX1256">
        <v>0</v>
      </c>
      <c r="AY1256">
        <v>0</v>
      </c>
      <c r="AZ1256">
        <v>0</v>
      </c>
      <c r="BA1256">
        <v>0</v>
      </c>
      <c r="BB1256">
        <v>0</v>
      </c>
      <c r="BC1256">
        <v>0</v>
      </c>
      <c r="BD1256">
        <v>0</v>
      </c>
      <c r="BE1256">
        <v>0</v>
      </c>
      <c r="BF1256">
        <v>0</v>
      </c>
      <c r="BG1256">
        <v>0</v>
      </c>
      <c r="BH1256">
        <v>0</v>
      </c>
      <c r="BI1256">
        <v>0</v>
      </c>
      <c r="BJ1256">
        <v>0</v>
      </c>
      <c r="BK1256">
        <v>0</v>
      </c>
    </row>
    <row r="1257" spans="1:65" x14ac:dyDescent="0.3">
      <c r="A1257" t="s">
        <v>3192</v>
      </c>
      <c r="B1257" t="s">
        <v>1118</v>
      </c>
      <c r="C1257" t="s">
        <v>1722</v>
      </c>
      <c r="D1257" t="s">
        <v>1169</v>
      </c>
    </row>
    <row r="1258" spans="1:65" x14ac:dyDescent="0.3">
      <c r="A1258" t="s">
        <v>3192</v>
      </c>
      <c r="B1258" t="s">
        <v>1118</v>
      </c>
      <c r="C1258" t="s">
        <v>1463</v>
      </c>
      <c r="D1258" t="s">
        <v>1675</v>
      </c>
      <c r="BC1258">
        <v>7.1</v>
      </c>
    </row>
    <row r="1259" spans="1:65" x14ac:dyDescent="0.3">
      <c r="A1259" t="s">
        <v>3192</v>
      </c>
      <c r="B1259" t="s">
        <v>1118</v>
      </c>
      <c r="C1259" t="s">
        <v>1147</v>
      </c>
      <c r="D1259" t="s">
        <v>4049</v>
      </c>
      <c r="AS1259">
        <v>0</v>
      </c>
      <c r="AT1259">
        <v>0</v>
      </c>
      <c r="AU1259">
        <v>0</v>
      </c>
      <c r="AV1259">
        <v>0</v>
      </c>
      <c r="AW1259">
        <v>0</v>
      </c>
      <c r="AX1259">
        <v>0</v>
      </c>
      <c r="AY1259">
        <v>0</v>
      </c>
      <c r="AZ1259">
        <v>0</v>
      </c>
      <c r="BA1259">
        <v>0</v>
      </c>
      <c r="BB1259">
        <v>0</v>
      </c>
      <c r="BC1259">
        <v>0</v>
      </c>
      <c r="BD1259">
        <v>0</v>
      </c>
      <c r="BE1259">
        <v>0</v>
      </c>
      <c r="BF1259">
        <v>0</v>
      </c>
      <c r="BG1259">
        <v>0</v>
      </c>
      <c r="BH1259">
        <v>0</v>
      </c>
      <c r="BI1259">
        <v>0</v>
      </c>
      <c r="BJ1259">
        <v>0</v>
      </c>
      <c r="BK1259">
        <v>0</v>
      </c>
      <c r="BL1259">
        <v>0</v>
      </c>
      <c r="BM1259">
        <v>0</v>
      </c>
    </row>
    <row r="1260" spans="1:65" x14ac:dyDescent="0.3">
      <c r="A1260" t="s">
        <v>3192</v>
      </c>
      <c r="B1260" t="s">
        <v>1118</v>
      </c>
      <c r="C1260" t="s">
        <v>1413</v>
      </c>
      <c r="D1260" t="s">
        <v>4215</v>
      </c>
      <c r="AS1260">
        <v>100</v>
      </c>
      <c r="AT1260">
        <v>100</v>
      </c>
      <c r="AU1260">
        <v>99.997578619999999</v>
      </c>
      <c r="AV1260">
        <v>99.993366699999996</v>
      </c>
      <c r="AW1260">
        <v>99.989154780000007</v>
      </c>
      <c r="AX1260">
        <v>99.984942849999996</v>
      </c>
      <c r="AY1260">
        <v>99.980730929999993</v>
      </c>
      <c r="AZ1260">
        <v>99.976519010000004</v>
      </c>
      <c r="BA1260">
        <v>99.972307079999993</v>
      </c>
      <c r="BB1260">
        <v>99.968095160000004</v>
      </c>
      <c r="BC1260">
        <v>99.963883240000001</v>
      </c>
      <c r="BD1260">
        <v>99.959671310000004</v>
      </c>
      <c r="BE1260">
        <v>99.955459390000001</v>
      </c>
      <c r="BF1260">
        <v>99.951247469999998</v>
      </c>
      <c r="BG1260">
        <v>99.947035540000002</v>
      </c>
      <c r="BH1260">
        <v>99.942823619999999</v>
      </c>
      <c r="BI1260">
        <v>99.938611699999996</v>
      </c>
      <c r="BJ1260">
        <v>99.934399769999999</v>
      </c>
      <c r="BK1260">
        <v>99.930187849999996</v>
      </c>
      <c r="BL1260">
        <v>99.925975930000007</v>
      </c>
      <c r="BM1260">
        <v>99.921763999999996</v>
      </c>
    </row>
    <row r="1261" spans="1:65" x14ac:dyDescent="0.3">
      <c r="A1261" t="s">
        <v>3192</v>
      </c>
      <c r="B1261" t="s">
        <v>1118</v>
      </c>
      <c r="C1261" t="s">
        <v>1040</v>
      </c>
      <c r="D1261" t="s">
        <v>1490</v>
      </c>
      <c r="AS1261">
        <v>8300</v>
      </c>
      <c r="AT1261">
        <v>8800</v>
      </c>
      <c r="AU1261">
        <v>9400</v>
      </c>
      <c r="AV1261">
        <v>9700</v>
      </c>
      <c r="AW1261">
        <v>10000</v>
      </c>
      <c r="AX1261">
        <v>10200</v>
      </c>
      <c r="AY1261">
        <v>10700</v>
      </c>
      <c r="AZ1261">
        <v>11200</v>
      </c>
      <c r="BA1261">
        <v>11300</v>
      </c>
      <c r="BB1261">
        <v>11700</v>
      </c>
      <c r="BC1261">
        <v>12200</v>
      </c>
      <c r="BD1261">
        <v>11800</v>
      </c>
      <c r="BE1261">
        <v>13400</v>
      </c>
      <c r="BF1261">
        <v>14000</v>
      </c>
      <c r="BG1261">
        <v>14600</v>
      </c>
      <c r="BH1261">
        <v>15100</v>
      </c>
      <c r="BI1261">
        <v>16400</v>
      </c>
      <c r="BJ1261">
        <v>16700</v>
      </c>
    </row>
    <row r="1262" spans="1:65" x14ac:dyDescent="0.3">
      <c r="A1262" t="s">
        <v>3192</v>
      </c>
      <c r="B1262" t="s">
        <v>1118</v>
      </c>
      <c r="C1262" t="s">
        <v>1329</v>
      </c>
      <c r="D1262" t="s">
        <v>3512</v>
      </c>
      <c r="AI1262">
        <v>100</v>
      </c>
      <c r="AJ1262">
        <v>100</v>
      </c>
      <c r="AK1262">
        <v>100</v>
      </c>
      <c r="AL1262">
        <v>100</v>
      </c>
      <c r="AM1262">
        <v>100</v>
      </c>
      <c r="AN1262">
        <v>200</v>
      </c>
      <c r="AO1262">
        <v>200</v>
      </c>
      <c r="AP1262">
        <v>200</v>
      </c>
      <c r="AQ1262">
        <v>200</v>
      </c>
      <c r="AR1262">
        <v>200</v>
      </c>
      <c r="AS1262">
        <v>200</v>
      </c>
      <c r="AT1262">
        <v>200</v>
      </c>
      <c r="AU1262">
        <v>200</v>
      </c>
      <c r="AV1262">
        <v>200</v>
      </c>
      <c r="AW1262">
        <v>200</v>
      </c>
      <c r="AX1262">
        <v>100</v>
      </c>
      <c r="AY1262">
        <v>100</v>
      </c>
      <c r="AZ1262">
        <v>100</v>
      </c>
      <c r="BA1262">
        <v>100</v>
      </c>
      <c r="BB1262">
        <v>100</v>
      </c>
      <c r="BC1262">
        <v>100</v>
      </c>
      <c r="BD1262">
        <v>100</v>
      </c>
      <c r="BE1262">
        <v>100</v>
      </c>
      <c r="BF1262">
        <v>100</v>
      </c>
      <c r="BG1262">
        <v>100</v>
      </c>
      <c r="BH1262">
        <v>100</v>
      </c>
      <c r="BI1262">
        <v>100</v>
      </c>
      <c r="BJ1262">
        <v>100</v>
      </c>
      <c r="BK1262">
        <v>100</v>
      </c>
      <c r="BL1262">
        <v>100</v>
      </c>
      <c r="BM1262">
        <v>100</v>
      </c>
    </row>
    <row r="1263" spans="1:65" x14ac:dyDescent="0.3">
      <c r="A1263" t="s">
        <v>3192</v>
      </c>
      <c r="B1263" t="s">
        <v>1118</v>
      </c>
      <c r="C1263" t="s">
        <v>1956</v>
      </c>
      <c r="D1263" t="s">
        <v>69</v>
      </c>
      <c r="M1263">
        <v>9.6999999999999993</v>
      </c>
      <c r="N1263">
        <v>9.1</v>
      </c>
      <c r="O1263">
        <v>8.6999999999999993</v>
      </c>
      <c r="P1263">
        <v>8.1999999999999993</v>
      </c>
      <c r="Q1263">
        <v>7.8</v>
      </c>
      <c r="R1263">
        <v>7.4</v>
      </c>
      <c r="S1263">
        <v>7</v>
      </c>
      <c r="T1263">
        <v>6.7</v>
      </c>
      <c r="U1263">
        <v>6.4</v>
      </c>
      <c r="V1263">
        <v>6.1</v>
      </c>
      <c r="W1263">
        <v>5.7</v>
      </c>
      <c r="X1263">
        <v>5.3</v>
      </c>
      <c r="Y1263">
        <v>4.9000000000000004</v>
      </c>
      <c r="Z1263">
        <v>4.5999999999999996</v>
      </c>
      <c r="AA1263">
        <v>4.3</v>
      </c>
      <c r="AB1263">
        <v>4</v>
      </c>
      <c r="AC1263">
        <v>3.7</v>
      </c>
      <c r="AD1263">
        <v>3.4</v>
      </c>
      <c r="AE1263">
        <v>3.1</v>
      </c>
      <c r="AF1263">
        <v>2.9</v>
      </c>
      <c r="AG1263">
        <v>2.8</v>
      </c>
      <c r="AH1263">
        <v>2.6</v>
      </c>
      <c r="AI1263">
        <v>2.5</v>
      </c>
      <c r="AJ1263">
        <v>2.5</v>
      </c>
      <c r="AK1263">
        <v>2.4</v>
      </c>
      <c r="AL1263">
        <v>2.2999999999999998</v>
      </c>
      <c r="AM1263">
        <v>2.2999999999999998</v>
      </c>
      <c r="AN1263">
        <v>2.2000000000000002</v>
      </c>
      <c r="AO1263">
        <v>2.1</v>
      </c>
      <c r="AP1263">
        <v>2</v>
      </c>
      <c r="AQ1263">
        <v>1.9</v>
      </c>
      <c r="AR1263">
        <v>1.8</v>
      </c>
      <c r="AS1263">
        <v>1.8</v>
      </c>
      <c r="AT1263">
        <v>1.7</v>
      </c>
      <c r="AU1263">
        <v>1.7</v>
      </c>
      <c r="AV1263">
        <v>1.6</v>
      </c>
      <c r="AW1263">
        <v>1.5</v>
      </c>
      <c r="AX1263">
        <v>1.4</v>
      </c>
      <c r="AY1263">
        <v>1.3</v>
      </c>
      <c r="AZ1263">
        <v>1.3</v>
      </c>
      <c r="BA1263">
        <v>1.2</v>
      </c>
      <c r="BB1263">
        <v>1.2</v>
      </c>
      <c r="BC1263">
        <v>1.1000000000000001</v>
      </c>
      <c r="BD1263">
        <v>1</v>
      </c>
      <c r="BE1263">
        <v>1</v>
      </c>
      <c r="BF1263">
        <v>1</v>
      </c>
      <c r="BG1263">
        <v>0.9</v>
      </c>
      <c r="BH1263">
        <v>0.9</v>
      </c>
      <c r="BI1263">
        <v>0.9</v>
      </c>
      <c r="BJ1263">
        <v>0.9</v>
      </c>
      <c r="BK1263">
        <v>0.9</v>
      </c>
      <c r="BL1263">
        <v>0.8</v>
      </c>
    </row>
    <row r="1264" spans="1:65" x14ac:dyDescent="0.3">
      <c r="A1264" t="s">
        <v>3192</v>
      </c>
      <c r="B1264" t="s">
        <v>1118</v>
      </c>
      <c r="C1264" t="s">
        <v>2289</v>
      </c>
      <c r="D1264" t="s">
        <v>4026</v>
      </c>
      <c r="AS1264">
        <v>7.93384249071784</v>
      </c>
      <c r="BC1264">
        <v>6.3398444094201301</v>
      </c>
      <c r="BH1264">
        <v>5.2766104518549799</v>
      </c>
      <c r="BL1264">
        <v>4.9128595764783904</v>
      </c>
    </row>
    <row r="1265" spans="1:64" x14ac:dyDescent="0.3">
      <c r="A1265" t="s">
        <v>3192</v>
      </c>
      <c r="B1265" t="s">
        <v>1118</v>
      </c>
      <c r="C1265" t="s">
        <v>2358</v>
      </c>
      <c r="D1265" t="s">
        <v>3777</v>
      </c>
    </row>
    <row r="1266" spans="1:64" x14ac:dyDescent="0.3">
      <c r="A1266" t="s">
        <v>3192</v>
      </c>
      <c r="B1266" t="s">
        <v>1118</v>
      </c>
      <c r="C1266" t="s">
        <v>2696</v>
      </c>
      <c r="D1266" t="s">
        <v>2381</v>
      </c>
      <c r="BF1266">
        <v>38.36741</v>
      </c>
      <c r="BG1266">
        <v>37.804859999999998</v>
      </c>
      <c r="BI1266">
        <v>41.980220000000003</v>
      </c>
    </row>
    <row r="1267" spans="1:64" x14ac:dyDescent="0.3">
      <c r="A1267" t="s">
        <v>3192</v>
      </c>
      <c r="B1267" t="s">
        <v>1118</v>
      </c>
      <c r="C1267" t="s">
        <v>3671</v>
      </c>
      <c r="D1267" t="s">
        <v>3231</v>
      </c>
    </row>
    <row r="1268" spans="1:64" x14ac:dyDescent="0.3">
      <c r="A1268" t="s">
        <v>3192</v>
      </c>
      <c r="B1268" t="s">
        <v>1118</v>
      </c>
      <c r="C1268" t="s">
        <v>3425</v>
      </c>
      <c r="D1268" t="s">
        <v>2730</v>
      </c>
    </row>
    <row r="1269" spans="1:64" x14ac:dyDescent="0.3">
      <c r="A1269" t="s">
        <v>3192</v>
      </c>
      <c r="B1269" t="s">
        <v>1118</v>
      </c>
      <c r="C1269" t="s">
        <v>275</v>
      </c>
      <c r="D1269" t="s">
        <v>3350</v>
      </c>
    </row>
    <row r="1270" spans="1:64" x14ac:dyDescent="0.3">
      <c r="A1270" t="s">
        <v>3192</v>
      </c>
      <c r="B1270" t="s">
        <v>1118</v>
      </c>
      <c r="C1270" t="s">
        <v>1821</v>
      </c>
      <c r="D1270" t="s">
        <v>3284</v>
      </c>
      <c r="O1270">
        <v>14.567589759826699</v>
      </c>
      <c r="Y1270">
        <v>19.489830017089801</v>
      </c>
      <c r="AI1270">
        <v>25.9104099273682</v>
      </c>
      <c r="BC1270">
        <v>37.3135986328125</v>
      </c>
    </row>
    <row r="1271" spans="1:64" x14ac:dyDescent="0.3">
      <c r="A1271" t="s">
        <v>3192</v>
      </c>
      <c r="B1271" t="s">
        <v>1118</v>
      </c>
      <c r="C1271" t="s">
        <v>4190</v>
      </c>
      <c r="D1271" t="s">
        <v>1254</v>
      </c>
    </row>
    <row r="1272" spans="1:64" x14ac:dyDescent="0.3">
      <c r="A1272" t="s">
        <v>3192</v>
      </c>
      <c r="B1272" t="s">
        <v>1118</v>
      </c>
      <c r="C1272" t="s">
        <v>1034</v>
      </c>
      <c r="D1272" t="s">
        <v>1818</v>
      </c>
      <c r="P1272">
        <v>0.57199001312255904</v>
      </c>
      <c r="Q1272">
        <v>0.57305002212524403</v>
      </c>
      <c r="R1272">
        <v>0.57071000337600697</v>
      </c>
      <c r="S1272">
        <v>0.57529997825622603</v>
      </c>
      <c r="T1272">
        <v>0.568719983100891</v>
      </c>
      <c r="U1272">
        <v>0.56084001064300504</v>
      </c>
      <c r="V1272">
        <v>0.552739977836609</v>
      </c>
      <c r="W1272">
        <v>0.54291999340057395</v>
      </c>
      <c r="X1272">
        <v>0.53224998712539695</v>
      </c>
      <c r="Y1272">
        <v>0.516030013561249</v>
      </c>
      <c r="Z1272">
        <v>0.50508999824523904</v>
      </c>
      <c r="AA1272">
        <v>0.49726000428199801</v>
      </c>
      <c r="AB1272">
        <v>0.50041002035141002</v>
      </c>
      <c r="AC1272">
        <v>0.50944000482559204</v>
      </c>
      <c r="AD1272">
        <v>0.52211999893188499</v>
      </c>
      <c r="AE1272">
        <v>0.53957998752594005</v>
      </c>
      <c r="AF1272">
        <v>0.56389999389648404</v>
      </c>
      <c r="AG1272">
        <v>0.59213000535964999</v>
      </c>
      <c r="AH1272">
        <v>0.62238997220992998</v>
      </c>
      <c r="AI1272">
        <v>0.65240001678466797</v>
      </c>
      <c r="AJ1272">
        <v>0.68054997920990001</v>
      </c>
      <c r="AK1272">
        <v>0.71025002002716098</v>
      </c>
      <c r="AL1272">
        <v>0.73706001043319702</v>
      </c>
      <c r="AM1272">
        <v>0.761250019073486</v>
      </c>
      <c r="AN1272">
        <v>0.78707998991012595</v>
      </c>
      <c r="AO1272">
        <v>0.81463998556137096</v>
      </c>
      <c r="AP1272">
        <v>0.84337997436523404</v>
      </c>
      <c r="AQ1272">
        <v>0.86637002229690596</v>
      </c>
      <c r="AR1272">
        <v>0.88648998737335205</v>
      </c>
      <c r="AS1272">
        <v>0.90368002653121904</v>
      </c>
      <c r="AT1272">
        <v>0.91479998826980602</v>
      </c>
      <c r="AU1272">
        <v>0.91920000314712502</v>
      </c>
      <c r="AV1272">
        <v>0.92856001853942904</v>
      </c>
      <c r="AW1272">
        <v>0.93962001800537098</v>
      </c>
      <c r="AX1272">
        <v>0.959850013256073</v>
      </c>
      <c r="AY1272">
        <v>0.98319000005722001</v>
      </c>
      <c r="AZ1272">
        <v>1.01396000385284</v>
      </c>
      <c r="BA1272">
        <v>1.04554998874664</v>
      </c>
      <c r="BB1272">
        <v>1.0766899585723899</v>
      </c>
      <c r="BC1272">
        <v>1.1032299995422401</v>
      </c>
      <c r="BD1272">
        <v>1.1264899969101001</v>
      </c>
      <c r="BE1272">
        <v>1.14300000667572</v>
      </c>
      <c r="BF1272">
        <v>1.1583000421523999</v>
      </c>
      <c r="BG1272">
        <v>1.16839003562927</v>
      </c>
      <c r="BH1272">
        <v>1.1704900264739999</v>
      </c>
      <c r="BI1272">
        <v>1.1732200384139999</v>
      </c>
      <c r="BJ1272">
        <v>1.18380999565125</v>
      </c>
      <c r="BK1272">
        <v>1.19290995597839</v>
      </c>
    </row>
    <row r="1273" spans="1:64" x14ac:dyDescent="0.3">
      <c r="A1273" t="s">
        <v>3192</v>
      </c>
      <c r="B1273" t="s">
        <v>1118</v>
      </c>
      <c r="C1273" t="s">
        <v>2871</v>
      </c>
      <c r="D1273" t="s">
        <v>829</v>
      </c>
      <c r="BF1273">
        <v>16.731940000000002</v>
      </c>
      <c r="BG1273">
        <v>16.44725</v>
      </c>
      <c r="BH1273">
        <v>16.176659999999998</v>
      </c>
      <c r="BI1273">
        <v>15.87224</v>
      </c>
      <c r="BJ1273">
        <v>15.660959999999999</v>
      </c>
    </row>
    <row r="1274" spans="1:64" x14ac:dyDescent="0.3">
      <c r="A1274" t="s">
        <v>3192</v>
      </c>
      <c r="B1274" t="s">
        <v>1118</v>
      </c>
      <c r="C1274" t="s">
        <v>1691</v>
      </c>
      <c r="D1274" t="s">
        <v>756</v>
      </c>
    </row>
    <row r="1275" spans="1:64" x14ac:dyDescent="0.3">
      <c r="A1275" t="s">
        <v>3192</v>
      </c>
      <c r="B1275" t="s">
        <v>1118</v>
      </c>
      <c r="C1275" t="s">
        <v>1227</v>
      </c>
      <c r="D1275" t="s">
        <v>1751</v>
      </c>
    </row>
    <row r="1276" spans="1:64" x14ac:dyDescent="0.3">
      <c r="A1276" t="s">
        <v>3192</v>
      </c>
      <c r="B1276" t="s">
        <v>1118</v>
      </c>
      <c r="C1276" t="s">
        <v>1776</v>
      </c>
      <c r="D1276" t="s">
        <v>2788</v>
      </c>
    </row>
    <row r="1277" spans="1:64" x14ac:dyDescent="0.3">
      <c r="A1277" t="s">
        <v>3192</v>
      </c>
      <c r="B1277" t="s">
        <v>1118</v>
      </c>
      <c r="C1277" t="s">
        <v>3295</v>
      </c>
      <c r="D1277" t="s">
        <v>312</v>
      </c>
      <c r="O1277">
        <v>8420527050722.1777</v>
      </c>
      <c r="P1277">
        <v>10887183103573.805</v>
      </c>
      <c r="Q1277">
        <v>12202348530515.691</v>
      </c>
      <c r="R1277">
        <v>11164614593778.223</v>
      </c>
      <c r="S1277">
        <v>8574335767434.6875</v>
      </c>
      <c r="T1277">
        <v>7641087988227.5117</v>
      </c>
      <c r="U1277">
        <v>8203278406628.7969</v>
      </c>
      <c r="V1277">
        <v>9211085052503.8359</v>
      </c>
      <c r="W1277">
        <v>11954284369308.328</v>
      </c>
      <c r="X1277">
        <v>8073961579605.6875</v>
      </c>
      <c r="Y1277">
        <v>3689731073587.6016</v>
      </c>
      <c r="Z1277">
        <v>4549578895380.6953</v>
      </c>
      <c r="AA1277">
        <v>3968705358525.457</v>
      </c>
      <c r="AB1277">
        <v>4196596974477.3281</v>
      </c>
      <c r="AC1277">
        <v>5528438887333.1406</v>
      </c>
      <c r="AD1277">
        <v>5720863808869.6758</v>
      </c>
      <c r="AE1277">
        <v>14207264544716.102</v>
      </c>
      <c r="AF1277">
        <v>14413385520606.125</v>
      </c>
      <c r="AG1277">
        <v>15883134897078.188</v>
      </c>
      <c r="AH1277">
        <v>16743300907995.688</v>
      </c>
      <c r="AI1277">
        <v>15113282907997.141</v>
      </c>
      <c r="AJ1277">
        <v>17114988249045.617</v>
      </c>
      <c r="AK1277">
        <v>19017164870625.156</v>
      </c>
      <c r="AL1277">
        <v>19776079691952.219</v>
      </c>
      <c r="AM1277">
        <v>20911224933621.93</v>
      </c>
      <c r="AN1277">
        <v>21459540760498.547</v>
      </c>
      <c r="AO1277">
        <v>19489652964147.992</v>
      </c>
      <c r="AP1277">
        <v>18778873852168.43</v>
      </c>
      <c r="AQ1277">
        <v>20891587334987.133</v>
      </c>
      <c r="AR1277">
        <v>21058611667541.57</v>
      </c>
      <c r="AS1277">
        <v>19528034785602.656</v>
      </c>
      <c r="AT1277">
        <v>18345969629041.984</v>
      </c>
      <c r="AU1277">
        <v>19491069792602.141</v>
      </c>
      <c r="AV1277">
        <v>18932702193322.625</v>
      </c>
      <c r="AW1277">
        <v>17901235325221.703</v>
      </c>
      <c r="AX1277">
        <v>13460938843230.375</v>
      </c>
      <c r="AY1277">
        <v>8295097760281.1719</v>
      </c>
      <c r="AZ1277">
        <v>5286420045584.5156</v>
      </c>
      <c r="BA1277">
        <v>-3125064895271.0469</v>
      </c>
      <c r="BB1277">
        <v>5439681104670.1719</v>
      </c>
      <c r="BC1277">
        <v>1632327145231.6875</v>
      </c>
      <c r="BD1277">
        <v>-4773271798784.2031</v>
      </c>
      <c r="BE1277">
        <v>-5677349606441.9219</v>
      </c>
      <c r="BF1277">
        <v>-6507834568953.25</v>
      </c>
      <c r="BG1277">
        <v>-7530767050086.5625</v>
      </c>
      <c r="BH1277">
        <v>0</v>
      </c>
      <c r="BI1277">
        <v>5186156028100.3594</v>
      </c>
      <c r="BJ1277">
        <v>1142477277702.7031</v>
      </c>
      <c r="BK1277">
        <v>-3159344900597.7656</v>
      </c>
      <c r="BL1277">
        <v>-2369284351423.6719</v>
      </c>
    </row>
    <row r="1278" spans="1:64" x14ac:dyDescent="0.3">
      <c r="A1278" t="s">
        <v>3192</v>
      </c>
      <c r="B1278" t="s">
        <v>1118</v>
      </c>
      <c r="C1278" t="s">
        <v>664</v>
      </c>
      <c r="D1278" t="s">
        <v>2067</v>
      </c>
      <c r="O1278">
        <v>1671758.2457713585</v>
      </c>
      <c r="P1278">
        <v>1713607.8380201235</v>
      </c>
      <c r="Q1278">
        <v>1834442.963604019</v>
      </c>
      <c r="R1278">
        <v>1954473.0372053366</v>
      </c>
      <c r="S1278">
        <v>1901907.9597520023</v>
      </c>
      <c r="T1278">
        <v>1937161.5175329191</v>
      </c>
      <c r="U1278">
        <v>1992716.6524510372</v>
      </c>
      <c r="V1278">
        <v>2060807.0539630018</v>
      </c>
      <c r="W1278">
        <v>2151374.9674247266</v>
      </c>
      <c r="X1278">
        <v>2252658.18901307</v>
      </c>
      <c r="Y1278">
        <v>2295114.0904335738</v>
      </c>
      <c r="Z1278">
        <v>2370899.4319960997</v>
      </c>
      <c r="AA1278">
        <v>2438006.5776691991</v>
      </c>
      <c r="AB1278">
        <v>2508739.7734334837</v>
      </c>
      <c r="AC1278">
        <v>2606751.9643272334</v>
      </c>
      <c r="AD1278">
        <v>2730868.7736317813</v>
      </c>
      <c r="AE1278">
        <v>2805998.5115205534</v>
      </c>
      <c r="AF1278">
        <v>2930757.2548508882</v>
      </c>
      <c r="AG1278">
        <v>3117771.0051053879</v>
      </c>
      <c r="AH1278">
        <v>3259122.1793766958</v>
      </c>
      <c r="AI1278">
        <v>3406604.9642403922</v>
      </c>
      <c r="AJ1278">
        <v>3507309.7369829966</v>
      </c>
      <c r="AK1278">
        <v>3529648.2528184652</v>
      </c>
      <c r="AL1278">
        <v>3501123.4309411487</v>
      </c>
      <c r="AM1278">
        <v>3524520.4922379479</v>
      </c>
      <c r="AN1278">
        <v>3613296.3443795545</v>
      </c>
      <c r="AO1278">
        <v>3728862.1818042533</v>
      </c>
      <c r="AP1278">
        <v>3763762.2175666429</v>
      </c>
      <c r="AQ1278">
        <v>3708739.6608190048</v>
      </c>
      <c r="AR1278">
        <v>3692248.4897747478</v>
      </c>
      <c r="AS1278">
        <v>3797084.3567795209</v>
      </c>
      <c r="AT1278">
        <v>3807095.8891520775</v>
      </c>
      <c r="AU1278">
        <v>3798527.5529641588</v>
      </c>
      <c r="AV1278">
        <v>3854513.401827646</v>
      </c>
      <c r="AW1278">
        <v>3949879.0030304329</v>
      </c>
      <c r="AX1278">
        <v>4026281.7898705183</v>
      </c>
      <c r="AY1278">
        <v>4098349.8069864381</v>
      </c>
      <c r="AZ1278">
        <v>4176463.0467581078</v>
      </c>
      <c r="BA1278">
        <v>4111568.5366338422</v>
      </c>
      <c r="BB1278">
        <v>3884158.8789668125</v>
      </c>
      <c r="BC1278">
        <v>4050973.457278464</v>
      </c>
      <c r="BD1278">
        <v>4062369.328288957</v>
      </c>
      <c r="BE1278">
        <v>4123388.4463576023</v>
      </c>
      <c r="BF1278">
        <v>4238945.7796882354</v>
      </c>
      <c r="BG1278">
        <v>4270123.9546165271</v>
      </c>
      <c r="BH1278">
        <v>4339509.6782312552</v>
      </c>
      <c r="BI1278">
        <v>4348442.9329041159</v>
      </c>
      <c r="BJ1278">
        <v>4457616.2485958692</v>
      </c>
      <c r="BK1278">
        <v>4483772.4414834436</v>
      </c>
    </row>
    <row r="1279" spans="1:64" x14ac:dyDescent="0.3">
      <c r="A1279" t="s">
        <v>3192</v>
      </c>
      <c r="B1279" t="s">
        <v>1118</v>
      </c>
      <c r="C1279" t="s">
        <v>2204</v>
      </c>
      <c r="D1279" t="s">
        <v>719</v>
      </c>
      <c r="O1279">
        <v>32301721024000</v>
      </c>
      <c r="P1279">
        <v>33950763732000</v>
      </c>
      <c r="Q1279">
        <v>38223150676000</v>
      </c>
      <c r="R1279">
        <v>46749716069000</v>
      </c>
      <c r="S1279">
        <v>53330293723000</v>
      </c>
      <c r="T1279">
        <v>53000543190000</v>
      </c>
      <c r="U1279">
        <v>59385830311000</v>
      </c>
      <c r="V1279">
        <v>65913155802000</v>
      </c>
      <c r="W1279">
        <v>73050495312000</v>
      </c>
      <c r="X1279">
        <v>76900535761000</v>
      </c>
      <c r="Y1279">
        <v>82670200000000</v>
      </c>
      <c r="Z1279">
        <v>89716100000000</v>
      </c>
      <c r="AA1279">
        <v>90835400000000</v>
      </c>
      <c r="AB1279">
        <v>93486100000000</v>
      </c>
      <c r="AC1279">
        <v>101792800000000</v>
      </c>
      <c r="AD1279">
        <v>110790400000000</v>
      </c>
      <c r="AE1279">
        <v>117871000000000</v>
      </c>
      <c r="AF1279">
        <v>123499000000000</v>
      </c>
      <c r="AG1279">
        <v>137821800000000</v>
      </c>
      <c r="AH1279">
        <v>148407500000000</v>
      </c>
      <c r="AI1279">
        <v>160066500000000</v>
      </c>
      <c r="AJ1279">
        <v>172487800000000</v>
      </c>
      <c r="AK1279">
        <v>171010600000000</v>
      </c>
      <c r="AL1279">
        <v>162558900000000</v>
      </c>
      <c r="AM1279">
        <v>157722100000000</v>
      </c>
      <c r="AN1279">
        <v>159641100000000</v>
      </c>
      <c r="AO1279">
        <v>164571200000000</v>
      </c>
      <c r="AP1279">
        <v>165626700000000</v>
      </c>
      <c r="AQ1279">
        <v>160116300000000</v>
      </c>
      <c r="AR1279">
        <v>149001800000000</v>
      </c>
      <c r="AS1279">
        <v>151356600000000</v>
      </c>
      <c r="AT1279">
        <v>142365100000000</v>
      </c>
      <c r="AU1279">
        <v>134189000000000</v>
      </c>
      <c r="AV1279">
        <v>134481900000000</v>
      </c>
      <c r="AW1279">
        <v>137380200000000</v>
      </c>
      <c r="AX1279">
        <v>137631300000000</v>
      </c>
      <c r="AY1279">
        <v>137845700000000</v>
      </c>
      <c r="AZ1279">
        <v>140239000000000</v>
      </c>
      <c r="BA1279">
        <v>130162700000000</v>
      </c>
      <c r="BB1279">
        <v>107076500000000</v>
      </c>
      <c r="BC1279">
        <v>113870500000000</v>
      </c>
      <c r="BD1279">
        <v>105949100000000</v>
      </c>
      <c r="BE1279">
        <v>104474600000000</v>
      </c>
      <c r="BF1279">
        <v>105033800000000</v>
      </c>
      <c r="BG1279">
        <v>110231200000000</v>
      </c>
      <c r="BH1279">
        <v>125410500000000</v>
      </c>
      <c r="BI1279">
        <v>130722000000000</v>
      </c>
      <c r="BJ1279">
        <v>136148500000000</v>
      </c>
      <c r="BK1279">
        <v>134362400000000</v>
      </c>
      <c r="BL1279">
        <v>136416300000000</v>
      </c>
    </row>
    <row r="1280" spans="1:64" x14ac:dyDescent="0.3">
      <c r="A1280" t="s">
        <v>3192</v>
      </c>
      <c r="B1280" t="s">
        <v>1118</v>
      </c>
      <c r="C1280" t="s">
        <v>311</v>
      </c>
      <c r="D1280" t="s">
        <v>227</v>
      </c>
      <c r="E1280">
        <v>796213203689.47583</v>
      </c>
      <c r="F1280">
        <v>892105430761.2135</v>
      </c>
      <c r="G1280">
        <v>971582862679.83862</v>
      </c>
      <c r="H1280">
        <v>1053911319915.8398</v>
      </c>
      <c r="I1280">
        <v>1176973469391.2163</v>
      </c>
      <c r="J1280">
        <v>1245469887052.2939</v>
      </c>
      <c r="K1280">
        <v>1377969967687.1882</v>
      </c>
      <c r="L1280">
        <v>1530678560697.8074</v>
      </c>
      <c r="M1280">
        <v>1727867738579.8494</v>
      </c>
      <c r="N1280">
        <v>1943469252349.8787</v>
      </c>
      <c r="O1280">
        <v>1951224678930.1997</v>
      </c>
      <c r="P1280">
        <v>2042912571322.7695</v>
      </c>
      <c r="Q1280">
        <v>2214793985890.9741</v>
      </c>
      <c r="R1280">
        <v>2392699527043.6709</v>
      </c>
      <c r="S1280">
        <v>2363383219489.4761</v>
      </c>
      <c r="T1280">
        <v>2436449005911.0117</v>
      </c>
      <c r="U1280">
        <v>2533297466281.5483</v>
      </c>
      <c r="V1280">
        <v>2644517786331.5479</v>
      </c>
      <c r="W1280">
        <v>2783935217065.3311</v>
      </c>
      <c r="X1280">
        <v>2936607388958.5054</v>
      </c>
      <c r="Y1280">
        <v>3019348980540.7095</v>
      </c>
      <c r="Z1280">
        <v>3146443538203.3833</v>
      </c>
      <c r="AA1280">
        <v>3250668119166.9175</v>
      </c>
      <c r="AB1280">
        <v>3365190619321.7046</v>
      </c>
      <c r="AC1280">
        <v>3516691326549.269</v>
      </c>
      <c r="AD1280">
        <v>3700733180401.3018</v>
      </c>
      <c r="AE1280">
        <v>3823839017637.959</v>
      </c>
      <c r="AF1280">
        <v>4004732064596.1079</v>
      </c>
      <c r="AG1280">
        <v>4276453940507.0933</v>
      </c>
      <c r="AH1280">
        <v>4484205684579.126</v>
      </c>
      <c r="AI1280">
        <v>4703605002006.2285</v>
      </c>
      <c r="AJ1280">
        <v>4864350550626.7061</v>
      </c>
      <c r="AK1280">
        <v>4905603627978.5674</v>
      </c>
      <c r="AL1280">
        <v>4880196533166.1074</v>
      </c>
      <c r="AM1280">
        <v>4928660123402.1855</v>
      </c>
      <c r="AN1280">
        <v>5063810899975.5791</v>
      </c>
      <c r="AO1280">
        <v>5220789001962.1797</v>
      </c>
      <c r="AP1280">
        <v>5276967053208.5176</v>
      </c>
      <c r="AQ1280">
        <v>5217421238318.9893</v>
      </c>
      <c r="AR1280">
        <v>5204275722617.3662</v>
      </c>
      <c r="AS1280">
        <v>5348935478913.0479</v>
      </c>
      <c r="AT1280">
        <v>5370670124202.1807</v>
      </c>
      <c r="AU1280">
        <v>5377007127019.293</v>
      </c>
      <c r="AV1280">
        <v>5459179633303.4004</v>
      </c>
      <c r="AW1280">
        <v>5579537505147.0049</v>
      </c>
      <c r="AX1280">
        <v>5672306823996.8613</v>
      </c>
      <c r="AY1280">
        <v>5752853952776.4951</v>
      </c>
      <c r="AZ1280">
        <v>5848016735563.7012</v>
      </c>
      <c r="BA1280">
        <v>5784066298239.4209</v>
      </c>
      <c r="BB1280">
        <v>5470777391094.1758</v>
      </c>
      <c r="BC1280">
        <v>5700098114744.4102</v>
      </c>
      <c r="BD1280">
        <v>5693518985132.8848</v>
      </c>
      <c r="BE1280">
        <v>5778642194552.5732</v>
      </c>
      <c r="BF1280">
        <v>5894230516027.1289</v>
      </c>
      <c r="BG1280">
        <v>5916317345751.6738</v>
      </c>
      <c r="BH1280">
        <v>5988669235428.8418</v>
      </c>
      <c r="BI1280">
        <v>6019926762460.5654</v>
      </c>
      <c r="BJ1280">
        <v>6150456276847.6475</v>
      </c>
      <c r="BK1280">
        <v>6170335002849.1758</v>
      </c>
      <c r="BL1280">
        <v>6187013947904.9219</v>
      </c>
    </row>
    <row r="1281" spans="1:64" x14ac:dyDescent="0.3">
      <c r="A1281" t="s">
        <v>3192</v>
      </c>
      <c r="B1281" t="s">
        <v>1118</v>
      </c>
      <c r="C1281" t="s">
        <v>1260</v>
      </c>
      <c r="D1281" t="s">
        <v>1609</v>
      </c>
      <c r="O1281">
        <v>1.9456006197870201E-2</v>
      </c>
      <c r="P1281">
        <v>1.20059627957388E-2</v>
      </c>
      <c r="Q1281">
        <v>7.1231862735727904E-3</v>
      </c>
      <c r="R1281">
        <v>5.3117882724434597E-3</v>
      </c>
      <c r="S1281">
        <v>1.73048289272341E-2</v>
      </c>
      <c r="T1281">
        <v>5.0144907036586202E-2</v>
      </c>
      <c r="U1281">
        <v>5.66754940193121E-2</v>
      </c>
      <c r="V1281">
        <v>4.63947715686375E-2</v>
      </c>
      <c r="W1281">
        <v>2.7541542519104199E-2</v>
      </c>
      <c r="X1281">
        <v>2.15793188738066E-2</v>
      </c>
      <c r="Y1281">
        <v>2.3571678329408999E-2</v>
      </c>
      <c r="Z1281">
        <v>3.5651719414537097E-2</v>
      </c>
      <c r="AA1281">
        <v>4.23189684933949E-2</v>
      </c>
      <c r="AB1281">
        <v>2.34055514046984E-2</v>
      </c>
      <c r="AC1281">
        <v>1.5614808430970999E-2</v>
      </c>
      <c r="AD1281">
        <v>1.46037614722077E-2</v>
      </c>
      <c r="AE1281">
        <v>5.1198037201170502E-3</v>
      </c>
      <c r="AF1281">
        <v>4.3072502648182999E-4</v>
      </c>
      <c r="AG1281">
        <v>1.1186996968728E-3</v>
      </c>
      <c r="AH1281">
        <v>1.6936288162211601E-3</v>
      </c>
      <c r="AI1281">
        <v>1.44209148115036E-3</v>
      </c>
      <c r="AJ1281">
        <v>1.01618076185633E-3</v>
      </c>
      <c r="AK1281">
        <v>4.5138968667966599E-4</v>
      </c>
      <c r="AL1281">
        <v>2.5913675681454398E-5</v>
      </c>
      <c r="AM1281">
        <v>2.2763142698304001E-5</v>
      </c>
      <c r="AN1281">
        <v>2.5487359305031098E-4</v>
      </c>
      <c r="AO1281">
        <v>5.9746118015523E-5</v>
      </c>
      <c r="AP1281">
        <v>1.8693555250883099E-5</v>
      </c>
      <c r="AQ1281">
        <v>6.1958627774395E-5</v>
      </c>
      <c r="AR1281">
        <v>2.4317463908515499E-5</v>
      </c>
      <c r="AS1281">
        <v>5.0272731193954399E-5</v>
      </c>
      <c r="AT1281">
        <v>3.8852924977036198E-4</v>
      </c>
      <c r="AU1281">
        <v>3.2613973964463097E-5</v>
      </c>
      <c r="AV1281">
        <v>3.1049904943620202E-5</v>
      </c>
      <c r="AW1281">
        <v>5.7034501181554397E-4</v>
      </c>
      <c r="AX1281">
        <v>3.7512289006333698E-4</v>
      </c>
      <c r="AY1281">
        <v>4.5844801878976502E-4</v>
      </c>
      <c r="AZ1281">
        <v>7.3309878846790702E-4</v>
      </c>
      <c r="BA1281">
        <v>1.71223153524425E-3</v>
      </c>
      <c r="BB1281">
        <v>4.7991401219265798E-4</v>
      </c>
      <c r="BC1281">
        <v>8.30289018312485E-4</v>
      </c>
      <c r="BD1281">
        <v>1.1422891074732799E-3</v>
      </c>
      <c r="BE1281">
        <v>6.9061049570906898E-4</v>
      </c>
      <c r="BF1281">
        <v>6.8211760757820399E-4</v>
      </c>
      <c r="BG1281">
        <v>6.1705177872824603E-4</v>
      </c>
      <c r="BH1281">
        <v>3.6043684811220498E-4</v>
      </c>
      <c r="BI1281">
        <v>3.68075903406466E-4</v>
      </c>
      <c r="BJ1281">
        <v>5.1244249810161995E-4</v>
      </c>
      <c r="BK1281">
        <v>4.2913243608389901E-4</v>
      </c>
      <c r="BL1281">
        <v>3.0636140380134599E-4</v>
      </c>
    </row>
    <row r="1282" spans="1:64" x14ac:dyDescent="0.3">
      <c r="A1282" t="s">
        <v>3192</v>
      </c>
      <c r="B1282" t="s">
        <v>1118</v>
      </c>
      <c r="C1282" t="s">
        <v>3816</v>
      </c>
      <c r="D1282" t="s">
        <v>3759</v>
      </c>
      <c r="AI1282">
        <v>0.11607436747336899</v>
      </c>
      <c r="AJ1282">
        <v>0.11549793690363</v>
      </c>
      <c r="AK1282">
        <v>0.11548458967981</v>
      </c>
      <c r="AL1282">
        <v>0.115453697874855</v>
      </c>
      <c r="AM1282">
        <v>0.112369421518794</v>
      </c>
      <c r="AN1282">
        <v>0.111280232229778</v>
      </c>
      <c r="AO1282">
        <v>0.10598016041235001</v>
      </c>
      <c r="AP1282">
        <v>0.10505211493915199</v>
      </c>
      <c r="AQ1282">
        <v>0.108222010752656</v>
      </c>
      <c r="AR1282">
        <v>0.10924761883529099</v>
      </c>
      <c r="AS1282">
        <v>0.102128114839627</v>
      </c>
      <c r="AT1282">
        <v>9.8376205845988801E-2</v>
      </c>
      <c r="AU1282">
        <v>9.3537401057078695E-2</v>
      </c>
      <c r="AV1282">
        <v>8.9018806654361599E-2</v>
      </c>
      <c r="AW1282">
        <v>8.3459328701787794E-2</v>
      </c>
      <c r="AX1282">
        <v>8.1397381071321398E-2</v>
      </c>
      <c r="AY1282">
        <v>7.7359135815529098E-2</v>
      </c>
      <c r="AZ1282">
        <v>7.5319342242263596E-2</v>
      </c>
      <c r="BA1282">
        <v>7.4921089948922603E-2</v>
      </c>
      <c r="BB1282">
        <v>7.7111323670978199E-2</v>
      </c>
      <c r="BC1282">
        <v>7.2297187681317293E-2</v>
      </c>
      <c r="BD1282">
        <v>7.2845465219705099E-2</v>
      </c>
      <c r="BE1282">
        <v>7.2822945351819907E-2</v>
      </c>
      <c r="BF1282">
        <v>7.3945299083738494E-2</v>
      </c>
      <c r="BG1282">
        <v>7.6389091492822803E-2</v>
      </c>
      <c r="BH1282">
        <v>7.6052989845545801E-2</v>
      </c>
      <c r="BI1282">
        <v>7.5827005394708893E-2</v>
      </c>
      <c r="BJ1282">
        <v>7.3187378866290106E-2</v>
      </c>
      <c r="BK1282">
        <v>7.3187378866290106E-2</v>
      </c>
      <c r="BL1282">
        <v>7.39311407565484E-2</v>
      </c>
    </row>
    <row r="1283" spans="1:64" x14ac:dyDescent="0.3">
      <c r="A1283" t="s">
        <v>3192</v>
      </c>
      <c r="B1283" t="s">
        <v>1118</v>
      </c>
      <c r="C1283" t="s">
        <v>4177</v>
      </c>
      <c r="D1283" t="s">
        <v>317</v>
      </c>
      <c r="AN1283">
        <v>2.6264795403901076</v>
      </c>
      <c r="AO1283">
        <v>2.8555902751168105</v>
      </c>
      <c r="AP1283">
        <v>2.3379870341760522</v>
      </c>
      <c r="AQ1283">
        <v>-0.27154020951196856</v>
      </c>
      <c r="AR1283">
        <v>0.38633472679320846</v>
      </c>
      <c r="AS1283">
        <v>2.4570408976298097</v>
      </c>
      <c r="AT1283">
        <v>1.4278087174303096</v>
      </c>
      <c r="AU1283">
        <v>1.2183282486345774</v>
      </c>
      <c r="AV1283">
        <v>1.5665031135839058</v>
      </c>
      <c r="AW1283">
        <v>1.8292227487454369</v>
      </c>
      <c r="AX1283">
        <v>1.661185251429643</v>
      </c>
      <c r="AY1283">
        <v>0.90785504449900145</v>
      </c>
      <c r="AZ1283">
        <v>1.4622563507300725</v>
      </c>
      <c r="BA1283">
        <v>-1.2766821013745613</v>
      </c>
      <c r="BB1283">
        <v>-2.3322796910590142</v>
      </c>
      <c r="BC1283">
        <v>1.1370315754996909</v>
      </c>
      <c r="BD1283">
        <v>0.9162378604328012</v>
      </c>
      <c r="BE1283">
        <v>1.6558643035346847</v>
      </c>
      <c r="BF1283">
        <v>1.9066535476449218</v>
      </c>
      <c r="BG1283">
        <v>-0.49250539763858114</v>
      </c>
      <c r="BH1283">
        <v>1.0235938331291123</v>
      </c>
      <c r="BI1283">
        <v>0.74915999756642293</v>
      </c>
      <c r="BJ1283">
        <v>1.2863110482658584</v>
      </c>
      <c r="BK1283">
        <v>0.35381235396742738</v>
      </c>
    </row>
    <row r="1284" spans="1:64" x14ac:dyDescent="0.3">
      <c r="A1284" t="s">
        <v>3192</v>
      </c>
      <c r="B1284" t="s">
        <v>1118</v>
      </c>
      <c r="C1284" t="s">
        <v>4011</v>
      </c>
      <c r="D1284" t="s">
        <v>3341</v>
      </c>
      <c r="AM1284">
        <v>1702890581736.4231</v>
      </c>
      <c r="AN1284">
        <v>1875296088862.8062</v>
      </c>
      <c r="AO1284">
        <v>1667611701144.7971</v>
      </c>
      <c r="AP1284">
        <v>1505871102702.7654</v>
      </c>
      <c r="AQ1284">
        <v>1352801605435.3794</v>
      </c>
      <c r="AR1284">
        <v>1507286658917.6414</v>
      </c>
      <c r="AS1284">
        <v>1601066203933.5408</v>
      </c>
      <c r="AT1284">
        <v>1345712007596.5471</v>
      </c>
      <c r="AU1284">
        <v>1256742271987.75</v>
      </c>
      <c r="AV1284">
        <v>1352164818624.4702</v>
      </c>
      <c r="AW1284">
        <v>1458923405395.9128</v>
      </c>
      <c r="AX1284">
        <v>1436104926409.613</v>
      </c>
      <c r="AY1284">
        <v>1358324598686.3206</v>
      </c>
      <c r="AZ1284">
        <v>1349273694624.7881</v>
      </c>
      <c r="BA1284">
        <v>1461259971265.3408</v>
      </c>
      <c r="BB1284">
        <v>1426727127576.01</v>
      </c>
      <c r="BC1284">
        <v>1621370502065.5361</v>
      </c>
      <c r="BD1284">
        <v>1655230332842.4683</v>
      </c>
      <c r="BE1284">
        <v>1659238555640.355</v>
      </c>
      <c r="BF1284">
        <v>1388828175269.9268</v>
      </c>
      <c r="BG1284">
        <v>1342985455360.042</v>
      </c>
      <c r="BH1284">
        <v>1273809253523.2571</v>
      </c>
      <c r="BI1284">
        <v>1426309988365.0513</v>
      </c>
      <c r="BJ1284">
        <v>1419299964004.2932</v>
      </c>
      <c r="BK1284">
        <v>1440462056510.0376</v>
      </c>
    </row>
    <row r="1285" spans="1:64" x14ac:dyDescent="0.3">
      <c r="A1285" t="s">
        <v>3192</v>
      </c>
      <c r="B1285" t="s">
        <v>1118</v>
      </c>
      <c r="C1285" t="s">
        <v>473</v>
      </c>
      <c r="D1285" t="s">
        <v>2056</v>
      </c>
      <c r="AM1285">
        <v>20626.144195321514</v>
      </c>
      <c r="AN1285">
        <v>19562.424042461247</v>
      </c>
      <c r="AO1285">
        <v>21384.543187837909</v>
      </c>
      <c r="AP1285">
        <v>21338.484709346652</v>
      </c>
      <c r="AQ1285">
        <v>22187.124377264307</v>
      </c>
      <c r="AR1285">
        <v>22646.601623705752</v>
      </c>
      <c r="AS1285">
        <v>24941.087073991726</v>
      </c>
      <c r="AT1285">
        <v>23907.285136874241</v>
      </c>
      <c r="AU1285">
        <v>26618.43588300714</v>
      </c>
      <c r="AV1285">
        <v>24454.300721020958</v>
      </c>
      <c r="AW1285">
        <v>22227.184974393815</v>
      </c>
      <c r="AX1285">
        <v>22650.115472189951</v>
      </c>
      <c r="AY1285">
        <v>22586.331521800348</v>
      </c>
      <c r="AZ1285">
        <v>24212.805629626702</v>
      </c>
      <c r="BA1285">
        <v>26439.620967908733</v>
      </c>
      <c r="BB1285">
        <v>24956.725018092715</v>
      </c>
      <c r="BC1285">
        <v>24402.191567444712</v>
      </c>
      <c r="BD1285">
        <v>25383.356671987614</v>
      </c>
      <c r="BE1285">
        <v>26305.083358398711</v>
      </c>
      <c r="BF1285">
        <v>27002.727092748195</v>
      </c>
      <c r="BG1285">
        <v>26384.507391294464</v>
      </c>
      <c r="BH1285">
        <v>25493.871187135184</v>
      </c>
      <c r="BI1285">
        <v>24267.620091848119</v>
      </c>
      <c r="BJ1285">
        <v>24673.935338518113</v>
      </c>
      <c r="BK1285">
        <v>24195.096242169555</v>
      </c>
    </row>
    <row r="1286" spans="1:64" x14ac:dyDescent="0.3">
      <c r="A1286" t="s">
        <v>3192</v>
      </c>
      <c r="B1286" t="s">
        <v>1118</v>
      </c>
      <c r="C1286" t="s">
        <v>869</v>
      </c>
      <c r="D1286" t="s">
        <v>1048</v>
      </c>
      <c r="O1286">
        <v>31453441497000</v>
      </c>
      <c r="P1286">
        <v>31712179149000</v>
      </c>
      <c r="Q1286">
        <v>36076426043000</v>
      </c>
      <c r="R1286">
        <v>47069258979000</v>
      </c>
      <c r="S1286">
        <v>55056712305000</v>
      </c>
      <c r="T1286">
        <v>53431303474000</v>
      </c>
      <c r="U1286">
        <v>58295329510000</v>
      </c>
      <c r="V1286">
        <v>62939417551000</v>
      </c>
      <c r="W1286">
        <v>69436986058000</v>
      </c>
      <c r="X1286">
        <v>79120303115000</v>
      </c>
      <c r="Y1286">
        <v>85110400000000</v>
      </c>
      <c r="Z1286">
        <v>88067400000000</v>
      </c>
      <c r="AA1286">
        <v>89286400000000</v>
      </c>
      <c r="AB1286">
        <v>88954500000000</v>
      </c>
      <c r="AC1286">
        <v>94133500000000</v>
      </c>
      <c r="AD1286">
        <v>100144800000000</v>
      </c>
      <c r="AE1286">
        <v>105000800000000</v>
      </c>
      <c r="AF1286">
        <v>113357100000000</v>
      </c>
      <c r="AG1286">
        <v>130092300000000</v>
      </c>
      <c r="AH1286">
        <v>142711900000000</v>
      </c>
      <c r="AI1286">
        <v>156542800000000</v>
      </c>
      <c r="AJ1286">
        <v>165253800000000</v>
      </c>
      <c r="AK1286">
        <v>160840500000000</v>
      </c>
      <c r="AL1286">
        <v>151950500000000</v>
      </c>
      <c r="AM1286">
        <v>148178600000000</v>
      </c>
      <c r="AN1286">
        <v>153162100000000</v>
      </c>
      <c r="AO1286">
        <v>162291100000000</v>
      </c>
      <c r="AP1286">
        <v>159981000000000</v>
      </c>
      <c r="AQ1286">
        <v>150525000000000</v>
      </c>
      <c r="AR1286">
        <v>140923400000000</v>
      </c>
      <c r="AS1286">
        <v>143828300000000</v>
      </c>
      <c r="AT1286">
        <v>138912800000000</v>
      </c>
      <c r="AU1286">
        <v>127219000000000</v>
      </c>
      <c r="AV1286">
        <v>125743500000000</v>
      </c>
      <c r="AW1286">
        <v>126847900000000</v>
      </c>
      <c r="AX1286">
        <v>129720100000000</v>
      </c>
      <c r="AY1286">
        <v>130395500000000</v>
      </c>
      <c r="AZ1286">
        <v>130175600000000</v>
      </c>
      <c r="BA1286">
        <v>127824500000000</v>
      </c>
      <c r="BB1286">
        <v>104379600000000</v>
      </c>
      <c r="BC1286">
        <v>106562800000000</v>
      </c>
      <c r="BD1286">
        <v>108617500000000</v>
      </c>
      <c r="BE1286">
        <v>112129700000000</v>
      </c>
      <c r="BF1286">
        <v>116691000000000</v>
      </c>
      <c r="BG1286">
        <v>122899100000000</v>
      </c>
      <c r="BH1286">
        <v>127637200000000</v>
      </c>
      <c r="BI1286">
        <v>125414800000000</v>
      </c>
      <c r="BJ1286">
        <v>131070200000000</v>
      </c>
      <c r="BK1286">
        <v>133085800000000</v>
      </c>
      <c r="BL1286">
        <v>135345800000000</v>
      </c>
    </row>
    <row r="1287" spans="1:64" x14ac:dyDescent="0.3">
      <c r="A1287" t="s">
        <v>3192</v>
      </c>
      <c r="B1287" t="s">
        <v>1118</v>
      </c>
      <c r="C1287" t="s">
        <v>737</v>
      </c>
      <c r="D1287" t="s">
        <v>3753</v>
      </c>
      <c r="O1287">
        <v>80135122076.198532</v>
      </c>
      <c r="P1287">
        <v>92953110575.609497</v>
      </c>
      <c r="Q1287">
        <v>96782853634.720764</v>
      </c>
      <c r="R1287">
        <v>101852724400.17198</v>
      </c>
      <c r="S1287">
        <v>125422298408.05455</v>
      </c>
      <c r="T1287">
        <v>124226486509.58319</v>
      </c>
      <c r="U1287">
        <v>144849774415.16937</v>
      </c>
      <c r="V1287">
        <v>161842740366.00528</v>
      </c>
      <c r="W1287">
        <v>161433891358.95349</v>
      </c>
      <c r="X1287">
        <v>168382895095.88919</v>
      </c>
      <c r="Y1287">
        <v>196978738840.79517</v>
      </c>
      <c r="Z1287">
        <v>223391399582.55249</v>
      </c>
      <c r="AA1287">
        <v>226713820156.11313</v>
      </c>
      <c r="AB1287">
        <v>237976243056.76782</v>
      </c>
      <c r="AC1287">
        <v>274513543360.1973</v>
      </c>
      <c r="AD1287">
        <v>289014451996.2337</v>
      </c>
      <c r="AE1287">
        <v>274604472762.18738</v>
      </c>
      <c r="AF1287">
        <v>274881924027.9472</v>
      </c>
      <c r="AG1287">
        <v>293578408691.55316</v>
      </c>
      <c r="AH1287">
        <v>321708236277.15186</v>
      </c>
      <c r="AI1287">
        <v>345594691614.64044</v>
      </c>
      <c r="AJ1287">
        <v>364354127404.29327</v>
      </c>
      <c r="AK1287">
        <v>381123608133.78516</v>
      </c>
      <c r="AL1287">
        <v>384250180765.39392</v>
      </c>
      <c r="AM1287">
        <v>401329754075.67993</v>
      </c>
      <c r="AN1287">
        <v>418277596327.24646</v>
      </c>
      <c r="AO1287">
        <v>438392812867.15118</v>
      </c>
      <c r="AP1287">
        <v>486845362568.55627</v>
      </c>
      <c r="AQ1287">
        <v>474925450131.4895</v>
      </c>
      <c r="AR1287">
        <v>484173436957.24713</v>
      </c>
      <c r="AS1287">
        <v>545859712432.05603</v>
      </c>
      <c r="AT1287">
        <v>509244306097.07336</v>
      </c>
      <c r="AU1287">
        <v>548785774061.92352</v>
      </c>
      <c r="AV1287">
        <v>601007231036.19238</v>
      </c>
      <c r="AW1287">
        <v>686794461977.85352</v>
      </c>
      <c r="AX1287">
        <v>736031569235.29907</v>
      </c>
      <c r="AY1287">
        <v>811948296644.1958</v>
      </c>
      <c r="AZ1287">
        <v>882361463506.16089</v>
      </c>
      <c r="BA1287">
        <v>896108124386.82019</v>
      </c>
      <c r="BB1287">
        <v>686178939845.00708</v>
      </c>
      <c r="BC1287">
        <v>857109901329.88904</v>
      </c>
      <c r="BD1287">
        <v>855001038581.44556</v>
      </c>
      <c r="BE1287">
        <v>854244459290.99915</v>
      </c>
      <c r="BF1287">
        <v>860747077544.03333</v>
      </c>
      <c r="BG1287">
        <v>940713660773.45923</v>
      </c>
      <c r="BH1287">
        <v>968383012532.13245</v>
      </c>
      <c r="BI1287">
        <v>984969468690.1095</v>
      </c>
      <c r="BJ1287">
        <v>1052259560202.3713</v>
      </c>
      <c r="BK1287">
        <v>1088309572149.7682</v>
      </c>
      <c r="BL1287">
        <v>1072793285155.2866</v>
      </c>
    </row>
    <row r="1288" spans="1:64" x14ac:dyDescent="0.3">
      <c r="A1288" t="s">
        <v>3192</v>
      </c>
      <c r="B1288" t="s">
        <v>1118</v>
      </c>
      <c r="C1288" t="s">
        <v>1344</v>
      </c>
      <c r="D1288" t="s">
        <v>3605</v>
      </c>
      <c r="AI1288">
        <v>1974163088829.5845</v>
      </c>
      <c r="AJ1288">
        <v>2018002894754.8467</v>
      </c>
      <c r="AK1288">
        <v>2063872054506.5176</v>
      </c>
      <c r="AL1288">
        <v>2086173989440.8787</v>
      </c>
      <c r="AM1288">
        <v>2134148472803.343</v>
      </c>
      <c r="AN1288">
        <v>2187419884019.7388</v>
      </c>
      <c r="AO1288">
        <v>2233050655827.3037</v>
      </c>
      <c r="AP1288">
        <v>2248524042160.0269</v>
      </c>
      <c r="AQ1288">
        <v>2235321890467.1943</v>
      </c>
      <c r="AR1288">
        <v>2261250291169.1064</v>
      </c>
      <c r="AS1288">
        <v>2296890599487.2363</v>
      </c>
      <c r="AT1288">
        <v>2340495510320.5894</v>
      </c>
      <c r="AU1288">
        <v>2368160737515.3667</v>
      </c>
      <c r="AV1288">
        <v>2383761613382.7646</v>
      </c>
      <c r="AW1288">
        <v>2415007899111.9175</v>
      </c>
      <c r="AX1288">
        <v>2444840448258.7275</v>
      </c>
      <c r="AY1288">
        <v>2470129654895.5269</v>
      </c>
      <c r="AZ1288">
        <v>2493243680645.6714</v>
      </c>
      <c r="BA1288">
        <v>2467917798940.5479</v>
      </c>
      <c r="BB1288">
        <v>2450497141074.3257</v>
      </c>
      <c r="BC1288">
        <v>2509319585975.1831</v>
      </c>
      <c r="BD1288">
        <v>2499623396253.9795</v>
      </c>
      <c r="BE1288">
        <v>2550339777653.2031</v>
      </c>
      <c r="BF1288">
        <v>2610747109478.1548</v>
      </c>
      <c r="BG1288">
        <v>2588369204759.4082</v>
      </c>
      <c r="BH1288">
        <v>2582273284328.3813</v>
      </c>
      <c r="BI1288">
        <v>2575511973354.8672</v>
      </c>
      <c r="BJ1288">
        <v>2609356076495.2202</v>
      </c>
      <c r="BK1288">
        <v>2609016395493.8135</v>
      </c>
      <c r="BL1288">
        <v>2601108552007.1753</v>
      </c>
    </row>
    <row r="1289" spans="1:64" x14ac:dyDescent="0.3">
      <c r="A1289" t="s">
        <v>3192</v>
      </c>
      <c r="B1289" t="s">
        <v>1118</v>
      </c>
      <c r="C1289" t="s">
        <v>1071</v>
      </c>
      <c r="D1289" t="s">
        <v>1710</v>
      </c>
      <c r="E1289">
        <v>1000000</v>
      </c>
      <c r="F1289">
        <v>61000000</v>
      </c>
      <c r="G1289">
        <v>100000000</v>
      </c>
      <c r="H1289">
        <v>8000000</v>
      </c>
      <c r="I1289">
        <v>14000000</v>
      </c>
      <c r="K1289">
        <v>5000000</v>
      </c>
      <c r="N1289">
        <v>31000000</v>
      </c>
      <c r="P1289">
        <v>15000000</v>
      </c>
      <c r="Q1289">
        <v>8000000</v>
      </c>
      <c r="R1289">
        <v>34000000</v>
      </c>
      <c r="S1289">
        <v>53000000</v>
      </c>
      <c r="W1289">
        <v>9000000</v>
      </c>
      <c r="X1289">
        <v>11000000</v>
      </c>
      <c r="Y1289">
        <v>167000000</v>
      </c>
      <c r="AB1289">
        <v>17000000</v>
      </c>
      <c r="AC1289">
        <v>17000000</v>
      </c>
      <c r="AD1289">
        <v>44000000</v>
      </c>
      <c r="AE1289">
        <v>92000000</v>
      </c>
      <c r="AH1289">
        <v>15000000</v>
      </c>
      <c r="AI1289">
        <v>30000000</v>
      </c>
      <c r="AJ1289">
        <v>54000000</v>
      </c>
      <c r="AK1289">
        <v>101000000</v>
      </c>
      <c r="AL1289">
        <v>122000000</v>
      </c>
      <c r="AM1289">
        <v>130000000</v>
      </c>
      <c r="AN1289">
        <v>126000000</v>
      </c>
      <c r="AO1289">
        <v>165000000</v>
      </c>
      <c r="AP1289">
        <v>25000000</v>
      </c>
      <c r="AZ1289">
        <v>40000000</v>
      </c>
      <c r="BJ1289">
        <v>2000000</v>
      </c>
      <c r="BK1289">
        <v>3000000</v>
      </c>
    </row>
    <row r="1290" spans="1:64" x14ac:dyDescent="0.3">
      <c r="A1290" t="s">
        <v>3192</v>
      </c>
      <c r="B1290" t="s">
        <v>1118</v>
      </c>
      <c r="C1290" t="s">
        <v>669</v>
      </c>
      <c r="D1290" t="s">
        <v>2316</v>
      </c>
      <c r="AZ1290">
        <v>3</v>
      </c>
      <c r="BC1290">
        <v>1</v>
      </c>
      <c r="BE1290">
        <v>1</v>
      </c>
      <c r="BG1290">
        <v>2</v>
      </c>
      <c r="BI1290">
        <v>2</v>
      </c>
      <c r="BK1290">
        <v>2</v>
      </c>
    </row>
    <row r="1291" spans="1:64" x14ac:dyDescent="0.3">
      <c r="A1291" t="s">
        <v>3192</v>
      </c>
      <c r="B1291" t="s">
        <v>1118</v>
      </c>
      <c r="C1291" t="s">
        <v>670</v>
      </c>
      <c r="D1291" t="s">
        <v>1624</v>
      </c>
      <c r="AX1291">
        <v>50.981250000000003</v>
      </c>
      <c r="AY1291">
        <v>50.931249999999999</v>
      </c>
      <c r="AZ1291">
        <v>51.1875</v>
      </c>
      <c r="BA1291">
        <v>52.65</v>
      </c>
      <c r="BB1291">
        <v>54.168750000000003</v>
      </c>
      <c r="BC1291">
        <v>56.21875</v>
      </c>
      <c r="BD1291">
        <v>57.125</v>
      </c>
      <c r="BE1291">
        <v>58.375</v>
      </c>
      <c r="BF1291">
        <v>58.75</v>
      </c>
      <c r="BG1291">
        <v>58.024999999999999</v>
      </c>
      <c r="BH1291">
        <v>64.162499999999994</v>
      </c>
      <c r="BI1291">
        <v>68.2</v>
      </c>
      <c r="BJ1291">
        <v>76.025000000000006</v>
      </c>
      <c r="BK1291">
        <v>72.962500000000006</v>
      </c>
      <c r="BL1291">
        <v>73.512500000000003</v>
      </c>
    </row>
    <row r="1292" spans="1:64" x14ac:dyDescent="0.3">
      <c r="A1292" t="s">
        <v>3192</v>
      </c>
      <c r="B1292" t="s">
        <v>1118</v>
      </c>
      <c r="C1292" t="s">
        <v>2872</v>
      </c>
      <c r="D1292" t="s">
        <v>3863</v>
      </c>
    </row>
    <row r="1293" spans="1:64" x14ac:dyDescent="0.3">
      <c r="A1293" t="s">
        <v>3192</v>
      </c>
      <c r="B1293" t="s">
        <v>1118</v>
      </c>
      <c r="C1293" t="s">
        <v>3322</v>
      </c>
      <c r="D1293" t="s">
        <v>2604</v>
      </c>
      <c r="Y1293">
        <v>11866</v>
      </c>
      <c r="Z1293">
        <v>12192</v>
      </c>
      <c r="AA1293">
        <v>13184</v>
      </c>
      <c r="AB1293">
        <v>14273</v>
      </c>
      <c r="AC1293">
        <v>15148</v>
      </c>
      <c r="AD1293">
        <v>14989</v>
      </c>
      <c r="AE1293">
        <v>15894</v>
      </c>
      <c r="AF1293">
        <v>17468</v>
      </c>
      <c r="AG1293">
        <v>17786</v>
      </c>
      <c r="AH1293">
        <v>19679</v>
      </c>
      <c r="AI1293">
        <v>19791</v>
      </c>
      <c r="AJ1293">
        <v>18743</v>
      </c>
      <c r="AK1293">
        <v>22654</v>
      </c>
      <c r="AL1293">
        <v>19811</v>
      </c>
      <c r="AM1293">
        <v>20151</v>
      </c>
      <c r="AN1293">
        <v>22899</v>
      </c>
      <c r="AO1293">
        <v>24642</v>
      </c>
      <c r="AP1293">
        <v>18727</v>
      </c>
      <c r="AQ1293">
        <v>15624</v>
      </c>
      <c r="AR1293">
        <v>17609</v>
      </c>
      <c r="AS1293">
        <v>22004</v>
      </c>
      <c r="AT1293">
        <v>18491</v>
      </c>
      <c r="AU1293">
        <v>16360</v>
      </c>
      <c r="AV1293">
        <v>16374</v>
      </c>
      <c r="AW1293">
        <v>19552</v>
      </c>
      <c r="AX1293">
        <v>21131</v>
      </c>
      <c r="AY1293">
        <v>22514</v>
      </c>
      <c r="AZ1293">
        <v>24348</v>
      </c>
      <c r="BA1293">
        <v>22176</v>
      </c>
      <c r="BB1293">
        <v>19141</v>
      </c>
      <c r="BC1293">
        <v>21013</v>
      </c>
      <c r="BD1293">
        <v>22343</v>
      </c>
      <c r="BE1293">
        <v>23718</v>
      </c>
      <c r="BF1293">
        <v>23636</v>
      </c>
      <c r="BG1293">
        <v>24575</v>
      </c>
      <c r="BH1293">
        <v>26906</v>
      </c>
      <c r="BI1293">
        <v>29672</v>
      </c>
      <c r="BJ1293">
        <v>34154</v>
      </c>
      <c r="BK1293">
        <v>38423</v>
      </c>
      <c r="BL1293">
        <v>39460</v>
      </c>
    </row>
    <row r="1294" spans="1:64" x14ac:dyDescent="0.3">
      <c r="A1294" t="s">
        <v>3192</v>
      </c>
      <c r="B1294" t="s">
        <v>1118</v>
      </c>
      <c r="C1294" t="s">
        <v>3864</v>
      </c>
      <c r="D1294" t="s">
        <v>1230</v>
      </c>
      <c r="BF1294">
        <v>108.35</v>
      </c>
      <c r="BG1294">
        <v>108.35</v>
      </c>
      <c r="BH1294">
        <v>108.35</v>
      </c>
      <c r="BI1294">
        <v>108.35</v>
      </c>
      <c r="BJ1294">
        <v>108.35</v>
      </c>
      <c r="BK1294">
        <v>108.35</v>
      </c>
      <c r="BL1294">
        <v>108.35</v>
      </c>
    </row>
    <row r="1295" spans="1:64" x14ac:dyDescent="0.3">
      <c r="A1295" t="s">
        <v>3192</v>
      </c>
      <c r="B1295" t="s">
        <v>1118</v>
      </c>
      <c r="C1295" t="s">
        <v>1903</v>
      </c>
      <c r="D1295" t="s">
        <v>379</v>
      </c>
      <c r="BF1295">
        <v>7.5</v>
      </c>
      <c r="BG1295">
        <v>7.5</v>
      </c>
      <c r="BH1295">
        <v>7.5</v>
      </c>
      <c r="BI1295">
        <v>7.5</v>
      </c>
      <c r="BJ1295">
        <v>7.5</v>
      </c>
      <c r="BK1295">
        <v>7.5</v>
      </c>
      <c r="BL1295">
        <v>7.5</v>
      </c>
    </row>
    <row r="1296" spans="1:64" x14ac:dyDescent="0.3">
      <c r="A1296" t="s">
        <v>3192</v>
      </c>
      <c r="B1296" t="s">
        <v>1118</v>
      </c>
      <c r="C1296" t="s">
        <v>3561</v>
      </c>
      <c r="D1296" t="s">
        <v>2506</v>
      </c>
    </row>
    <row r="1297" spans="1:65" x14ac:dyDescent="0.3">
      <c r="A1297" t="s">
        <v>3192</v>
      </c>
      <c r="B1297" t="s">
        <v>1118</v>
      </c>
      <c r="C1297" t="s">
        <v>2394</v>
      </c>
      <c r="D1297" t="s">
        <v>3724</v>
      </c>
      <c r="BF1297">
        <v>81.900000000000006</v>
      </c>
      <c r="BG1297">
        <v>81.900000000000006</v>
      </c>
      <c r="BH1297">
        <v>81.900000000000006</v>
      </c>
      <c r="BI1297">
        <v>81.55</v>
      </c>
      <c r="BJ1297">
        <v>80.900000000000006</v>
      </c>
      <c r="BK1297">
        <v>80.900000000000006</v>
      </c>
      <c r="BL1297">
        <v>80.900000000000006</v>
      </c>
    </row>
    <row r="1298" spans="1:65" x14ac:dyDescent="0.3">
      <c r="A1298" t="s">
        <v>3192</v>
      </c>
      <c r="B1298" t="s">
        <v>1118</v>
      </c>
      <c r="C1298" t="s">
        <v>553</v>
      </c>
      <c r="D1298" t="s">
        <v>3989</v>
      </c>
    </row>
    <row r="1299" spans="1:65" x14ac:dyDescent="0.3">
      <c r="A1299" t="s">
        <v>3192</v>
      </c>
      <c r="B1299" t="s">
        <v>1118</v>
      </c>
      <c r="C1299" t="s">
        <v>842</v>
      </c>
      <c r="D1299" t="s">
        <v>1354</v>
      </c>
    </row>
    <row r="1300" spans="1:65" x14ac:dyDescent="0.3">
      <c r="A1300" t="s">
        <v>3192</v>
      </c>
      <c r="B1300" t="s">
        <v>1118</v>
      </c>
      <c r="C1300" t="s">
        <v>894</v>
      </c>
      <c r="D1300" t="s">
        <v>1006</v>
      </c>
      <c r="AJ1300">
        <v>13.212904672059182</v>
      </c>
      <c r="AK1300">
        <v>13.941139147835424</v>
      </c>
      <c r="AL1300">
        <v>14.4545604390277</v>
      </c>
    </row>
    <row r="1301" spans="1:65" x14ac:dyDescent="0.3">
      <c r="A1301" t="s">
        <v>3192</v>
      </c>
      <c r="B1301" t="s">
        <v>1118</v>
      </c>
      <c r="C1301" t="s">
        <v>1237</v>
      </c>
      <c r="D1301" t="s">
        <v>2027</v>
      </c>
      <c r="AI1301">
        <v>52.894070547619812</v>
      </c>
      <c r="AJ1301">
        <v>38.85405142101385</v>
      </c>
      <c r="AK1301">
        <v>39.63068405622154</v>
      </c>
      <c r="AL1301">
        <v>42.898821097092416</v>
      </c>
      <c r="AM1301">
        <v>56.043683256512921</v>
      </c>
      <c r="AN1301">
        <v>61.735523177918985</v>
      </c>
      <c r="AO1301">
        <v>66.4992604699558</v>
      </c>
      <c r="AP1301">
        <v>74.142667921013583</v>
      </c>
      <c r="AQ1301">
        <v>81.573847993727327</v>
      </c>
      <c r="AR1301">
        <v>91.996313685433208</v>
      </c>
      <c r="AS1301">
        <v>100.46088330112055</v>
      </c>
      <c r="AT1301">
        <v>104.44133421286604</v>
      </c>
      <c r="AU1301">
        <v>113.60220486516887</v>
      </c>
      <c r="AV1301">
        <v>124.03248579212251</v>
      </c>
      <c r="AW1301">
        <v>129.87417206593759</v>
      </c>
      <c r="AX1301">
        <v>130.46268045045073</v>
      </c>
      <c r="AY1301">
        <v>130.82897291355124</v>
      </c>
      <c r="AZ1301">
        <v>134.21817523879596</v>
      </c>
      <c r="BA1301">
        <v>140.41343481673397</v>
      </c>
      <c r="BB1301">
        <v>158.87462946960272</v>
      </c>
      <c r="BC1301">
        <v>162.29640660340613</v>
      </c>
      <c r="BD1301">
        <v>177.96094288153338</v>
      </c>
      <c r="BE1301">
        <v>186.02541795533028</v>
      </c>
      <c r="BF1301">
        <v>188.88147596982049</v>
      </c>
      <c r="BG1301">
        <v>194.42805268196997</v>
      </c>
      <c r="BH1301">
        <v>197.28442267726518</v>
      </c>
      <c r="BI1301">
        <v>196.58169404478346</v>
      </c>
    </row>
    <row r="1302" spans="1:65" x14ac:dyDescent="0.3">
      <c r="A1302" t="s">
        <v>3192</v>
      </c>
      <c r="B1302" t="s">
        <v>1118</v>
      </c>
      <c r="C1302" t="s">
        <v>1424</v>
      </c>
      <c r="D1302" t="s">
        <v>2424</v>
      </c>
      <c r="AT1302">
        <v>231.21268439116261</v>
      </c>
      <c r="AU1302">
        <v>230.0918512936974</v>
      </c>
      <c r="AV1302">
        <v>228.78630160960199</v>
      </c>
      <c r="AW1302">
        <v>220.32217494674308</v>
      </c>
      <c r="AX1302">
        <v>220.29508552031086</v>
      </c>
      <c r="AY1302">
        <v>215.90583201440481</v>
      </c>
      <c r="AZ1302">
        <v>208.52119719790659</v>
      </c>
      <c r="BA1302">
        <v>206.27749460982261</v>
      </c>
      <c r="BB1302">
        <v>216.75034371737749</v>
      </c>
      <c r="BC1302">
        <v>208.25833475066347</v>
      </c>
      <c r="BD1302">
        <v>208.53644167734177</v>
      </c>
      <c r="BE1302">
        <v>208.55991184692334</v>
      </c>
      <c r="BF1302">
        <v>210.49822368175245</v>
      </c>
      <c r="BG1302">
        <v>209.75338408487653</v>
      </c>
      <c r="BH1302">
        <v>206.57304696719376</v>
      </c>
      <c r="BI1302">
        <v>208.56461511917379</v>
      </c>
      <c r="BJ1302">
        <v>212.40791767830368</v>
      </c>
      <c r="BK1302">
        <v>212.13993864296219</v>
      </c>
      <c r="BL1302">
        <v>218.65387621280226</v>
      </c>
    </row>
    <row r="1303" spans="1:65" x14ac:dyDescent="0.3">
      <c r="A1303" t="s">
        <v>3192</v>
      </c>
      <c r="B1303" t="s">
        <v>1118</v>
      </c>
      <c r="C1303" t="s">
        <v>1144</v>
      </c>
      <c r="D1303" t="s">
        <v>1825</v>
      </c>
      <c r="E1303">
        <v>680000000000</v>
      </c>
      <c r="F1303">
        <v>427000000000</v>
      </c>
      <c r="G1303">
        <v>374000000000</v>
      </c>
      <c r="H1303">
        <v>273000000000</v>
      </c>
      <c r="I1303">
        <v>301000000000</v>
      </c>
      <c r="J1303">
        <v>449000000000</v>
      </c>
      <c r="K1303">
        <v>576000000000</v>
      </c>
      <c r="L1303">
        <v>361000000000</v>
      </c>
      <c r="M1303">
        <v>762000000000</v>
      </c>
      <c r="N1303">
        <v>1565000000000</v>
      </c>
      <c r="O1303">
        <v>2063000000000</v>
      </c>
      <c r="P1303">
        <v>4129000000000</v>
      </c>
      <c r="Q1303">
        <v>5589000000000</v>
      </c>
      <c r="R1303">
        <v>2487000000000</v>
      </c>
      <c r="S1303">
        <v>403000000000</v>
      </c>
      <c r="T1303">
        <v>-421000000000</v>
      </c>
      <c r="U1303">
        <v>480000000000</v>
      </c>
      <c r="V1303">
        <v>2865000000000</v>
      </c>
      <c r="W1303">
        <v>3360000000000</v>
      </c>
      <c r="X1303">
        <v>-721000000000</v>
      </c>
      <c r="Y1303">
        <v>-2669000000000</v>
      </c>
      <c r="Z1303">
        <v>-2985000000000</v>
      </c>
      <c r="AA1303">
        <v>-4320000000000</v>
      </c>
      <c r="AB1303">
        <v>-3182000000000</v>
      </c>
      <c r="AC1303">
        <v>-6668000000000</v>
      </c>
      <c r="AD1303">
        <v>-9695000000000</v>
      </c>
      <c r="AE1303">
        <v>-16883000000000</v>
      </c>
      <c r="AF1303">
        <v>-19879000000000</v>
      </c>
      <c r="AG1303">
        <v>-21613000000000</v>
      </c>
      <c r="AH1303">
        <v>-25833000000000</v>
      </c>
      <c r="AI1303">
        <v>-30521000000000</v>
      </c>
      <c r="AJ1303">
        <v>-17858000000000</v>
      </c>
      <c r="AK1303">
        <v>-7625000000000</v>
      </c>
      <c r="AL1303">
        <v>31776000000000</v>
      </c>
      <c r="AM1303">
        <v>34563000000000</v>
      </c>
      <c r="AN1303">
        <v>46014000000000</v>
      </c>
      <c r="AO1303">
        <v>41937000000000</v>
      </c>
      <c r="AP1303">
        <v>53334000000000</v>
      </c>
      <c r="AQ1303">
        <v>32687000000000</v>
      </c>
      <c r="AR1303">
        <v>27356300000000</v>
      </c>
      <c r="AS1303">
        <v>27727500000000</v>
      </c>
      <c r="AT1303">
        <v>40842000000000</v>
      </c>
      <c r="AU1303">
        <v>37963800000000</v>
      </c>
      <c r="AV1303">
        <v>33508300000000</v>
      </c>
      <c r="AW1303">
        <v>41760000000000</v>
      </c>
      <c r="AX1303">
        <v>67978100000000</v>
      </c>
      <c r="AY1303">
        <v>77834600000000</v>
      </c>
      <c r="AZ1303">
        <v>105538900000000</v>
      </c>
      <c r="BA1303">
        <v>73220900000000</v>
      </c>
      <c r="BB1303">
        <v>67124600000000</v>
      </c>
      <c r="BC1303">
        <v>72479600000000</v>
      </c>
      <c r="BD1303">
        <v>78705800000000</v>
      </c>
      <c r="BE1303">
        <v>85827400000000</v>
      </c>
      <c r="BF1303">
        <v>103464400000000</v>
      </c>
      <c r="BG1303">
        <v>82468700000000</v>
      </c>
      <c r="BH1303">
        <v>73452200000000</v>
      </c>
      <c r="BI1303">
        <v>72294200000000</v>
      </c>
      <c r="BJ1303">
        <v>75519700000000</v>
      </c>
      <c r="BK1303">
        <v>73526900000000</v>
      </c>
      <c r="BL1303">
        <v>73280900000000</v>
      </c>
      <c r="BM1303">
        <v>83927600000000</v>
      </c>
    </row>
    <row r="1304" spans="1:65" x14ac:dyDescent="0.3">
      <c r="A1304" t="s">
        <v>3192</v>
      </c>
      <c r="B1304" t="s">
        <v>1118</v>
      </c>
      <c r="C1304" t="s">
        <v>825</v>
      </c>
      <c r="D1304" t="s">
        <v>1095</v>
      </c>
      <c r="BI1304">
        <v>2.0918362134766402</v>
      </c>
      <c r="BJ1304">
        <v>10.026288709287099</v>
      </c>
      <c r="BK1304">
        <v>10.026288709287099</v>
      </c>
    </row>
    <row r="1305" spans="1:65" x14ac:dyDescent="0.3">
      <c r="A1305" t="s">
        <v>3192</v>
      </c>
      <c r="B1305" t="s">
        <v>1118</v>
      </c>
      <c r="C1305" t="s">
        <v>561</v>
      </c>
      <c r="D1305" t="s">
        <v>1268</v>
      </c>
      <c r="AN1305">
        <v>0.75</v>
      </c>
      <c r="AQ1305">
        <v>0.69</v>
      </c>
      <c r="AS1305">
        <v>0.76</v>
      </c>
      <c r="AU1305">
        <v>0.66</v>
      </c>
      <c r="AW1305">
        <v>0.95</v>
      </c>
      <c r="AY1305">
        <v>0.9</v>
      </c>
      <c r="BA1305">
        <v>1.3</v>
      </c>
      <c r="BC1305">
        <v>1.37</v>
      </c>
      <c r="BE1305">
        <v>1.61</v>
      </c>
      <c r="BG1305">
        <v>1.1000000000000001</v>
      </c>
      <c r="BI1305">
        <v>0.88</v>
      </c>
    </row>
    <row r="1306" spans="1:65" x14ac:dyDescent="0.3">
      <c r="A1306" t="s">
        <v>3192</v>
      </c>
      <c r="B1306" t="s">
        <v>1118</v>
      </c>
      <c r="C1306" t="s">
        <v>1726</v>
      </c>
      <c r="D1306" t="s">
        <v>3444</v>
      </c>
      <c r="E1306">
        <v>32.668387702417277</v>
      </c>
      <c r="F1306">
        <v>33.042805932382095</v>
      </c>
      <c r="G1306">
        <v>34.614747856031258</v>
      </c>
      <c r="H1306">
        <v>34.565992865636154</v>
      </c>
      <c r="I1306">
        <v>34.582071310909186</v>
      </c>
      <c r="J1306">
        <v>35.075397125091257</v>
      </c>
      <c r="K1306">
        <v>34.40755783153805</v>
      </c>
      <c r="L1306">
        <v>34.710977750099083</v>
      </c>
      <c r="M1306">
        <v>34.929157861918455</v>
      </c>
      <c r="N1306">
        <v>35.118408110766438</v>
      </c>
      <c r="O1306">
        <v>38.000772541662066</v>
      </c>
      <c r="P1306">
        <v>37.72013961047611</v>
      </c>
      <c r="Q1306">
        <v>37.620798985415341</v>
      </c>
      <c r="R1306">
        <v>39.646776979218892</v>
      </c>
      <c r="S1306">
        <v>39.345594959861799</v>
      </c>
      <c r="T1306">
        <v>39.604496498146084</v>
      </c>
      <c r="U1306">
        <v>39.556199847044184</v>
      </c>
      <c r="V1306">
        <v>41.646405772966972</v>
      </c>
      <c r="W1306">
        <v>41.489266647307169</v>
      </c>
      <c r="X1306">
        <v>41.01298106791355</v>
      </c>
      <c r="Y1306">
        <v>39.887156269032324</v>
      </c>
      <c r="Z1306">
        <v>40.109896602658786</v>
      </c>
      <c r="AA1306">
        <v>39.344782163243401</v>
      </c>
      <c r="AB1306">
        <v>39.658763410912783</v>
      </c>
      <c r="AC1306">
        <v>40.569965138711829</v>
      </c>
      <c r="AD1306">
        <v>39.678928220823465</v>
      </c>
      <c r="AE1306">
        <v>39.474778270509979</v>
      </c>
      <c r="AF1306">
        <v>39.340121919019126</v>
      </c>
      <c r="AG1306">
        <v>40.015802173866618</v>
      </c>
      <c r="AH1306">
        <v>40.31006948045215</v>
      </c>
      <c r="AI1306">
        <v>42.619642513934281</v>
      </c>
      <c r="AJ1306">
        <v>42.646481099985621</v>
      </c>
      <c r="AK1306">
        <v>42.970024663251756</v>
      </c>
      <c r="AL1306">
        <v>41.843368195636792</v>
      </c>
      <c r="AM1306">
        <v>43.964171254827839</v>
      </c>
      <c r="AN1306">
        <v>42.648479322578609</v>
      </c>
      <c r="AO1306">
        <v>42.592890031052569</v>
      </c>
      <c r="AP1306">
        <v>42.639247774906686</v>
      </c>
      <c r="AQ1306">
        <v>43.294345183275006</v>
      </c>
      <c r="AR1306">
        <v>43.891977336909228</v>
      </c>
      <c r="AS1306">
        <v>44.428866846587916</v>
      </c>
      <c r="AT1306">
        <v>44.072652671418226</v>
      </c>
      <c r="AU1306">
        <v>45.414253078127537</v>
      </c>
      <c r="AV1306">
        <v>46.799336650082921</v>
      </c>
      <c r="AW1306">
        <v>46.489529577344655</v>
      </c>
      <c r="AX1306">
        <v>46.909575687586496</v>
      </c>
      <c r="AY1306">
        <v>46.509627131476165</v>
      </c>
      <c r="AZ1306">
        <v>49.834223003216074</v>
      </c>
      <c r="BA1306">
        <v>50.008923790826351</v>
      </c>
      <c r="BB1306">
        <v>48.719738853142623</v>
      </c>
      <c r="BC1306">
        <v>49.709485348347755</v>
      </c>
      <c r="BD1306">
        <v>51.71053083073123</v>
      </c>
      <c r="BE1306">
        <v>53.617193769078689</v>
      </c>
      <c r="BF1306">
        <v>53.854912166558236</v>
      </c>
      <c r="BG1306">
        <v>53.096421931130791</v>
      </c>
    </row>
    <row r="1307" spans="1:65" x14ac:dyDescent="0.3">
      <c r="A1307" t="s">
        <v>3192</v>
      </c>
      <c r="B1307" t="s">
        <v>1118</v>
      </c>
      <c r="C1307" t="s">
        <v>1083</v>
      </c>
      <c r="D1307" t="s">
        <v>2438</v>
      </c>
      <c r="N1307">
        <v>0</v>
      </c>
      <c r="O1307">
        <v>3078.3263196200005</v>
      </c>
      <c r="P1307">
        <v>3161.7089726199997</v>
      </c>
      <c r="Q1307">
        <v>3269.8991053000004</v>
      </c>
      <c r="R1307">
        <v>3734.9326814000005</v>
      </c>
      <c r="S1307">
        <v>3704.2528803999999</v>
      </c>
      <c r="T1307">
        <v>3577.0891784999994</v>
      </c>
      <c r="U1307">
        <v>3713.6909699000003</v>
      </c>
      <c r="V1307">
        <v>3933.5902634999998</v>
      </c>
      <c r="W1307">
        <v>4065.2288866999997</v>
      </c>
      <c r="X1307">
        <v>4262.8806211000001</v>
      </c>
      <c r="Y1307">
        <v>4133.4558443000014</v>
      </c>
      <c r="Z1307">
        <v>4038.7374274999997</v>
      </c>
      <c r="AA1307">
        <v>5552.9126557</v>
      </c>
      <c r="AB1307">
        <v>5674.4853029999995</v>
      </c>
      <c r="AC1307">
        <v>6010.6849282000003</v>
      </c>
      <c r="AD1307">
        <v>5925.0155725999994</v>
      </c>
      <c r="AE1307">
        <v>6067.0818986099985</v>
      </c>
      <c r="AF1307">
        <v>6077.2419929900007</v>
      </c>
      <c r="AG1307">
        <v>6705.1943526200002</v>
      </c>
      <c r="AH1307">
        <v>6871.90084604</v>
      </c>
      <c r="AI1307">
        <v>8030</v>
      </c>
      <c r="AJ1307">
        <v>8330</v>
      </c>
      <c r="AK1307">
        <v>8580</v>
      </c>
      <c r="AL1307">
        <v>8700</v>
      </c>
      <c r="AM1307">
        <v>9120</v>
      </c>
      <c r="AN1307">
        <v>9840</v>
      </c>
      <c r="AO1307">
        <v>10150</v>
      </c>
      <c r="AP1307">
        <v>10430</v>
      </c>
      <c r="AQ1307">
        <v>10280</v>
      </c>
      <c r="AR1307">
        <v>10480</v>
      </c>
      <c r="AS1307">
        <v>10490</v>
      </c>
      <c r="AT1307">
        <v>10440</v>
      </c>
      <c r="AU1307">
        <v>10000</v>
      </c>
      <c r="AV1307">
        <v>9750</v>
      </c>
      <c r="AW1307">
        <v>9510</v>
      </c>
      <c r="AX1307">
        <v>9570</v>
      </c>
      <c r="AY1307">
        <v>9220</v>
      </c>
      <c r="AZ1307">
        <v>9050</v>
      </c>
      <c r="BA1307">
        <v>8710</v>
      </c>
      <c r="BB1307">
        <v>8340</v>
      </c>
      <c r="BC1307">
        <v>8120</v>
      </c>
      <c r="BD1307">
        <v>8120</v>
      </c>
      <c r="BE1307">
        <v>8100</v>
      </c>
      <c r="BF1307">
        <v>8150</v>
      </c>
      <c r="BG1307">
        <v>7940</v>
      </c>
      <c r="BH1307">
        <v>7990</v>
      </c>
      <c r="BI1307">
        <v>7770</v>
      </c>
      <c r="BJ1307">
        <v>7650</v>
      </c>
      <c r="BK1307">
        <v>7540</v>
      </c>
    </row>
    <row r="1308" spans="1:65" x14ac:dyDescent="0.3">
      <c r="A1308" t="s">
        <v>3192</v>
      </c>
      <c r="B1308" t="s">
        <v>1118</v>
      </c>
      <c r="C1308" t="s">
        <v>178</v>
      </c>
      <c r="D1308" t="s">
        <v>1436</v>
      </c>
      <c r="AI1308">
        <v>0.275056133496209</v>
      </c>
      <c r="AJ1308">
        <v>0.26915572027349061</v>
      </c>
      <c r="AK1308">
        <v>0.26974307203964598</v>
      </c>
      <c r="AL1308">
        <v>0.26925234853737862</v>
      </c>
      <c r="AM1308">
        <v>0.2794057368276669</v>
      </c>
      <c r="AN1308">
        <v>0.27425190683929451</v>
      </c>
      <c r="AO1308">
        <v>0.26905411741121638</v>
      </c>
      <c r="AP1308">
        <v>0.2634431410511317</v>
      </c>
      <c r="AQ1308">
        <v>0.25674947923552666</v>
      </c>
      <c r="AR1308">
        <v>0.26527978737791852</v>
      </c>
      <c r="AS1308">
        <v>0.26188215752281141</v>
      </c>
      <c r="AT1308">
        <v>0.25810376669555685</v>
      </c>
      <c r="AU1308">
        <v>0.26580475411100174</v>
      </c>
      <c r="AV1308">
        <v>0.26371479220966787</v>
      </c>
      <c r="AW1308">
        <v>0.25703075850689455</v>
      </c>
      <c r="AX1308">
        <v>0.25339699215275424</v>
      </c>
      <c r="AY1308">
        <v>0.24499959758379783</v>
      </c>
      <c r="AZ1308">
        <v>0.24832260233829001</v>
      </c>
      <c r="BA1308">
        <v>0.23740470165558372</v>
      </c>
      <c r="BB1308">
        <v>0.23835704022227755</v>
      </c>
      <c r="BC1308">
        <v>0.24016650481663251</v>
      </c>
      <c r="BD1308">
        <v>0.25210974852100387</v>
      </c>
      <c r="BE1308">
        <v>0.25660298990027869</v>
      </c>
      <c r="BF1308">
        <v>0.25331470943498174</v>
      </c>
      <c r="BG1308">
        <v>0.24414687482052688</v>
      </c>
      <c r="BH1308">
        <v>0.23362014005588239</v>
      </c>
      <c r="BI1308">
        <v>0.2304184152579547</v>
      </c>
      <c r="BJ1308">
        <v>0.22178166230308111</v>
      </c>
      <c r="BK1308">
        <v>0.21228150647051283</v>
      </c>
    </row>
    <row r="1309" spans="1:65" x14ac:dyDescent="0.3">
      <c r="A1309" t="s">
        <v>3192</v>
      </c>
      <c r="B1309" t="s">
        <v>1118</v>
      </c>
      <c r="C1309" t="s">
        <v>2194</v>
      </c>
      <c r="D1309" t="s">
        <v>944</v>
      </c>
      <c r="E1309">
        <v>41.882660859967395</v>
      </c>
      <c r="F1309">
        <v>45.394394456696027</v>
      </c>
      <c r="G1309">
        <v>49.96820407972065</v>
      </c>
      <c r="H1309">
        <v>57.103919111458048</v>
      </c>
      <c r="I1309">
        <v>61.073900293383552</v>
      </c>
      <c r="J1309">
        <v>64.245616077995209</v>
      </c>
      <c r="K1309">
        <v>66.818657058389064</v>
      </c>
      <c r="L1309">
        <v>74.087680842085177</v>
      </c>
      <c r="M1309">
        <v>77.126833973323826</v>
      </c>
      <c r="N1309">
        <v>81.309836961914286</v>
      </c>
      <c r="O1309">
        <v>84.663199149658823</v>
      </c>
      <c r="P1309">
        <v>86.623496680998031</v>
      </c>
      <c r="Q1309">
        <v>88.592144269338974</v>
      </c>
      <c r="R1309">
        <v>90.789628735844516</v>
      </c>
      <c r="S1309">
        <v>90.489616905226356</v>
      </c>
      <c r="T1309">
        <v>90.191569315020544</v>
      </c>
      <c r="U1309">
        <v>89.832226253553543</v>
      </c>
      <c r="V1309">
        <v>90.318952323812127</v>
      </c>
      <c r="W1309">
        <v>89.13971261324842</v>
      </c>
      <c r="X1309">
        <v>88.833369529284568</v>
      </c>
      <c r="Y1309">
        <v>87.434380885189029</v>
      </c>
      <c r="Z1309">
        <v>86.787772259972456</v>
      </c>
      <c r="AA1309">
        <v>84.60848708686575</v>
      </c>
      <c r="AB1309">
        <v>83.615105579249075</v>
      </c>
      <c r="AC1309">
        <v>83.62831557266378</v>
      </c>
      <c r="AD1309">
        <v>81.52426946803017</v>
      </c>
      <c r="AE1309">
        <v>81.230582442403119</v>
      </c>
      <c r="AF1309">
        <v>80.720375560337146</v>
      </c>
      <c r="AG1309">
        <v>82.4663907249315</v>
      </c>
      <c r="AH1309">
        <v>82.905509705282626</v>
      </c>
      <c r="AI1309">
        <v>82.998738600042259</v>
      </c>
      <c r="AJ1309">
        <v>82.263998616980786</v>
      </c>
      <c r="AK1309">
        <v>82.399165295435623</v>
      </c>
      <c r="AL1309">
        <v>80.936732822792948</v>
      </c>
      <c r="AM1309">
        <v>81.327273395498395</v>
      </c>
      <c r="AN1309">
        <v>80.195125184563949</v>
      </c>
      <c r="AO1309">
        <v>80.000058758888557</v>
      </c>
      <c r="AP1309">
        <v>79.366652584372588</v>
      </c>
      <c r="AQ1309">
        <v>78.428287832797878</v>
      </c>
      <c r="AR1309">
        <v>79.674112614524006</v>
      </c>
      <c r="AS1309">
        <v>79.807864150251504</v>
      </c>
      <c r="AT1309">
        <v>79.720955908501367</v>
      </c>
      <c r="AU1309">
        <v>81.232268851439486</v>
      </c>
      <c r="AV1309">
        <v>83.67531010576721</v>
      </c>
      <c r="AW1309">
        <v>82.070327785269654</v>
      </c>
      <c r="AX1309">
        <v>80.924207427427788</v>
      </c>
      <c r="AY1309">
        <v>80.715024758973428</v>
      </c>
      <c r="AZ1309">
        <v>82.645415645455472</v>
      </c>
      <c r="BA1309">
        <v>82.345866927384634</v>
      </c>
      <c r="BB1309">
        <v>80.36108289264385</v>
      </c>
      <c r="BC1309">
        <v>80.144078309245288</v>
      </c>
      <c r="BD1309">
        <v>88.936914147185178</v>
      </c>
      <c r="BE1309">
        <v>93.827047124828127</v>
      </c>
      <c r="BF1309">
        <v>93.918626627660743</v>
      </c>
      <c r="BG1309">
        <v>93.98125951657957</v>
      </c>
      <c r="BH1309">
        <v>93.019128139543184</v>
      </c>
    </row>
    <row r="1310" spans="1:65" x14ac:dyDescent="0.3">
      <c r="A1310" t="s">
        <v>3192</v>
      </c>
      <c r="B1310" t="s">
        <v>1118</v>
      </c>
      <c r="C1310" t="s">
        <v>4140</v>
      </c>
      <c r="D1310" t="s">
        <v>637</v>
      </c>
      <c r="AI1310">
        <v>100</v>
      </c>
      <c r="AJ1310">
        <v>100</v>
      </c>
      <c r="AK1310">
        <v>100</v>
      </c>
      <c r="AL1310">
        <v>100</v>
      </c>
      <c r="AM1310">
        <v>100</v>
      </c>
      <c r="AN1310">
        <v>100</v>
      </c>
      <c r="AO1310">
        <v>100</v>
      </c>
      <c r="AP1310">
        <v>100</v>
      </c>
      <c r="AQ1310">
        <v>100</v>
      </c>
      <c r="AR1310">
        <v>100</v>
      </c>
      <c r="AS1310">
        <v>100</v>
      </c>
      <c r="AT1310">
        <v>100</v>
      </c>
      <c r="AU1310">
        <v>100</v>
      </c>
      <c r="AV1310">
        <v>100</v>
      </c>
      <c r="AW1310">
        <v>100</v>
      </c>
      <c r="AX1310">
        <v>100</v>
      </c>
      <c r="AY1310">
        <v>100</v>
      </c>
      <c r="AZ1310">
        <v>100</v>
      </c>
      <c r="BA1310">
        <v>100</v>
      </c>
      <c r="BB1310">
        <v>100</v>
      </c>
      <c r="BC1310">
        <v>100</v>
      </c>
      <c r="BD1310">
        <v>100</v>
      </c>
      <c r="BE1310">
        <v>100</v>
      </c>
      <c r="BF1310">
        <v>100</v>
      </c>
      <c r="BG1310">
        <v>100</v>
      </c>
      <c r="BH1310">
        <v>100</v>
      </c>
      <c r="BI1310">
        <v>100</v>
      </c>
      <c r="BJ1310">
        <v>100</v>
      </c>
      <c r="BK1310">
        <v>100</v>
      </c>
      <c r="BL1310">
        <v>100</v>
      </c>
    </row>
    <row r="1311" spans="1:65" x14ac:dyDescent="0.3">
      <c r="A1311" t="s">
        <v>3192</v>
      </c>
      <c r="B1311" t="s">
        <v>1118</v>
      </c>
      <c r="C1311" t="s">
        <v>2603</v>
      </c>
      <c r="D1311" t="s">
        <v>3954</v>
      </c>
    </row>
    <row r="1312" spans="1:65" x14ac:dyDescent="0.3">
      <c r="A1312" t="s">
        <v>3192</v>
      </c>
      <c r="B1312" t="s">
        <v>1118</v>
      </c>
      <c r="C1312" t="s">
        <v>2844</v>
      </c>
      <c r="D1312" t="s">
        <v>691</v>
      </c>
    </row>
    <row r="1313" spans="1:65" x14ac:dyDescent="0.3">
      <c r="A1313" t="s">
        <v>3192</v>
      </c>
      <c r="B1313" t="s">
        <v>1118</v>
      </c>
      <c r="C1313" t="s">
        <v>3662</v>
      </c>
      <c r="D1313" t="s">
        <v>2852</v>
      </c>
    </row>
    <row r="1314" spans="1:65" x14ac:dyDescent="0.3">
      <c r="A1314" t="s">
        <v>3192</v>
      </c>
      <c r="B1314" t="s">
        <v>1118</v>
      </c>
      <c r="C1314" t="s">
        <v>2999</v>
      </c>
      <c r="D1314" t="s">
        <v>3365</v>
      </c>
    </row>
    <row r="1315" spans="1:65" x14ac:dyDescent="0.3">
      <c r="A1315" t="s">
        <v>3192</v>
      </c>
      <c r="B1315" t="s">
        <v>1118</v>
      </c>
      <c r="C1315" t="s">
        <v>3610</v>
      </c>
      <c r="D1315" t="s">
        <v>1551</v>
      </c>
      <c r="E1315">
        <v>105100000</v>
      </c>
      <c r="F1315">
        <v>107800000</v>
      </c>
      <c r="G1315">
        <v>85300000</v>
      </c>
      <c r="H1315">
        <v>137600000</v>
      </c>
      <c r="I1315">
        <v>115800000</v>
      </c>
      <c r="J1315">
        <v>243700000</v>
      </c>
      <c r="K1315">
        <v>285300000</v>
      </c>
      <c r="L1315">
        <v>385300000</v>
      </c>
      <c r="M1315">
        <v>356400000</v>
      </c>
      <c r="N1315">
        <v>435600000</v>
      </c>
      <c r="O1315">
        <v>457960000</v>
      </c>
      <c r="P1315">
        <v>510710000</v>
      </c>
      <c r="Q1315">
        <v>611090000</v>
      </c>
      <c r="R1315">
        <v>1010980000</v>
      </c>
      <c r="S1315">
        <v>1126200000</v>
      </c>
      <c r="T1315">
        <v>1147720000</v>
      </c>
      <c r="U1315">
        <v>1104920000</v>
      </c>
      <c r="V1315">
        <v>1424440000</v>
      </c>
      <c r="W1315">
        <v>2215360000</v>
      </c>
      <c r="X1315">
        <v>2685020000</v>
      </c>
      <c r="Y1315">
        <v>3353040000</v>
      </c>
      <c r="Z1315">
        <v>3170900000</v>
      </c>
      <c r="AA1315">
        <v>3023330000</v>
      </c>
      <c r="AB1315">
        <v>3760990000</v>
      </c>
      <c r="AC1315">
        <v>4318740000</v>
      </c>
      <c r="AD1315">
        <v>3796780000</v>
      </c>
      <c r="AE1315">
        <v>5634420000</v>
      </c>
      <c r="AF1315">
        <v>7341580000</v>
      </c>
      <c r="AG1315">
        <v>9133680000</v>
      </c>
      <c r="AH1315">
        <v>8964910000</v>
      </c>
      <c r="AI1315">
        <v>9068780000</v>
      </c>
      <c r="AJ1315">
        <v>10952240000</v>
      </c>
      <c r="AK1315">
        <v>11151010000</v>
      </c>
      <c r="AL1315">
        <v>11258980000</v>
      </c>
      <c r="AM1315">
        <v>13238530000</v>
      </c>
      <c r="AN1315">
        <v>14489270000</v>
      </c>
      <c r="AO1315">
        <v>9439300000</v>
      </c>
      <c r="AP1315">
        <v>9358000000</v>
      </c>
      <c r="AQ1315">
        <v>10640100000</v>
      </c>
      <c r="AR1315">
        <v>12162590000</v>
      </c>
      <c r="AS1315">
        <v>13507960000</v>
      </c>
      <c r="AT1315">
        <v>9846820000</v>
      </c>
      <c r="AU1315">
        <v>9282960000</v>
      </c>
      <c r="AV1315">
        <v>8879660000</v>
      </c>
      <c r="AW1315">
        <v>8922460000</v>
      </c>
      <c r="AX1315">
        <v>13125550000</v>
      </c>
      <c r="AY1315">
        <v>11135740000</v>
      </c>
      <c r="AZ1315">
        <v>7697140000</v>
      </c>
      <c r="BA1315">
        <v>9600710000</v>
      </c>
      <c r="BB1315">
        <v>9466580000</v>
      </c>
      <c r="BC1315">
        <v>11057740000</v>
      </c>
      <c r="BD1315">
        <v>11086180000</v>
      </c>
      <c r="BE1315">
        <v>10604510000</v>
      </c>
      <c r="BF1315">
        <v>11469090000</v>
      </c>
      <c r="BG1315">
        <v>9483290000</v>
      </c>
      <c r="BH1315">
        <v>9202640000</v>
      </c>
      <c r="BI1315">
        <v>10416800000</v>
      </c>
    </row>
    <row r="1316" spans="1:65" x14ac:dyDescent="0.3">
      <c r="A1316" t="s">
        <v>3192</v>
      </c>
      <c r="B1316" t="s">
        <v>1118</v>
      </c>
      <c r="C1316" t="s">
        <v>169</v>
      </c>
      <c r="D1316" t="s">
        <v>428</v>
      </c>
    </row>
    <row r="1317" spans="1:65" x14ac:dyDescent="0.3">
      <c r="A1317" t="s">
        <v>3192</v>
      </c>
      <c r="B1317" t="s">
        <v>1118</v>
      </c>
      <c r="C1317" t="s">
        <v>3469</v>
      </c>
      <c r="D1317" t="s">
        <v>652</v>
      </c>
    </row>
    <row r="1318" spans="1:65" x14ac:dyDescent="0.3">
      <c r="A1318" t="s">
        <v>3192</v>
      </c>
      <c r="B1318" t="s">
        <v>1118</v>
      </c>
      <c r="C1318" t="s">
        <v>3935</v>
      </c>
      <c r="D1318" t="s">
        <v>1961</v>
      </c>
      <c r="AO1318">
        <v>5.9832560183627042</v>
      </c>
      <c r="AP1318">
        <v>6.2115221736176656</v>
      </c>
      <c r="AQ1318">
        <v>5.9719519371187229</v>
      </c>
      <c r="AR1318">
        <v>5.6105822965279266</v>
      </c>
      <c r="AS1318">
        <v>4.8581015790206763</v>
      </c>
      <c r="AT1318">
        <v>5.107907371550227</v>
      </c>
      <c r="AU1318">
        <v>5.3034069706562308</v>
      </c>
      <c r="AV1318">
        <v>11.368418808802149</v>
      </c>
      <c r="AW1318">
        <v>11.516787760204721</v>
      </c>
      <c r="AX1318">
        <v>12.191131965114387</v>
      </c>
      <c r="AY1318">
        <v>7.7461850919188002</v>
      </c>
      <c r="AZ1318">
        <v>7.6866915256165038</v>
      </c>
      <c r="BA1318">
        <v>7.6712304711349137</v>
      </c>
      <c r="BB1318">
        <v>8.5423915989920847</v>
      </c>
      <c r="BC1318">
        <v>9.8280701518379132</v>
      </c>
      <c r="BD1318">
        <v>7.817727726262734</v>
      </c>
      <c r="BE1318">
        <v>10.64495983442233</v>
      </c>
      <c r="BF1318">
        <v>11.147380378627608</v>
      </c>
      <c r="BG1318">
        <v>11.485425877209336</v>
      </c>
      <c r="BH1318">
        <v>15.348589647837343</v>
      </c>
      <c r="BI1318">
        <v>17.502351650270878</v>
      </c>
      <c r="BJ1318">
        <v>18.231498467518676</v>
      </c>
      <c r="BK1318">
        <v>21.66950407910274</v>
      </c>
      <c r="BL1318">
        <v>21.987799211641768</v>
      </c>
      <c r="BM1318">
        <v>6.5478801854518309</v>
      </c>
    </row>
    <row r="1319" spans="1:65" x14ac:dyDescent="0.3">
      <c r="A1319" t="s">
        <v>3192</v>
      </c>
      <c r="B1319" t="s">
        <v>1118</v>
      </c>
      <c r="C1319" t="s">
        <v>1007</v>
      </c>
      <c r="D1319" t="s">
        <v>2080</v>
      </c>
      <c r="AO1319">
        <v>35140490637.277</v>
      </c>
      <c r="AP1319">
        <v>6567191441.8164701</v>
      </c>
      <c r="AQ1319">
        <v>-6164251578.4298897</v>
      </c>
      <c r="AR1319">
        <v>76256302105.175995</v>
      </c>
      <c r="AS1319">
        <v>48954973446.565804</v>
      </c>
      <c r="AT1319">
        <v>40487083630.040298</v>
      </c>
      <c r="AU1319">
        <v>46133628985.555801</v>
      </c>
      <c r="AV1319">
        <v>187153278701.397</v>
      </c>
      <c r="AW1319">
        <v>160853823154.24399</v>
      </c>
      <c r="AX1319">
        <v>22325367779.125301</v>
      </c>
      <c r="AY1319">
        <v>31981453776.5266</v>
      </c>
      <c r="AZ1319">
        <v>36524114044.1343</v>
      </c>
      <c r="BA1319">
        <v>30879699416.256599</v>
      </c>
      <c r="BB1319">
        <v>29559757592.424198</v>
      </c>
      <c r="BC1319">
        <v>49657419448.0298</v>
      </c>
      <c r="BD1319">
        <v>167874729411.79501</v>
      </c>
      <c r="BE1319">
        <v>-38260996750.630096</v>
      </c>
      <c r="BF1319">
        <v>38775694468.833397</v>
      </c>
      <c r="BG1319">
        <v>8481223557.0575705</v>
      </c>
      <c r="BH1319">
        <v>5126501599.5702696</v>
      </c>
      <c r="BI1319">
        <v>-5331273453.7497396</v>
      </c>
      <c r="BJ1319">
        <v>23577436973.982498</v>
      </c>
      <c r="BK1319">
        <v>23922642793.9263</v>
      </c>
      <c r="BL1319">
        <v>24701375995.340302</v>
      </c>
      <c r="BM1319">
        <v>8602505232.6931496</v>
      </c>
    </row>
    <row r="1320" spans="1:65" x14ac:dyDescent="0.3">
      <c r="A1320" t="s">
        <v>3192</v>
      </c>
      <c r="B1320" t="s">
        <v>1118</v>
      </c>
      <c r="C1320" t="s">
        <v>1369</v>
      </c>
      <c r="D1320" t="s">
        <v>2196</v>
      </c>
      <c r="AO1320">
        <v>500213730715.86182</v>
      </c>
      <c r="AP1320">
        <v>478960149313.94775</v>
      </c>
      <c r="AQ1320">
        <v>403943308538.71552</v>
      </c>
      <c r="AR1320">
        <v>427672410323.65302</v>
      </c>
      <c r="AS1320">
        <v>493413059782.94104</v>
      </c>
      <c r="AT1320">
        <v>451036395894.42078</v>
      </c>
      <c r="AU1320">
        <v>431045768549.62903</v>
      </c>
      <c r="AV1320">
        <v>473641226086.8905</v>
      </c>
      <c r="AW1320">
        <v>564466611780.84668</v>
      </c>
      <c r="AX1320">
        <v>641783495290.72302</v>
      </c>
      <c r="AY1320">
        <v>715392537164.90198</v>
      </c>
      <c r="AZ1320">
        <v>778376723260.18921</v>
      </c>
      <c r="BA1320">
        <v>927845205397.96045</v>
      </c>
      <c r="BB1320">
        <v>686431528417.53455</v>
      </c>
      <c r="BC1320">
        <v>838536967901.87549</v>
      </c>
      <c r="BD1320">
        <v>1020793146007.1522</v>
      </c>
      <c r="BE1320">
        <v>1069006694608.9264</v>
      </c>
      <c r="BF1320">
        <v>1015384829591.6034</v>
      </c>
      <c r="BG1320">
        <v>1064432398858.0397</v>
      </c>
      <c r="BH1320">
        <v>880636231453.32104</v>
      </c>
      <c r="BI1320">
        <v>860289224084.854</v>
      </c>
      <c r="BJ1320">
        <v>932182349418.22656</v>
      </c>
      <c r="BK1320">
        <v>1037883368091.3031</v>
      </c>
      <c r="BL1320">
        <v>1028887362206.116</v>
      </c>
      <c r="BM1320">
        <v>900511521430.67993</v>
      </c>
    </row>
    <row r="1321" spans="1:65" x14ac:dyDescent="0.3">
      <c r="A1321" t="s">
        <v>3192</v>
      </c>
      <c r="B1321" t="s">
        <v>1118</v>
      </c>
      <c r="C1321" t="s">
        <v>2068</v>
      </c>
      <c r="D1321" t="s">
        <v>2428</v>
      </c>
      <c r="AI1321">
        <v>108678.24219999999</v>
      </c>
      <c r="AS1321">
        <v>108678.24219999999</v>
      </c>
      <c r="BC1321">
        <v>108678.24219999999</v>
      </c>
    </row>
    <row r="1322" spans="1:65" x14ac:dyDescent="0.3">
      <c r="A1322" t="s">
        <v>3192</v>
      </c>
      <c r="B1322" t="s">
        <v>1118</v>
      </c>
      <c r="C1322" t="s">
        <v>1151</v>
      </c>
      <c r="D1322" t="s">
        <v>2702</v>
      </c>
      <c r="F1322">
        <v>5660000</v>
      </c>
      <c r="G1322">
        <v>5620000</v>
      </c>
      <c r="H1322">
        <v>5570000</v>
      </c>
      <c r="I1322">
        <v>5530000</v>
      </c>
      <c r="J1322">
        <v>5478000</v>
      </c>
      <c r="K1322">
        <v>5453000</v>
      </c>
      <c r="L1322">
        <v>5377000</v>
      </c>
      <c r="M1322">
        <v>5320000</v>
      </c>
      <c r="N1322">
        <v>5162000</v>
      </c>
      <c r="O1322">
        <v>5196000</v>
      </c>
      <c r="P1322">
        <v>5125000</v>
      </c>
      <c r="Q1322">
        <v>5057000</v>
      </c>
      <c r="R1322">
        <v>5015000</v>
      </c>
      <c r="S1322">
        <v>4978000</v>
      </c>
      <c r="T1322">
        <v>4945000</v>
      </c>
      <c r="U1322">
        <v>4921000</v>
      </c>
      <c r="V1322">
        <v>4911000</v>
      </c>
      <c r="W1322">
        <v>4898000</v>
      </c>
      <c r="X1322">
        <v>4882000</v>
      </c>
      <c r="Y1322">
        <v>4874000</v>
      </c>
      <c r="Z1322">
        <v>4861000</v>
      </c>
      <c r="AA1322">
        <v>4852000</v>
      </c>
      <c r="AB1322">
        <v>4843000</v>
      </c>
      <c r="AC1322">
        <v>4836000</v>
      </c>
      <c r="AD1322">
        <v>4830000</v>
      </c>
      <c r="AE1322">
        <v>4820000</v>
      </c>
      <c r="AF1322">
        <v>4814000</v>
      </c>
      <c r="AG1322">
        <v>4806000</v>
      </c>
      <c r="AH1322">
        <v>4792000</v>
      </c>
      <c r="AI1322">
        <v>4768000</v>
      </c>
      <c r="AJ1322">
        <v>4740000</v>
      </c>
      <c r="AK1322">
        <v>4714000</v>
      </c>
      <c r="AL1322">
        <v>4685000</v>
      </c>
      <c r="AM1322">
        <v>4660000</v>
      </c>
      <c r="AN1322">
        <v>4630000</v>
      </c>
      <c r="AO1322">
        <v>4602000</v>
      </c>
      <c r="AP1322">
        <v>4569000</v>
      </c>
      <c r="AQ1322">
        <v>4535000</v>
      </c>
      <c r="AR1322">
        <v>4503000</v>
      </c>
      <c r="AS1322">
        <v>4474000</v>
      </c>
      <c r="AT1322">
        <v>4444000</v>
      </c>
      <c r="AU1322">
        <v>4419000</v>
      </c>
      <c r="AV1322">
        <v>4397000</v>
      </c>
      <c r="AW1322">
        <v>4379000</v>
      </c>
      <c r="AX1322">
        <v>4360000</v>
      </c>
      <c r="AY1322">
        <v>4343000</v>
      </c>
      <c r="AZ1322">
        <v>4326000</v>
      </c>
      <c r="BA1322">
        <v>4308000</v>
      </c>
      <c r="BB1322">
        <v>4294000</v>
      </c>
      <c r="BC1322">
        <v>4282000</v>
      </c>
      <c r="BD1322">
        <v>4254000</v>
      </c>
      <c r="BE1322">
        <v>4246000</v>
      </c>
      <c r="BF1322">
        <v>4238000</v>
      </c>
      <c r="BG1322">
        <v>4222000</v>
      </c>
      <c r="BH1322">
        <v>4205000</v>
      </c>
      <c r="BI1322">
        <v>4184000</v>
      </c>
      <c r="BJ1322">
        <v>4161000</v>
      </c>
      <c r="BK1322">
        <v>4142000</v>
      </c>
    </row>
    <row r="1323" spans="1:65" x14ac:dyDescent="0.3">
      <c r="A1323" t="s">
        <v>3192</v>
      </c>
      <c r="B1323" t="s">
        <v>1118</v>
      </c>
      <c r="C1323" t="s">
        <v>1599</v>
      </c>
      <c r="D1323" t="s">
        <v>3876</v>
      </c>
      <c r="O1323">
        <v>11.115489901990045</v>
      </c>
      <c r="P1323">
        <v>11.891324044674089</v>
      </c>
      <c r="Q1323">
        <v>12.190508570856853</v>
      </c>
      <c r="R1323">
        <v>12.402657340061111</v>
      </c>
      <c r="S1323">
        <v>13.626311348736127</v>
      </c>
      <c r="T1323">
        <v>15.002381858089858</v>
      </c>
      <c r="U1323">
        <v>14.729040044041719</v>
      </c>
      <c r="V1323">
        <v>14.687633280041808</v>
      </c>
      <c r="W1323">
        <v>14.441521482072602</v>
      </c>
      <c r="X1323">
        <v>14.49355781973701</v>
      </c>
      <c r="Y1323">
        <v>14.664527576035535</v>
      </c>
      <c r="Z1323">
        <v>14.684185995126301</v>
      </c>
      <c r="AA1323">
        <v>14.799244113213156</v>
      </c>
      <c r="AB1323">
        <v>14.851209211933874</v>
      </c>
      <c r="AC1323">
        <v>14.606637877049408</v>
      </c>
      <c r="AD1323">
        <v>14.27791396702289</v>
      </c>
      <c r="AE1323">
        <v>14.195101511425316</v>
      </c>
      <c r="AF1323">
        <v>14.119486563132355</v>
      </c>
      <c r="AG1323">
        <v>13.705596006924067</v>
      </c>
      <c r="AH1323">
        <v>13.574105261259772</v>
      </c>
      <c r="AI1323">
        <v>13.545755866567758</v>
      </c>
      <c r="AJ1323">
        <v>13.599487537833021</v>
      </c>
      <c r="AK1323">
        <v>13.996684818155853</v>
      </c>
      <c r="AL1323">
        <v>14.618557575243646</v>
      </c>
      <c r="AM1323">
        <v>15.028581101679894</v>
      </c>
      <c r="AN1323">
        <v>15.361793976958364</v>
      </c>
      <c r="AO1323">
        <v>15.448256764983496</v>
      </c>
      <c r="AP1323">
        <v>15.59954506522136</v>
      </c>
      <c r="AQ1323">
        <v>15.964138608830961</v>
      </c>
      <c r="AR1323">
        <v>16.521909478616259</v>
      </c>
      <c r="AS1323">
        <v>16.852038898360753</v>
      </c>
      <c r="AT1323">
        <v>17.534688960908596</v>
      </c>
      <c r="AU1323">
        <v>18.127132082214604</v>
      </c>
      <c r="AV1323">
        <v>18.193359069943053</v>
      </c>
      <c r="AW1323">
        <v>18.102929676327832</v>
      </c>
      <c r="AX1323">
        <v>18.117221437009857</v>
      </c>
      <c r="AY1323">
        <v>17.952902721437169</v>
      </c>
      <c r="AZ1323">
        <v>17.945611732590642</v>
      </c>
      <c r="BA1323">
        <v>18.359442590265669</v>
      </c>
      <c r="BB1323">
        <v>19.63464834596865</v>
      </c>
      <c r="BC1323">
        <v>19.491603842800064</v>
      </c>
      <c r="BD1323">
        <v>20.187786739545611</v>
      </c>
      <c r="BE1323">
        <v>20.252437988577597</v>
      </c>
      <c r="BF1323">
        <v>20.165763204734095</v>
      </c>
      <c r="BG1323">
        <v>20.153033027422961</v>
      </c>
      <c r="BH1323">
        <v>19.818026732675875</v>
      </c>
      <c r="BI1323">
        <v>19.900559662335315</v>
      </c>
      <c r="BJ1323">
        <v>19.620335249810676</v>
      </c>
      <c r="BK1323">
        <v>19.800813524502146</v>
      </c>
      <c r="BL1323">
        <v>20.047413597150328</v>
      </c>
    </row>
    <row r="1324" spans="1:65" x14ac:dyDescent="0.3">
      <c r="A1324" t="s">
        <v>3192</v>
      </c>
      <c r="B1324" t="s">
        <v>1118</v>
      </c>
      <c r="C1324" t="s">
        <v>1939</v>
      </c>
      <c r="D1324" t="s">
        <v>4248</v>
      </c>
      <c r="AZ1324">
        <v>4.0199999999999996</v>
      </c>
      <c r="BC1324">
        <v>3.97</v>
      </c>
      <c r="BE1324">
        <v>3.93</v>
      </c>
      <c r="BG1324">
        <v>3.9146179999999999</v>
      </c>
      <c r="BI1324">
        <v>3.9704640000000002</v>
      </c>
      <c r="BK1324">
        <v>4.03</v>
      </c>
    </row>
    <row r="1325" spans="1:65" x14ac:dyDescent="0.3">
      <c r="A1325" t="s">
        <v>3192</v>
      </c>
      <c r="B1325" t="s">
        <v>1118</v>
      </c>
      <c r="C1325" t="s">
        <v>3206</v>
      </c>
      <c r="D1325" t="s">
        <v>1801</v>
      </c>
      <c r="AS1325">
        <v>13100000</v>
      </c>
      <c r="AT1325">
        <v>13127144</v>
      </c>
      <c r="AU1325">
        <v>13501420</v>
      </c>
      <c r="AV1325">
        <v>15055696</v>
      </c>
      <c r="AW1325">
        <v>16436146</v>
      </c>
      <c r="AX1325">
        <v>17055082</v>
      </c>
      <c r="AY1325">
        <v>18469710</v>
      </c>
      <c r="AZ1325">
        <v>19164522</v>
      </c>
      <c r="BA1325">
        <v>18943606</v>
      </c>
      <c r="BB1325">
        <v>16285918</v>
      </c>
      <c r="BC1325">
        <v>18965870</v>
      </c>
      <c r="BD1325">
        <v>18115000</v>
      </c>
      <c r="BE1325">
        <v>19727200</v>
      </c>
      <c r="BF1325">
        <v>20522000</v>
      </c>
      <c r="BG1325">
        <v>20741500</v>
      </c>
      <c r="BH1325">
        <v>20138400</v>
      </c>
      <c r="BI1325">
        <v>20319000</v>
      </c>
      <c r="BJ1325">
        <v>21962500</v>
      </c>
      <c r="BK1325">
        <v>22610460</v>
      </c>
      <c r="BL1325">
        <v>21708860</v>
      </c>
    </row>
    <row r="1326" spans="1:65" x14ac:dyDescent="0.3">
      <c r="A1326" t="s">
        <v>3192</v>
      </c>
      <c r="B1326" t="s">
        <v>1118</v>
      </c>
      <c r="C1326" t="s">
        <v>732</v>
      </c>
      <c r="D1326" t="s">
        <v>184</v>
      </c>
    </row>
    <row r="1327" spans="1:65" x14ac:dyDescent="0.3">
      <c r="A1327" t="s">
        <v>3192</v>
      </c>
      <c r="B1327" t="s">
        <v>1118</v>
      </c>
      <c r="C1327" t="s">
        <v>3853</v>
      </c>
      <c r="D1327" t="s">
        <v>992</v>
      </c>
    </row>
    <row r="1328" spans="1:65" x14ac:dyDescent="0.3">
      <c r="A1328" t="s">
        <v>3192</v>
      </c>
      <c r="B1328" t="s">
        <v>1118</v>
      </c>
      <c r="C1328" t="s">
        <v>2895</v>
      </c>
      <c r="D1328" t="s">
        <v>1054</v>
      </c>
      <c r="Y1328">
        <v>1057</v>
      </c>
      <c r="Z1328">
        <v>1020</v>
      </c>
      <c r="AA1328">
        <v>1071</v>
      </c>
      <c r="AB1328">
        <v>1303</v>
      </c>
      <c r="AC1328">
        <v>1411</v>
      </c>
      <c r="AD1328">
        <v>1444</v>
      </c>
      <c r="AE1328">
        <v>1395</v>
      </c>
      <c r="AF1328">
        <v>1623</v>
      </c>
      <c r="AG1328">
        <v>1795</v>
      </c>
      <c r="AH1328">
        <v>1984</v>
      </c>
      <c r="AI1328">
        <v>1962</v>
      </c>
      <c r="AJ1328">
        <v>1648</v>
      </c>
      <c r="AK1328">
        <v>1492</v>
      </c>
      <c r="AL1328">
        <v>1571</v>
      </c>
      <c r="AM1328">
        <v>1815</v>
      </c>
      <c r="AN1328">
        <v>1810</v>
      </c>
      <c r="AO1328">
        <v>1736</v>
      </c>
      <c r="AP1328">
        <v>2099</v>
      </c>
      <c r="AQ1328">
        <v>2012</v>
      </c>
      <c r="AR1328">
        <v>2133</v>
      </c>
      <c r="AS1328">
        <v>2426</v>
      </c>
      <c r="AT1328">
        <v>2247</v>
      </c>
      <c r="AU1328">
        <v>2349</v>
      </c>
      <c r="AV1328">
        <v>2693</v>
      </c>
      <c r="AW1328">
        <v>3197</v>
      </c>
      <c r="AX1328">
        <v>3508</v>
      </c>
      <c r="AY1328">
        <v>3630</v>
      </c>
      <c r="AZ1328">
        <v>4342</v>
      </c>
      <c r="BA1328">
        <v>3948</v>
      </c>
      <c r="BB1328">
        <v>3201</v>
      </c>
      <c r="BC1328">
        <v>3673</v>
      </c>
      <c r="BD1328">
        <v>4147</v>
      </c>
      <c r="BE1328">
        <v>4458</v>
      </c>
      <c r="BF1328">
        <v>4718</v>
      </c>
      <c r="BG1328">
        <v>4870</v>
      </c>
      <c r="BH1328">
        <v>5873</v>
      </c>
      <c r="BI1328">
        <v>6667</v>
      </c>
      <c r="BJ1328">
        <v>8251</v>
      </c>
      <c r="BK1328">
        <v>8111</v>
      </c>
      <c r="BL1328">
        <v>9256</v>
      </c>
    </row>
    <row r="1329" spans="1:64" x14ac:dyDescent="0.3">
      <c r="A1329" t="s">
        <v>3192</v>
      </c>
      <c r="B1329" t="s">
        <v>1118</v>
      </c>
      <c r="C1329" t="s">
        <v>1098</v>
      </c>
      <c r="D1329" t="s">
        <v>3675</v>
      </c>
      <c r="BF1329">
        <v>18</v>
      </c>
      <c r="BG1329">
        <v>18.100000000000001</v>
      </c>
      <c r="BH1329">
        <v>18.2</v>
      </c>
      <c r="BI1329">
        <v>18.399999999999999</v>
      </c>
      <c r="BJ1329">
        <v>18.5</v>
      </c>
      <c r="BK1329">
        <v>18.600000000000001</v>
      </c>
      <c r="BL1329">
        <v>18.600000000000001</v>
      </c>
    </row>
    <row r="1330" spans="1:64" x14ac:dyDescent="0.3">
      <c r="A1330" t="s">
        <v>3192</v>
      </c>
      <c r="B1330" t="s">
        <v>1118</v>
      </c>
      <c r="C1330" t="s">
        <v>2161</v>
      </c>
      <c r="D1330" t="s">
        <v>2247</v>
      </c>
      <c r="BF1330">
        <v>0.6</v>
      </c>
      <c r="BG1330">
        <v>0.6</v>
      </c>
      <c r="BH1330">
        <v>0.6</v>
      </c>
      <c r="BI1330">
        <v>0.6</v>
      </c>
      <c r="BJ1330">
        <v>0.6</v>
      </c>
      <c r="BK1330">
        <v>0.6</v>
      </c>
      <c r="BL1330">
        <v>0.6</v>
      </c>
    </row>
    <row r="1331" spans="1:64" x14ac:dyDescent="0.3">
      <c r="A1331" t="s">
        <v>3192</v>
      </c>
      <c r="B1331" t="s">
        <v>1118</v>
      </c>
      <c r="C1331" t="s">
        <v>1945</v>
      </c>
      <c r="D1331" t="s">
        <v>1136</v>
      </c>
    </row>
    <row r="1332" spans="1:64" x14ac:dyDescent="0.3">
      <c r="A1332" t="s">
        <v>3192</v>
      </c>
      <c r="B1332" t="s">
        <v>1118</v>
      </c>
      <c r="C1332" t="s">
        <v>2515</v>
      </c>
      <c r="D1332" t="s">
        <v>3294</v>
      </c>
      <c r="BF1332">
        <v>100</v>
      </c>
      <c r="BG1332">
        <v>100</v>
      </c>
      <c r="BH1332">
        <v>100</v>
      </c>
      <c r="BI1332">
        <v>100</v>
      </c>
      <c r="BJ1332">
        <v>100</v>
      </c>
      <c r="BK1332">
        <v>100</v>
      </c>
      <c r="BL1332">
        <v>100</v>
      </c>
    </row>
    <row r="1333" spans="1:64" x14ac:dyDescent="0.3">
      <c r="A1333" t="s">
        <v>3192</v>
      </c>
      <c r="B1333" t="s">
        <v>1118</v>
      </c>
      <c r="C1333" t="s">
        <v>821</v>
      </c>
      <c r="D1333" t="s">
        <v>2435</v>
      </c>
    </row>
    <row r="1334" spans="1:64" x14ac:dyDescent="0.3">
      <c r="A1334" t="s">
        <v>3192</v>
      </c>
      <c r="B1334" t="s">
        <v>1118</v>
      </c>
      <c r="C1334" t="s">
        <v>656</v>
      </c>
      <c r="D1334" t="s">
        <v>452</v>
      </c>
      <c r="AJ1334">
        <v>43724000000000</v>
      </c>
      <c r="AK1334">
        <v>37286000000000</v>
      </c>
      <c r="AL1334">
        <v>36115000000000</v>
      </c>
    </row>
    <row r="1335" spans="1:64" x14ac:dyDescent="0.3">
      <c r="A1335" t="s">
        <v>3192</v>
      </c>
      <c r="B1335" t="s">
        <v>1118</v>
      </c>
      <c r="C1335" t="s">
        <v>588</v>
      </c>
      <c r="D1335" t="s">
        <v>3687</v>
      </c>
      <c r="AJ1335">
        <v>23.674132745511947</v>
      </c>
      <c r="AK1335">
        <v>25.750402655083214</v>
      </c>
      <c r="AL1335">
        <v>26.17683275643077</v>
      </c>
    </row>
    <row r="1336" spans="1:64" x14ac:dyDescent="0.3">
      <c r="A1336" t="s">
        <v>3192</v>
      </c>
      <c r="B1336" t="s">
        <v>1118</v>
      </c>
      <c r="C1336" t="s">
        <v>532</v>
      </c>
      <c r="D1336" t="s">
        <v>3034</v>
      </c>
      <c r="BD1336">
        <v>85.853683471679702</v>
      </c>
      <c r="BG1336">
        <v>81.508430480957003</v>
      </c>
      <c r="BJ1336">
        <v>86.667594909667997</v>
      </c>
    </row>
    <row r="1337" spans="1:64" x14ac:dyDescent="0.3">
      <c r="A1337" t="s">
        <v>3192</v>
      </c>
      <c r="B1337" t="s">
        <v>1118</v>
      </c>
      <c r="C1337" t="s">
        <v>1851</v>
      </c>
      <c r="D1337" t="s">
        <v>3046</v>
      </c>
      <c r="E1337">
        <v>6.7185846153846098</v>
      </c>
      <c r="F1337">
        <v>6.3670307692307704</v>
      </c>
      <c r="G1337">
        <v>6.2498461538461498</v>
      </c>
      <c r="H1337">
        <v>6.2498461538461498</v>
      </c>
      <c r="I1337">
        <v>6.2498461538461498</v>
      </c>
      <c r="J1337">
        <v>6.2498461538461498</v>
      </c>
      <c r="K1337">
        <v>6.2498461538461498</v>
      </c>
      <c r="L1337">
        <v>6.2498461538461498</v>
      </c>
      <c r="M1337">
        <v>6.2498461538461498</v>
      </c>
      <c r="N1337">
        <v>6.2498461538461498</v>
      </c>
      <c r="O1337">
        <v>6.2498461538461498</v>
      </c>
      <c r="P1337">
        <v>6.2498461538461498</v>
      </c>
      <c r="Q1337">
        <v>6.0545384615384599</v>
      </c>
      <c r="R1337">
        <v>6.2498461538461498</v>
      </c>
      <c r="S1337">
        <v>8.3331282051281992</v>
      </c>
      <c r="T1337">
        <v>8.3331282051281992</v>
      </c>
      <c r="U1337">
        <v>7.0310769230769203</v>
      </c>
      <c r="V1337">
        <v>5.9894358974358903</v>
      </c>
      <c r="W1337">
        <v>4.1991153846153804</v>
      </c>
      <c r="X1337">
        <v>5.1756538461538399</v>
      </c>
      <c r="Y1337">
        <v>8.5935384615384596</v>
      </c>
      <c r="Z1337">
        <v>6.93342307692307</v>
      </c>
      <c r="AA1337">
        <v>5.8592307692307699</v>
      </c>
      <c r="AB1337">
        <v>5.8592307692307699</v>
      </c>
      <c r="AC1337">
        <v>5.4686153846153802</v>
      </c>
      <c r="AD1337">
        <v>5.4686153846153802</v>
      </c>
      <c r="AE1337">
        <v>3.61970256410256</v>
      </c>
      <c r="AF1337">
        <v>2.7499323076923101</v>
      </c>
      <c r="AG1337">
        <v>2.7499323076923101</v>
      </c>
      <c r="AH1337">
        <v>3.07804923076923</v>
      </c>
      <c r="AI1337">
        <v>5.5623630769230799</v>
      </c>
      <c r="AJ1337">
        <v>5.9864151282051301</v>
      </c>
      <c r="AK1337">
        <v>3.3505833333333301</v>
      </c>
      <c r="AL1337">
        <v>2.1440000000000001</v>
      </c>
      <c r="AM1337">
        <v>1.69841666666667</v>
      </c>
      <c r="AN1337">
        <v>0.90149999999999997</v>
      </c>
      <c r="AO1337">
        <v>0.30049999999999999</v>
      </c>
      <c r="AP1337">
        <v>0.30133333333333301</v>
      </c>
      <c r="AQ1337">
        <v>0.26591666666666702</v>
      </c>
      <c r="AR1337">
        <v>0.11675000000000001</v>
      </c>
      <c r="AS1337">
        <v>7.0416666666666697E-2</v>
      </c>
      <c r="AT1337">
        <v>5.7083333333333298E-2</v>
      </c>
      <c r="AU1337">
        <v>3.55833333333333E-2</v>
      </c>
      <c r="AV1337">
        <v>4.2500000000000003E-2</v>
      </c>
      <c r="AW1337">
        <v>8.0250000000000002E-2</v>
      </c>
      <c r="AX1337">
        <v>0.27108333333333301</v>
      </c>
      <c r="AY1337">
        <v>0.68274999999999997</v>
      </c>
      <c r="AZ1337">
        <v>0.80816666666666703</v>
      </c>
      <c r="BA1337">
        <v>0.58875</v>
      </c>
      <c r="BB1337">
        <v>0.43491666666666701</v>
      </c>
      <c r="BC1337">
        <v>0.50008333333333299</v>
      </c>
      <c r="BD1337">
        <v>0.46158333333333301</v>
      </c>
      <c r="BE1337">
        <v>0.47799999999999998</v>
      </c>
      <c r="BF1337">
        <v>0.54216666666666702</v>
      </c>
      <c r="BG1337">
        <v>0.41525000000000001</v>
      </c>
      <c r="BH1337">
        <v>0.40625</v>
      </c>
      <c r="BI1337">
        <v>0.300416666666667</v>
      </c>
      <c r="BJ1337">
        <v>0.32066666666666699</v>
      </c>
    </row>
    <row r="1338" spans="1:64" x14ac:dyDescent="0.3">
      <c r="A1338" t="s">
        <v>3192</v>
      </c>
      <c r="B1338" t="s">
        <v>1118</v>
      </c>
      <c r="C1338" t="s">
        <v>1640</v>
      </c>
      <c r="D1338" t="s">
        <v>556</v>
      </c>
    </row>
    <row r="1339" spans="1:64" x14ac:dyDescent="0.3">
      <c r="A1339" t="s">
        <v>3192</v>
      </c>
      <c r="B1339" t="s">
        <v>1118</v>
      </c>
      <c r="C1339" t="s">
        <v>460</v>
      </c>
      <c r="D1339" t="s">
        <v>1930</v>
      </c>
      <c r="AA1339">
        <v>88.759333333300006</v>
      </c>
      <c r="AF1339">
        <v>90.157666666699996</v>
      </c>
      <c r="AK1339">
        <v>91.4</v>
      </c>
      <c r="AP1339">
        <v>89.19</v>
      </c>
      <c r="AU1339">
        <v>84.45</v>
      </c>
      <c r="AZ1339">
        <v>82.75</v>
      </c>
      <c r="BE1339">
        <v>81.221999999999994</v>
      </c>
      <c r="BJ1339">
        <v>81.221999999999994</v>
      </c>
    </row>
    <row r="1340" spans="1:64" x14ac:dyDescent="0.3">
      <c r="A1340" t="s">
        <v>3192</v>
      </c>
      <c r="B1340" t="s">
        <v>1118</v>
      </c>
      <c r="C1340" t="s">
        <v>2089</v>
      </c>
      <c r="D1340" t="s">
        <v>2253</v>
      </c>
      <c r="AI1340">
        <v>12.39851646</v>
      </c>
      <c r="AS1340">
        <v>12.333682983000001</v>
      </c>
      <c r="BC1340">
        <v>12.646664685999999</v>
      </c>
    </row>
    <row r="1341" spans="1:64" x14ac:dyDescent="0.3">
      <c r="A1341" t="s">
        <v>3192</v>
      </c>
      <c r="B1341" t="s">
        <v>1118</v>
      </c>
      <c r="C1341" t="s">
        <v>89</v>
      </c>
      <c r="D1341" t="s">
        <v>2509</v>
      </c>
      <c r="AI1341">
        <v>14425.8</v>
      </c>
      <c r="AS1341">
        <v>7156.6</v>
      </c>
      <c r="AX1341">
        <v>4522.3</v>
      </c>
      <c r="BA1341">
        <v>4382.7</v>
      </c>
      <c r="BC1341">
        <v>3765</v>
      </c>
    </row>
    <row r="1342" spans="1:64" x14ac:dyDescent="0.3">
      <c r="A1342" t="s">
        <v>3192</v>
      </c>
      <c r="B1342" t="s">
        <v>1118</v>
      </c>
      <c r="C1342" t="s">
        <v>2581</v>
      </c>
      <c r="D1342" t="s">
        <v>826</v>
      </c>
      <c r="N1342">
        <v>0</v>
      </c>
      <c r="O1342">
        <v>24494.633062604153</v>
      </c>
      <c r="P1342">
        <v>20213.868005438908</v>
      </c>
      <c r="Q1342">
        <v>17544.345957894813</v>
      </c>
      <c r="R1342">
        <v>16443.161854696245</v>
      </c>
      <c r="S1342">
        <v>14491.148707281518</v>
      </c>
      <c r="T1342">
        <v>12890.827655231846</v>
      </c>
      <c r="U1342">
        <v>13279.858661370028</v>
      </c>
      <c r="V1342">
        <v>13346.335818611948</v>
      </c>
      <c r="W1342">
        <v>11121.16940574906</v>
      </c>
      <c r="X1342">
        <v>10811.031671481389</v>
      </c>
      <c r="Y1342">
        <v>10931.871141242425</v>
      </c>
      <c r="Z1342">
        <v>11055.490528612598</v>
      </c>
      <c r="AA1342">
        <v>10855.46422316618</v>
      </c>
      <c r="AB1342">
        <v>10343.163620359406</v>
      </c>
      <c r="AC1342">
        <v>10343.184759129956</v>
      </c>
      <c r="AD1342">
        <v>10133.903180678308</v>
      </c>
      <c r="AE1342">
        <v>9872.5260710544644</v>
      </c>
      <c r="AF1342">
        <v>8518.9932317974508</v>
      </c>
      <c r="AG1342">
        <v>7858.6214140411103</v>
      </c>
      <c r="AH1342">
        <v>7450.6065179251027</v>
      </c>
      <c r="AI1342">
        <v>6330</v>
      </c>
      <c r="AJ1342">
        <v>5820</v>
      </c>
      <c r="AK1342">
        <v>5340</v>
      </c>
      <c r="AL1342">
        <v>4720</v>
      </c>
      <c r="AM1342">
        <v>4290</v>
      </c>
      <c r="AN1342">
        <v>4030</v>
      </c>
      <c r="AO1342">
        <v>3710</v>
      </c>
      <c r="AP1342">
        <v>3520</v>
      </c>
      <c r="AQ1342">
        <v>3280</v>
      </c>
      <c r="AR1342">
        <v>3230</v>
      </c>
      <c r="AS1342">
        <v>3130</v>
      </c>
      <c r="AT1342">
        <v>2830</v>
      </c>
      <c r="AU1342">
        <v>2400</v>
      </c>
      <c r="AV1342">
        <v>2400</v>
      </c>
      <c r="AW1342">
        <v>2540</v>
      </c>
      <c r="AX1342">
        <v>2640</v>
      </c>
      <c r="AY1342">
        <v>2720</v>
      </c>
      <c r="AZ1342">
        <v>2780</v>
      </c>
      <c r="BA1342">
        <v>2720</v>
      </c>
      <c r="BB1342">
        <v>2610</v>
      </c>
      <c r="BC1342">
        <v>2720</v>
      </c>
      <c r="BD1342">
        <v>2350</v>
      </c>
      <c r="BE1342">
        <v>2360</v>
      </c>
      <c r="BF1342">
        <v>2280</v>
      </c>
      <c r="BG1342">
        <v>2260</v>
      </c>
      <c r="BH1342">
        <v>2290</v>
      </c>
      <c r="BI1342">
        <v>2240</v>
      </c>
      <c r="BJ1342">
        <v>2200</v>
      </c>
      <c r="BK1342">
        <v>2170</v>
      </c>
    </row>
    <row r="1343" spans="1:64" x14ac:dyDescent="0.3">
      <c r="A1343" t="s">
        <v>3192</v>
      </c>
      <c r="B1343" t="s">
        <v>1118</v>
      </c>
      <c r="C1343" t="s">
        <v>4061</v>
      </c>
      <c r="D1343" t="s">
        <v>3678</v>
      </c>
      <c r="E1343">
        <v>0.29236033630357244</v>
      </c>
      <c r="F1343">
        <v>0.3173594277510694</v>
      </c>
      <c r="G1343">
        <v>0.30179685672021134</v>
      </c>
      <c r="H1343">
        <v>0.30858626988271715</v>
      </c>
      <c r="I1343">
        <v>0.30529008371433863</v>
      </c>
      <c r="J1343">
        <v>0.31066173660427832</v>
      </c>
      <c r="K1343">
        <v>0.30460979908328856</v>
      </c>
      <c r="L1343">
        <v>0.32004228489139624</v>
      </c>
      <c r="M1343">
        <v>0.32558364187202071</v>
      </c>
      <c r="N1343">
        <v>0.33649007372217965</v>
      </c>
      <c r="O1343">
        <v>0.39402085690179134</v>
      </c>
      <c r="P1343">
        <v>0.39039515209581249</v>
      </c>
      <c r="Q1343">
        <v>0.38530592210214187</v>
      </c>
      <c r="R1343">
        <v>0.38272624650511999</v>
      </c>
      <c r="S1343">
        <v>0.38752648298731746</v>
      </c>
      <c r="T1343">
        <v>0.35710690225370484</v>
      </c>
      <c r="U1343">
        <v>0.35878242965841478</v>
      </c>
      <c r="V1343">
        <v>0.3536422972209689</v>
      </c>
      <c r="W1343">
        <v>0.32467930951095419</v>
      </c>
      <c r="X1343">
        <v>0.32541639838988468</v>
      </c>
      <c r="Y1343">
        <v>0.31383292925295025</v>
      </c>
      <c r="Z1343">
        <v>0.29544674509900931</v>
      </c>
      <c r="AA1343">
        <v>0.2769279409645497</v>
      </c>
      <c r="AB1343">
        <v>0.26264148899183265</v>
      </c>
      <c r="AC1343">
        <v>0.26733389561446025</v>
      </c>
      <c r="AD1343">
        <v>0.24735554615173197</v>
      </c>
      <c r="AE1343">
        <v>0.23937580368260783</v>
      </c>
      <c r="AF1343">
        <v>0.22616602494013457</v>
      </c>
      <c r="AG1343">
        <v>0.2312854502257814</v>
      </c>
      <c r="AH1343">
        <v>0.22870268719537004</v>
      </c>
      <c r="AI1343">
        <v>0.23228140958562429</v>
      </c>
      <c r="AJ1343">
        <v>0.22729858559588198</v>
      </c>
      <c r="AK1343">
        <v>0.22779459669889215</v>
      </c>
      <c r="AL1343">
        <v>0.22738018693687526</v>
      </c>
      <c r="AM1343">
        <v>0.23595459432841531</v>
      </c>
      <c r="AN1343">
        <v>0.231602250393208</v>
      </c>
      <c r="AO1343">
        <v>0.22721278326976396</v>
      </c>
      <c r="AP1343">
        <v>0.22247438503262723</v>
      </c>
      <c r="AQ1343">
        <v>0.21682167268604127</v>
      </c>
      <c r="AR1343">
        <v>0.22402540951724276</v>
      </c>
      <c r="AS1343">
        <v>0.22115615427845584</v>
      </c>
      <c r="AT1343">
        <v>0.21796535123703897</v>
      </c>
      <c r="AU1343">
        <v>0.22446873725255326</v>
      </c>
      <c r="AV1343">
        <v>0.22270379098412635</v>
      </c>
      <c r="AW1343">
        <v>0.21705920945648186</v>
      </c>
      <c r="AX1343">
        <v>0.21399053994485959</v>
      </c>
      <c r="AY1343">
        <v>0.20689904693748498</v>
      </c>
      <c r="AZ1343">
        <v>0.20970528222706752</v>
      </c>
      <c r="BA1343">
        <v>0.20048525383482727</v>
      </c>
      <c r="BB1343">
        <v>0.20128949165298679</v>
      </c>
      <c r="BC1343">
        <v>0.20281756150996325</v>
      </c>
      <c r="BD1343">
        <v>0.212903479054915</v>
      </c>
      <c r="BE1343">
        <v>0.21669796430387164</v>
      </c>
      <c r="BF1343">
        <v>0.21392105323527127</v>
      </c>
      <c r="BG1343">
        <v>0.20617893339949309</v>
      </c>
      <c r="BH1343">
        <v>0.1972892396544913</v>
      </c>
      <c r="BI1343">
        <v>0.19458542374711713</v>
      </c>
      <c r="BJ1343">
        <v>0.18729179562437434</v>
      </c>
      <c r="BK1343">
        <v>0.1792690347427216</v>
      </c>
    </row>
    <row r="1344" spans="1:64" x14ac:dyDescent="0.3">
      <c r="A1344" t="s">
        <v>3192</v>
      </c>
      <c r="B1344" t="s">
        <v>1118</v>
      </c>
      <c r="C1344" t="s">
        <v>2389</v>
      </c>
      <c r="D1344" t="s">
        <v>544</v>
      </c>
      <c r="AI1344">
        <v>11.2547375128502</v>
      </c>
      <c r="AJ1344">
        <v>11.8567348664881</v>
      </c>
      <c r="AK1344">
        <v>10.162887763094</v>
      </c>
      <c r="AL1344">
        <v>11.4545277492387</v>
      </c>
      <c r="AM1344">
        <v>7.9930262531400302</v>
      </c>
      <c r="AN1344">
        <v>9.4163231871432505</v>
      </c>
      <c r="AO1344">
        <v>9.14620922863757</v>
      </c>
      <c r="AP1344">
        <v>9.8537946599929391</v>
      </c>
      <c r="AQ1344">
        <v>9.9299448018126295</v>
      </c>
      <c r="AR1344">
        <v>9.2247432681332207</v>
      </c>
      <c r="AS1344">
        <v>9.1160490105616105</v>
      </c>
      <c r="AT1344">
        <v>8.9654380761642702</v>
      </c>
      <c r="AU1344">
        <v>8.7087056832263698</v>
      </c>
      <c r="AV1344">
        <v>10.022109567244501</v>
      </c>
      <c r="AW1344">
        <v>9.7958271693475893</v>
      </c>
      <c r="AX1344">
        <v>8.4071137320529701</v>
      </c>
      <c r="AY1344">
        <v>9.44909822599951</v>
      </c>
      <c r="AZ1344">
        <v>8.2017868986773799</v>
      </c>
      <c r="BA1344">
        <v>8.7893266105486099</v>
      </c>
      <c r="BB1344">
        <v>9.1457165080604206</v>
      </c>
      <c r="BC1344">
        <v>10.5317771633873</v>
      </c>
      <c r="BD1344">
        <v>11.4628446015564</v>
      </c>
      <c r="BE1344">
        <v>11.1942473822485</v>
      </c>
      <c r="BF1344">
        <v>12.2052917942741</v>
      </c>
      <c r="BG1344">
        <v>14.0593593575553</v>
      </c>
      <c r="BH1344">
        <v>15.984780723021901</v>
      </c>
    </row>
    <row r="1345" spans="1:65" x14ac:dyDescent="0.3">
      <c r="A1345" t="s">
        <v>3192</v>
      </c>
      <c r="B1345" t="s">
        <v>1118</v>
      </c>
      <c r="C1345" t="s">
        <v>3932</v>
      </c>
      <c r="D1345" t="s">
        <v>3234</v>
      </c>
    </row>
    <row r="1346" spans="1:65" x14ac:dyDescent="0.3">
      <c r="A1346" t="s">
        <v>3192</v>
      </c>
      <c r="B1346" t="s">
        <v>1118</v>
      </c>
      <c r="C1346" t="s">
        <v>1022</v>
      </c>
      <c r="D1346" t="s">
        <v>3128</v>
      </c>
    </row>
    <row r="1347" spans="1:65" x14ac:dyDescent="0.3">
      <c r="A1347" t="s">
        <v>3192</v>
      </c>
      <c r="B1347" t="s">
        <v>1118</v>
      </c>
      <c r="C1347" t="s">
        <v>2943</v>
      </c>
      <c r="D1347" t="s">
        <v>3774</v>
      </c>
    </row>
    <row r="1348" spans="1:65" x14ac:dyDescent="0.3">
      <c r="A1348" t="s">
        <v>3192</v>
      </c>
      <c r="B1348" t="s">
        <v>1118</v>
      </c>
      <c r="C1348" t="s">
        <v>2938</v>
      </c>
      <c r="D1348" t="s">
        <v>616</v>
      </c>
    </row>
    <row r="1349" spans="1:65" x14ac:dyDescent="0.3">
      <c r="A1349" t="s">
        <v>3192</v>
      </c>
      <c r="B1349" t="s">
        <v>1118</v>
      </c>
      <c r="C1349" t="s">
        <v>4068</v>
      </c>
      <c r="D1349" t="s">
        <v>128</v>
      </c>
    </row>
    <row r="1350" spans="1:65" x14ac:dyDescent="0.3">
      <c r="A1350" t="s">
        <v>3192</v>
      </c>
      <c r="B1350" t="s">
        <v>1118</v>
      </c>
      <c r="C1350" t="s">
        <v>1819</v>
      </c>
      <c r="D1350" t="s">
        <v>4164</v>
      </c>
    </row>
    <row r="1351" spans="1:65" x14ac:dyDescent="0.3">
      <c r="A1351" t="s">
        <v>3192</v>
      </c>
      <c r="B1351" t="s">
        <v>1118</v>
      </c>
      <c r="C1351" t="s">
        <v>3484</v>
      </c>
      <c r="D1351" t="s">
        <v>3565</v>
      </c>
    </row>
    <row r="1352" spans="1:65" x14ac:dyDescent="0.3">
      <c r="A1352" t="s">
        <v>3192</v>
      </c>
      <c r="B1352" t="s">
        <v>1118</v>
      </c>
      <c r="C1352" t="s">
        <v>239</v>
      </c>
      <c r="D1352" t="s">
        <v>2820</v>
      </c>
      <c r="T1352">
        <v>27.188436529746074</v>
      </c>
      <c r="U1352">
        <v>30.861944908650475</v>
      </c>
      <c r="V1352">
        <v>2.9844854771999598</v>
      </c>
      <c r="W1352">
        <v>3.3738890369951058</v>
      </c>
      <c r="X1352">
        <v>27.404794186611635</v>
      </c>
      <c r="Y1352">
        <v>34.305916575797347</v>
      </c>
      <c r="Z1352">
        <v>34.286047063708125</v>
      </c>
      <c r="AA1352">
        <v>36.791410916939512</v>
      </c>
      <c r="AB1352">
        <v>43.9023487920891</v>
      </c>
      <c r="AC1352">
        <v>48.879020065270019</v>
      </c>
      <c r="AD1352">
        <v>67.786649370430879</v>
      </c>
      <c r="AE1352">
        <v>85.795068177325305</v>
      </c>
      <c r="AF1352">
        <v>107.64213643677401</v>
      </c>
      <c r="AG1352">
        <v>123.35364501295646</v>
      </c>
      <c r="AH1352">
        <v>139.45997458944538</v>
      </c>
      <c r="AI1352">
        <v>93.479227153156287</v>
      </c>
      <c r="AJ1352">
        <v>83.854496274082763</v>
      </c>
      <c r="AK1352">
        <v>57.686211647723354</v>
      </c>
      <c r="AL1352">
        <v>65.249322435267345</v>
      </c>
      <c r="AM1352">
        <v>73.204912953602104</v>
      </c>
      <c r="AN1352">
        <v>65.062045138570397</v>
      </c>
      <c r="AO1352">
        <v>62.472348192662174</v>
      </c>
      <c r="AP1352">
        <v>47.236614624356989</v>
      </c>
      <c r="AQ1352">
        <v>60.497033725019421</v>
      </c>
      <c r="AR1352">
        <v>97.660480309701995</v>
      </c>
      <c r="AS1352">
        <v>64.597628227624142</v>
      </c>
      <c r="AT1352">
        <v>52.620067629623044</v>
      </c>
      <c r="AU1352">
        <v>50.285313455778471</v>
      </c>
      <c r="AV1352">
        <v>66.426572909786501</v>
      </c>
      <c r="AW1352">
        <v>73.885035283531309</v>
      </c>
      <c r="AX1352">
        <v>96.162064328877335</v>
      </c>
      <c r="AY1352">
        <v>101.84734296668083</v>
      </c>
      <c r="AZ1352">
        <v>95.917345399335574</v>
      </c>
      <c r="BA1352">
        <v>61.847168355195549</v>
      </c>
      <c r="BB1352">
        <v>63.197098274917728</v>
      </c>
      <c r="BC1352">
        <v>67.152777424983597</v>
      </c>
      <c r="BD1352">
        <v>54.005839726427027</v>
      </c>
      <c r="BE1352">
        <v>56.081122024255215</v>
      </c>
      <c r="BF1352">
        <v>88.119054835916685</v>
      </c>
      <c r="BG1352">
        <v>90.260229101542834</v>
      </c>
      <c r="BH1352">
        <v>111.51489473617143</v>
      </c>
      <c r="BI1352">
        <v>100.66554102564768</v>
      </c>
      <c r="BJ1352">
        <v>127.8610761715816</v>
      </c>
      <c r="BK1352">
        <v>106.90247887020752</v>
      </c>
      <c r="BL1352">
        <v>122.23551196753328</v>
      </c>
    </row>
    <row r="1353" spans="1:65" x14ac:dyDescent="0.3">
      <c r="A1353" t="s">
        <v>3192</v>
      </c>
      <c r="B1353" t="s">
        <v>1118</v>
      </c>
      <c r="C1353" t="s">
        <v>2940</v>
      </c>
      <c r="D1353" t="s">
        <v>567</v>
      </c>
      <c r="AO1353">
        <v>4.8743300335531163</v>
      </c>
      <c r="AP1353">
        <v>3.1488542703380822</v>
      </c>
      <c r="AQ1353">
        <v>2.632893711234523</v>
      </c>
      <c r="AR1353">
        <v>3.2106671574764372</v>
      </c>
      <c r="AS1353">
        <v>4.377594444164731</v>
      </c>
      <c r="AT1353">
        <v>4.0307485415143702</v>
      </c>
      <c r="AU1353">
        <v>4.1654862036480926</v>
      </c>
      <c r="AV1353">
        <v>4.9382549828305162</v>
      </c>
      <c r="AW1353">
        <v>5.5964082072290182</v>
      </c>
      <c r="AX1353">
        <v>5.8037038426798224</v>
      </c>
      <c r="AY1353">
        <v>7.0663072283611754</v>
      </c>
      <c r="AZ1353">
        <v>6.2097753164817027</v>
      </c>
      <c r="BA1353">
        <v>4.5250000818845013</v>
      </c>
      <c r="BB1353">
        <v>4.6845117289080953</v>
      </c>
      <c r="BC1353">
        <v>3.6252067726340402</v>
      </c>
      <c r="BD1353">
        <v>4.0817686268938562</v>
      </c>
      <c r="BE1353">
        <v>3.094436290296664</v>
      </c>
      <c r="BF1353">
        <v>3.4775650613274678</v>
      </c>
      <c r="BG1353">
        <v>5.4110993229691768</v>
      </c>
      <c r="BH1353">
        <v>7.2952401873643495</v>
      </c>
      <c r="BI1353">
        <v>7.9384518846191199</v>
      </c>
      <c r="BJ1353">
        <v>6.8078175252992761</v>
      </c>
      <c r="BK1353">
        <v>7.0549403360841421</v>
      </c>
      <c r="BL1353">
        <v>7.9231078748519677</v>
      </c>
      <c r="BM1353">
        <v>11.076092912051116</v>
      </c>
    </row>
    <row r="1354" spans="1:65" x14ac:dyDescent="0.3">
      <c r="A1354" t="s">
        <v>3192</v>
      </c>
      <c r="B1354" t="s">
        <v>1118</v>
      </c>
      <c r="C1354" t="s">
        <v>2434</v>
      </c>
      <c r="D1354" t="s">
        <v>3806</v>
      </c>
      <c r="AO1354">
        <v>56691378321.937599</v>
      </c>
      <c r="AP1354">
        <v>56839889709.760498</v>
      </c>
      <c r="AQ1354">
        <v>50558736481.2995</v>
      </c>
      <c r="AR1354">
        <v>57100799582.207001</v>
      </c>
      <c r="AS1354">
        <v>71430006679.7052</v>
      </c>
      <c r="AT1354">
        <v>67643699062.472397</v>
      </c>
      <c r="AU1354">
        <v>62182866017.111801</v>
      </c>
      <c r="AV1354">
        <v>74405325066.161606</v>
      </c>
      <c r="AW1354">
        <v>95638600689.667007</v>
      </c>
      <c r="AX1354">
        <v>107784018487.722</v>
      </c>
      <c r="AY1354">
        <v>122311105011.10201</v>
      </c>
      <c r="AZ1354">
        <v>139746829824.53699</v>
      </c>
      <c r="BA1354">
        <v>137817973173.534</v>
      </c>
      <c r="BB1354">
        <v>134822693628.50301</v>
      </c>
      <c r="BC1354">
        <v>155086253572.17599</v>
      </c>
      <c r="BD1354">
        <v>182966004362.48801</v>
      </c>
      <c r="BE1354">
        <v>175660256907.88</v>
      </c>
      <c r="BF1354">
        <v>181625747435.931</v>
      </c>
      <c r="BG1354">
        <v>183920851999.16599</v>
      </c>
      <c r="BH1354">
        <v>176017253249.28601</v>
      </c>
      <c r="BI1354">
        <v>176310559903.66299</v>
      </c>
      <c r="BJ1354">
        <v>184481754328.83701</v>
      </c>
      <c r="BK1354">
        <v>194053381060.776</v>
      </c>
      <c r="BL1354">
        <v>198025528796.46799</v>
      </c>
      <c r="BM1354">
        <v>194643012339.42999</v>
      </c>
    </row>
    <row r="1355" spans="1:65" x14ac:dyDescent="0.3">
      <c r="A1355" t="s">
        <v>3192</v>
      </c>
      <c r="B1355" t="s">
        <v>1118</v>
      </c>
      <c r="C1355" t="s">
        <v>3684</v>
      </c>
      <c r="D1355" t="s">
        <v>1455</v>
      </c>
      <c r="AO1355">
        <v>58074816133.052803</v>
      </c>
      <c r="AP1355">
        <v>52756758362.956703</v>
      </c>
      <c r="AQ1355">
        <v>44616706625.817497</v>
      </c>
      <c r="AR1355">
        <v>36755474327.926003</v>
      </c>
      <c r="AS1355">
        <v>38781120510.516998</v>
      </c>
      <c r="AT1355">
        <v>33707798521.5578</v>
      </c>
      <c r="AU1355">
        <v>25750530462.958</v>
      </c>
      <c r="AV1355">
        <v>24417577893.248501</v>
      </c>
      <c r="AW1355">
        <v>27356071420.2337</v>
      </c>
      <c r="AX1355">
        <v>38752673410.531998</v>
      </c>
      <c r="AY1355">
        <v>49873022709.928001</v>
      </c>
      <c r="AZ1355">
        <v>59677071489.067299</v>
      </c>
      <c r="BA1355">
        <v>55028330674.730499</v>
      </c>
      <c r="BB1355">
        <v>40624093899.725601</v>
      </c>
      <c r="BC1355">
        <v>46744397477.965401</v>
      </c>
      <c r="BD1355">
        <v>50588348235.948196</v>
      </c>
      <c r="BE1355">
        <v>54194074488.136398</v>
      </c>
      <c r="BF1355">
        <v>59918187339.336403</v>
      </c>
      <c r="BG1355">
        <v>72853756725.868607</v>
      </c>
      <c r="BH1355">
        <v>72649527021.358994</v>
      </c>
      <c r="BI1355">
        <v>89208829697.634094</v>
      </c>
      <c r="BJ1355">
        <v>94304974817.668594</v>
      </c>
      <c r="BK1355">
        <v>109460822352.00301</v>
      </c>
      <c r="BL1355">
        <v>115639769365.69299</v>
      </c>
      <c r="BM1355">
        <v>100988604306.18401</v>
      </c>
    </row>
    <row r="1356" spans="1:65" x14ac:dyDescent="0.3">
      <c r="A1356" t="s">
        <v>3192</v>
      </c>
      <c r="B1356" t="s">
        <v>1118</v>
      </c>
      <c r="C1356" t="s">
        <v>2369</v>
      </c>
      <c r="D1356" t="s">
        <v>2707</v>
      </c>
      <c r="AI1356">
        <v>249500</v>
      </c>
      <c r="AJ1356">
        <v>249426</v>
      </c>
      <c r="AK1356">
        <v>249352</v>
      </c>
      <c r="AL1356">
        <v>249278</v>
      </c>
      <c r="AM1356">
        <v>249204</v>
      </c>
      <c r="AN1356">
        <v>249130</v>
      </c>
      <c r="AO1356">
        <v>249056</v>
      </c>
      <c r="AP1356">
        <v>248982</v>
      </c>
      <c r="AQ1356">
        <v>248908</v>
      </c>
      <c r="AR1356">
        <v>248834</v>
      </c>
      <c r="AS1356">
        <v>248760</v>
      </c>
      <c r="AT1356">
        <v>248850</v>
      </c>
      <c r="AU1356">
        <v>248940</v>
      </c>
      <c r="AV1356">
        <v>249030</v>
      </c>
      <c r="AW1356">
        <v>249120</v>
      </c>
      <c r="AX1356">
        <v>249210</v>
      </c>
      <c r="AY1356">
        <v>249300</v>
      </c>
      <c r="AZ1356">
        <v>249390</v>
      </c>
      <c r="BA1356">
        <v>249480</v>
      </c>
      <c r="BB1356">
        <v>249570</v>
      </c>
      <c r="BC1356">
        <v>249660</v>
      </c>
      <c r="BD1356">
        <v>249616</v>
      </c>
      <c r="BE1356">
        <v>249572</v>
      </c>
      <c r="BF1356">
        <v>249528</v>
      </c>
      <c r="BG1356">
        <v>249484</v>
      </c>
      <c r="BH1356">
        <v>249440</v>
      </c>
      <c r="BI1356">
        <v>249400</v>
      </c>
      <c r="BJ1356">
        <v>249350</v>
      </c>
      <c r="BK1356">
        <v>249350</v>
      </c>
      <c r="BL1356">
        <v>249350</v>
      </c>
      <c r="BM1356">
        <v>249350</v>
      </c>
    </row>
    <row r="1357" spans="1:65" x14ac:dyDescent="0.3">
      <c r="A1357" t="s">
        <v>3192</v>
      </c>
      <c r="B1357" t="s">
        <v>1118</v>
      </c>
      <c r="C1357" t="s">
        <v>1181</v>
      </c>
      <c r="D1357" t="s">
        <v>2179</v>
      </c>
      <c r="P1357">
        <v>15.995468862233281</v>
      </c>
      <c r="Q1357">
        <v>4.1200805819145785</v>
      </c>
      <c r="R1357">
        <v>5.2383976862120534</v>
      </c>
      <c r="S1357">
        <v>23.140838054836337</v>
      </c>
      <c r="T1357">
        <v>-0.95342846818262217</v>
      </c>
      <c r="U1357">
        <v>16.601361340115844</v>
      </c>
      <c r="V1357">
        <v>11.731441087461121</v>
      </c>
      <c r="W1357">
        <v>-0.25262115935950646</v>
      </c>
      <c r="X1357">
        <v>4.3045507225520225</v>
      </c>
      <c r="Y1357">
        <v>16.98262981440098</v>
      </c>
      <c r="Z1357">
        <v>13.408889150775266</v>
      </c>
      <c r="AA1357">
        <v>1.4872643171443372</v>
      </c>
      <c r="AB1357">
        <v>4.967682558081151</v>
      </c>
      <c r="AC1357">
        <v>15.353339406536364</v>
      </c>
      <c r="AD1357">
        <v>5.2824019021201281</v>
      </c>
      <c r="AE1357">
        <v>-4.9859026545268108</v>
      </c>
      <c r="AF1357">
        <v>0.10103668850291569</v>
      </c>
      <c r="AG1357">
        <v>6.8016420976830432</v>
      </c>
      <c r="AH1357">
        <v>9.5817085837375657</v>
      </c>
      <c r="AI1357">
        <v>7.4248815056479884</v>
      </c>
      <c r="AJ1357">
        <v>5.4281608615015244</v>
      </c>
      <c r="AK1357">
        <v>4.6025225098888995</v>
      </c>
      <c r="AL1357">
        <v>0.82035658901278907</v>
      </c>
      <c r="AM1357">
        <v>4.444909635765157</v>
      </c>
      <c r="AN1357">
        <v>4.2229219437267602</v>
      </c>
      <c r="AO1357">
        <v>4.8090590355614609</v>
      </c>
      <c r="AP1357">
        <v>11.052313879079946</v>
      </c>
      <c r="AQ1357">
        <v>-2.4483980650813351</v>
      </c>
      <c r="AR1357">
        <v>1.9472502101534559</v>
      </c>
      <c r="AS1357">
        <v>12.740532785621568</v>
      </c>
      <c r="AT1357">
        <v>-6.7078418687182761</v>
      </c>
      <c r="AU1357">
        <v>7.7647344293158653</v>
      </c>
      <c r="AV1357">
        <v>9.5158182741771071</v>
      </c>
      <c r="AW1357">
        <v>14.273909948430401</v>
      </c>
      <c r="AX1357">
        <v>7.169118270938128</v>
      </c>
      <c r="AY1357">
        <v>10.314330333381008</v>
      </c>
      <c r="AZ1357">
        <v>8.672124463218239</v>
      </c>
      <c r="BA1357">
        <v>1.557939852227392</v>
      </c>
      <c r="BB1357">
        <v>-23.426769474438288</v>
      </c>
      <c r="BC1357">
        <v>24.910551979851149</v>
      </c>
      <c r="BD1357">
        <v>-0.2460434473072155</v>
      </c>
      <c r="BE1357">
        <v>-8.8488698411609334E-2</v>
      </c>
      <c r="BF1357">
        <v>0.76121281002292562</v>
      </c>
      <c r="BG1357">
        <v>9.2903694146245925</v>
      </c>
      <c r="BH1357">
        <v>2.9413149731368122</v>
      </c>
      <c r="BI1357">
        <v>1.7127991655498676</v>
      </c>
      <c r="BJ1357">
        <v>6.831693128696628</v>
      </c>
      <c r="BK1357">
        <v>3.4259619309577687</v>
      </c>
      <c r="BL1357">
        <v>-1.425723653595341</v>
      </c>
    </row>
    <row r="1358" spans="1:65" x14ac:dyDescent="0.3">
      <c r="A1358" t="s">
        <v>3192</v>
      </c>
      <c r="B1358" t="s">
        <v>1118</v>
      </c>
      <c r="C1358" t="s">
        <v>1145</v>
      </c>
      <c r="D1358" t="s">
        <v>2845</v>
      </c>
      <c r="O1358">
        <v>46.502169736486998</v>
      </c>
      <c r="P1358">
        <v>47.657648835672653</v>
      </c>
      <c r="Q1358">
        <v>48.047264057447293</v>
      </c>
      <c r="R1358">
        <v>47.685895436360035</v>
      </c>
      <c r="S1358">
        <v>48.313907317731989</v>
      </c>
      <c r="T1358">
        <v>50.82852989630949</v>
      </c>
      <c r="U1358">
        <v>51.145169770225472</v>
      </c>
      <c r="V1358">
        <v>51.314461418718125</v>
      </c>
      <c r="W1358">
        <v>51.317959517562748</v>
      </c>
      <c r="X1358">
        <v>52.231386406106637</v>
      </c>
      <c r="Y1358">
        <v>52.351317308240908</v>
      </c>
      <c r="Z1358">
        <v>51.943100248595123</v>
      </c>
      <c r="AA1358">
        <v>53.055962517074697</v>
      </c>
      <c r="AB1358">
        <v>53.491200082355839</v>
      </c>
      <c r="AC1358">
        <v>52.88679089227908</v>
      </c>
      <c r="AD1358">
        <v>52.520093740822205</v>
      </c>
      <c r="AE1358">
        <v>52.160614343355462</v>
      </c>
      <c r="AF1358">
        <v>52.16885120916659</v>
      </c>
      <c r="AG1358">
        <v>51.282385440149334</v>
      </c>
      <c r="AH1358">
        <v>51.213967134980621</v>
      </c>
      <c r="AI1358">
        <v>51.166876282080253</v>
      </c>
      <c r="AJ1358">
        <v>50.677318247207083</v>
      </c>
      <c r="AK1358">
        <v>51.459613239558045</v>
      </c>
      <c r="AL1358">
        <v>52.560555309908722</v>
      </c>
      <c r="AM1358">
        <v>53.523713172509268</v>
      </c>
      <c r="AN1358">
        <v>53.491257394276403</v>
      </c>
      <c r="AO1358">
        <v>53.252952747482006</v>
      </c>
      <c r="AP1358">
        <v>53.392493576152432</v>
      </c>
      <c r="AQ1358">
        <v>53.70373282104218</v>
      </c>
      <c r="AR1358">
        <v>54.804698068976187</v>
      </c>
      <c r="AS1358">
        <v>54.41151230477724</v>
      </c>
      <c r="AT1358">
        <v>55.244710853624724</v>
      </c>
      <c r="AU1358">
        <v>55.866552245001898</v>
      </c>
      <c r="AV1358">
        <v>55.713952270534364</v>
      </c>
      <c r="AW1358">
        <v>55.52675859087762</v>
      </c>
      <c r="AX1358">
        <v>55.623918213094079</v>
      </c>
      <c r="AY1358">
        <v>55.884445728313317</v>
      </c>
      <c r="AZ1358">
        <v>55.67821516445165</v>
      </c>
      <c r="BA1358">
        <v>56.643673313479894</v>
      </c>
      <c r="BB1358">
        <v>58.490728313118865</v>
      </c>
      <c r="BC1358">
        <v>57.750404263862045</v>
      </c>
      <c r="BD1358">
        <v>58.251922789288344</v>
      </c>
      <c r="BE1358">
        <v>58.639757134556284</v>
      </c>
      <c r="BF1358">
        <v>58.960052911945645</v>
      </c>
      <c r="BG1358">
        <v>58.396033284294269</v>
      </c>
      <c r="BH1358">
        <v>56.578373326196385</v>
      </c>
      <c r="BI1358">
        <v>55.689950203272531</v>
      </c>
      <c r="BJ1358">
        <v>55.439355453973583</v>
      </c>
      <c r="BK1358">
        <v>55.641310814429232</v>
      </c>
      <c r="BL1358">
        <v>55.24392247266492</v>
      </c>
    </row>
    <row r="1359" spans="1:65" x14ac:dyDescent="0.3">
      <c r="A1359" t="s">
        <v>3192</v>
      </c>
      <c r="B1359" t="s">
        <v>1118</v>
      </c>
      <c r="C1359" t="s">
        <v>3665</v>
      </c>
      <c r="D1359" t="s">
        <v>3202</v>
      </c>
      <c r="O1359">
        <v>23632552813.888889</v>
      </c>
      <c r="P1359">
        <v>28557229624.239006</v>
      </c>
      <c r="Q1359">
        <v>38769632578.812393</v>
      </c>
      <c r="R1359">
        <v>53589733041.788101</v>
      </c>
      <c r="S1359">
        <v>65355331880.547455</v>
      </c>
      <c r="T1359">
        <v>78243708239.059921</v>
      </c>
      <c r="U1359">
        <v>86336014934.960922</v>
      </c>
      <c r="V1359">
        <v>105958317645.52531</v>
      </c>
      <c r="W1359">
        <v>146381019783.62653</v>
      </c>
      <c r="X1359">
        <v>152908791548.78162</v>
      </c>
      <c r="Y1359">
        <v>162099630944.23236</v>
      </c>
      <c r="Z1359">
        <v>178998602494.47028</v>
      </c>
      <c r="AA1359">
        <v>167900088607.24429</v>
      </c>
      <c r="AB1359">
        <v>184648587837.98862</v>
      </c>
      <c r="AC1359">
        <v>192571230093.99109</v>
      </c>
      <c r="AD1359">
        <v>199732702596.42368</v>
      </c>
      <c r="AE1359">
        <v>295109536090.12115</v>
      </c>
      <c r="AF1359">
        <v>357619566156.77124</v>
      </c>
      <c r="AG1359">
        <v>420992464399.61389</v>
      </c>
      <c r="AH1359">
        <v>414677264569.70056</v>
      </c>
      <c r="AI1359">
        <v>424363830999.53387</v>
      </c>
      <c r="AJ1359">
        <v>487462761688.9137</v>
      </c>
      <c r="AK1359">
        <v>547103740743.28491</v>
      </c>
      <c r="AL1359">
        <v>651131587135.71667</v>
      </c>
      <c r="AM1359">
        <v>737458393586.39941</v>
      </c>
      <c r="AN1359">
        <v>837082020336.04224</v>
      </c>
      <c r="AO1359">
        <v>746724324801.36353</v>
      </c>
      <c r="AP1359">
        <v>688678239437.84204</v>
      </c>
      <c r="AQ1359">
        <v>643755447640.39343</v>
      </c>
      <c r="AR1359">
        <v>753742533369.38623</v>
      </c>
      <c r="AS1359">
        <v>823646714393.75305</v>
      </c>
      <c r="AT1359">
        <v>754613100258.45703</v>
      </c>
      <c r="AU1359">
        <v>745952563243.69153</v>
      </c>
      <c r="AV1359">
        <v>808814535919.29858</v>
      </c>
      <c r="AW1359">
        <v>871683010915.67847</v>
      </c>
      <c r="AX1359">
        <v>861548274241.45923</v>
      </c>
      <c r="AY1359">
        <v>813334216113.08069</v>
      </c>
      <c r="AZ1359">
        <v>810291838459.15405</v>
      </c>
      <c r="BA1359">
        <v>924931912402.82703</v>
      </c>
      <c r="BB1359">
        <v>1027163591788.4026</v>
      </c>
      <c r="BC1359">
        <v>1111040543176.8955</v>
      </c>
      <c r="BD1359">
        <v>1243054811576.7012</v>
      </c>
      <c r="BE1359">
        <v>1256301890697.502</v>
      </c>
      <c r="BF1359">
        <v>1039689693073.6622</v>
      </c>
      <c r="BG1359">
        <v>977505441884.29993</v>
      </c>
      <c r="BH1359">
        <v>869907452308.97375</v>
      </c>
      <c r="BI1359">
        <v>979612639741.3877</v>
      </c>
      <c r="BJ1359">
        <v>954895113328.55591</v>
      </c>
      <c r="BK1359">
        <v>981092019324.93494</v>
      </c>
      <c r="BL1359">
        <v>1015376013542.3342</v>
      </c>
    </row>
    <row r="1360" spans="1:65" x14ac:dyDescent="0.3">
      <c r="A1360" t="s">
        <v>3192</v>
      </c>
      <c r="B1360" t="s">
        <v>1118</v>
      </c>
      <c r="C1360" t="s">
        <v>757</v>
      </c>
      <c r="D1360" t="s">
        <v>3411</v>
      </c>
      <c r="AZ1360">
        <v>2.7</v>
      </c>
      <c r="BC1360">
        <v>1</v>
      </c>
      <c r="BE1360">
        <v>1</v>
      </c>
      <c r="BG1360">
        <v>2</v>
      </c>
      <c r="BI1360">
        <v>3</v>
      </c>
      <c r="BK1360">
        <v>3</v>
      </c>
    </row>
    <row r="1361" spans="1:65" x14ac:dyDescent="0.3">
      <c r="A1361" t="s">
        <v>3192</v>
      </c>
      <c r="B1361" t="s">
        <v>1118</v>
      </c>
      <c r="C1361" t="s">
        <v>1824</v>
      </c>
      <c r="D1361" t="s">
        <v>1271</v>
      </c>
      <c r="O1361">
        <v>16315100</v>
      </c>
      <c r="P1361">
        <v>17880500</v>
      </c>
      <c r="Q1361">
        <v>20169500</v>
      </c>
      <c r="R1361">
        <v>25393100</v>
      </c>
      <c r="S1361">
        <v>27485700</v>
      </c>
      <c r="T1361">
        <v>27281400</v>
      </c>
      <c r="U1361">
        <v>29566000</v>
      </c>
      <c r="V1361">
        <v>36177400</v>
      </c>
      <c r="W1361">
        <v>40554700</v>
      </c>
      <c r="X1361">
        <v>45367800</v>
      </c>
      <c r="Y1361">
        <v>45144500</v>
      </c>
      <c r="Z1361">
        <v>48061200</v>
      </c>
      <c r="AA1361">
        <v>46394200</v>
      </c>
      <c r="AB1361">
        <v>46554000</v>
      </c>
      <c r="AC1361">
        <v>50452800</v>
      </c>
      <c r="AD1361">
        <v>51294700</v>
      </c>
      <c r="AE1361">
        <v>52489800</v>
      </c>
      <c r="AF1361">
        <v>57757700</v>
      </c>
      <c r="AG1361">
        <v>62087500</v>
      </c>
      <c r="AH1361">
        <v>69321696</v>
      </c>
      <c r="AI1361">
        <v>76223800</v>
      </c>
      <c r="AJ1361">
        <v>78719800</v>
      </c>
      <c r="AK1361">
        <v>81378400</v>
      </c>
      <c r="AL1361">
        <v>80063904</v>
      </c>
      <c r="AM1361">
        <v>83913504</v>
      </c>
      <c r="AN1361">
        <v>91797000</v>
      </c>
      <c r="AO1361">
        <v>95913504</v>
      </c>
      <c r="AP1361">
        <v>94997600</v>
      </c>
      <c r="AQ1361">
        <v>101701200</v>
      </c>
      <c r="AR1361">
        <v>105994496</v>
      </c>
      <c r="AS1361">
        <v>109123312</v>
      </c>
      <c r="AT1361">
        <v>107823469</v>
      </c>
      <c r="AU1361">
        <v>109037841</v>
      </c>
      <c r="AV1361">
        <v>103988547</v>
      </c>
      <c r="AW1361">
        <v>101740600</v>
      </c>
      <c r="AX1361">
        <v>102279015</v>
      </c>
      <c r="AY1361">
        <v>102845319</v>
      </c>
      <c r="AZ1361">
        <v>99842338</v>
      </c>
      <c r="BA1361">
        <v>97022471</v>
      </c>
      <c r="BB1361">
        <v>86896527</v>
      </c>
      <c r="BC1361">
        <v>109617020.965748</v>
      </c>
      <c r="BD1361">
        <v>89788818</v>
      </c>
      <c r="BE1361">
        <v>98907859</v>
      </c>
      <c r="BF1361">
        <v>107573000</v>
      </c>
      <c r="BG1361">
        <v>110547000</v>
      </c>
      <c r="BH1361">
        <v>114128000</v>
      </c>
      <c r="BI1361">
        <v>117708000</v>
      </c>
      <c r="BJ1361">
        <v>123898000</v>
      </c>
      <c r="BK1361">
        <v>126387527</v>
      </c>
      <c r="BL1361">
        <v>130233352</v>
      </c>
    </row>
    <row r="1362" spans="1:65" x14ac:dyDescent="0.3">
      <c r="A1362" t="s">
        <v>3192</v>
      </c>
      <c r="B1362" t="s">
        <v>1118</v>
      </c>
      <c r="C1362" t="s">
        <v>1247</v>
      </c>
      <c r="D1362" t="s">
        <v>608</v>
      </c>
    </row>
    <row r="1363" spans="1:65" x14ac:dyDescent="0.3">
      <c r="A1363" t="s">
        <v>3192</v>
      </c>
      <c r="B1363" t="s">
        <v>1118</v>
      </c>
      <c r="C1363" t="s">
        <v>4074</v>
      </c>
      <c r="D1363" t="s">
        <v>1791</v>
      </c>
    </row>
    <row r="1364" spans="1:65" x14ac:dyDescent="0.3">
      <c r="A1364" t="s">
        <v>3192</v>
      </c>
      <c r="B1364" t="s">
        <v>1118</v>
      </c>
      <c r="C1364" s="2" t="s">
        <v>2340</v>
      </c>
      <c r="D1364" t="s">
        <v>3593</v>
      </c>
    </row>
    <row r="1365" spans="1:65" x14ac:dyDescent="0.3">
      <c r="A1365" t="s">
        <v>3192</v>
      </c>
      <c r="B1365" t="s">
        <v>1118</v>
      </c>
      <c r="C1365" t="s">
        <v>2629</v>
      </c>
      <c r="D1365" t="s">
        <v>3310</v>
      </c>
      <c r="BF1365">
        <v>8</v>
      </c>
      <c r="BG1365">
        <v>8</v>
      </c>
      <c r="BH1365">
        <v>8</v>
      </c>
      <c r="BI1365">
        <v>8</v>
      </c>
      <c r="BJ1365">
        <v>8</v>
      </c>
      <c r="BK1365">
        <v>8</v>
      </c>
      <c r="BL1365">
        <v>8</v>
      </c>
    </row>
    <row r="1366" spans="1:65" x14ac:dyDescent="0.3">
      <c r="A1366" t="s">
        <v>3192</v>
      </c>
      <c r="B1366" t="s">
        <v>1118</v>
      </c>
      <c r="C1366" t="s">
        <v>891</v>
      </c>
      <c r="D1366" t="s">
        <v>3872</v>
      </c>
    </row>
    <row r="1367" spans="1:65" x14ac:dyDescent="0.3">
      <c r="A1367" t="s">
        <v>3192</v>
      </c>
      <c r="B1367" t="s">
        <v>1118</v>
      </c>
      <c r="C1367" t="s">
        <v>2090</v>
      </c>
      <c r="D1367" t="s">
        <v>44</v>
      </c>
    </row>
    <row r="1368" spans="1:65" x14ac:dyDescent="0.3">
      <c r="A1368" t="s">
        <v>3192</v>
      </c>
      <c r="B1368" t="s">
        <v>1118</v>
      </c>
      <c r="C1368" t="s">
        <v>2560</v>
      </c>
      <c r="D1368" t="s">
        <v>2549</v>
      </c>
      <c r="AX1368">
        <v>7</v>
      </c>
      <c r="AY1368">
        <v>7</v>
      </c>
      <c r="AZ1368">
        <v>7</v>
      </c>
      <c r="BA1368">
        <v>7</v>
      </c>
      <c r="BB1368">
        <v>7</v>
      </c>
      <c r="BC1368">
        <v>7</v>
      </c>
      <c r="BD1368">
        <v>7</v>
      </c>
      <c r="BE1368">
        <v>7</v>
      </c>
      <c r="BF1368">
        <v>7</v>
      </c>
      <c r="BG1368">
        <v>7</v>
      </c>
      <c r="BH1368">
        <v>7</v>
      </c>
      <c r="BI1368">
        <v>7</v>
      </c>
      <c r="BJ1368">
        <v>7</v>
      </c>
      <c r="BK1368">
        <v>7</v>
      </c>
      <c r="BL1368">
        <v>7</v>
      </c>
    </row>
    <row r="1369" spans="1:65" x14ac:dyDescent="0.3">
      <c r="A1369" t="s">
        <v>3192</v>
      </c>
      <c r="B1369" t="s">
        <v>1118</v>
      </c>
      <c r="C1369" t="s">
        <v>3227</v>
      </c>
      <c r="D1369" t="s">
        <v>697</v>
      </c>
    </row>
    <row r="1370" spans="1:65" x14ac:dyDescent="0.3">
      <c r="A1370" t="s">
        <v>3192</v>
      </c>
      <c r="B1370" t="s">
        <v>1118</v>
      </c>
      <c r="C1370" t="s">
        <v>945</v>
      </c>
      <c r="D1370" t="s">
        <v>36</v>
      </c>
      <c r="AJ1370">
        <v>1.1311202854420803</v>
      </c>
      <c r="AK1370">
        <v>1.1284103665381424</v>
      </c>
      <c r="AL1370">
        <v>1.2051930926825485</v>
      </c>
    </row>
    <row r="1371" spans="1:65" x14ac:dyDescent="0.3">
      <c r="A1371" t="s">
        <v>3192</v>
      </c>
      <c r="B1371" t="s">
        <v>1118</v>
      </c>
      <c r="C1371" t="s">
        <v>2662</v>
      </c>
      <c r="D1371" t="s">
        <v>2190</v>
      </c>
    </row>
    <row r="1372" spans="1:65" x14ac:dyDescent="0.3">
      <c r="A1372" t="s">
        <v>3192</v>
      </c>
      <c r="B1372" t="s">
        <v>1118</v>
      </c>
      <c r="C1372" t="s">
        <v>1159</v>
      </c>
      <c r="D1372" t="s">
        <v>501</v>
      </c>
      <c r="BD1372">
        <v>96.844902038574205</v>
      </c>
      <c r="BG1372">
        <v>97.015449523925795</v>
      </c>
      <c r="BJ1372">
        <v>98.064674377441406</v>
      </c>
    </row>
    <row r="1373" spans="1:65" x14ac:dyDescent="0.3">
      <c r="A1373" t="s">
        <v>3192</v>
      </c>
      <c r="B1373" t="s">
        <v>1118</v>
      </c>
      <c r="C1373" t="s">
        <v>203</v>
      </c>
      <c r="D1373" t="s">
        <v>3016</v>
      </c>
      <c r="E1373">
        <v>11.491526866788798</v>
      </c>
      <c r="F1373">
        <v>15.582385717838406</v>
      </c>
      <c r="G1373">
        <v>20.69449340130263</v>
      </c>
      <c r="H1373">
        <v>25.183276240591784</v>
      </c>
      <c r="I1373">
        <v>29.586569957267326</v>
      </c>
      <c r="J1373">
        <v>32.753785981668109</v>
      </c>
      <c r="K1373">
        <v>38.655471432513842</v>
      </c>
      <c r="L1373">
        <v>46.602524274150312</v>
      </c>
      <c r="M1373">
        <v>36.543041763576568</v>
      </c>
      <c r="N1373">
        <v>35.251133576291814</v>
      </c>
      <c r="O1373">
        <v>44.245155078328594</v>
      </c>
      <c r="P1373">
        <v>17.780197257807366</v>
      </c>
      <c r="Q1373">
        <v>20.999612084646255</v>
      </c>
      <c r="R1373">
        <v>38.456731082869275</v>
      </c>
      <c r="S1373">
        <v>33.833227832430353</v>
      </c>
      <c r="T1373">
        <v>43.230230661872</v>
      </c>
      <c r="U1373">
        <v>40.080939686252833</v>
      </c>
      <c r="V1373">
        <v>36.124871115596278</v>
      </c>
      <c r="W1373">
        <v>36.120900039767385</v>
      </c>
      <c r="X1373">
        <v>45.678884649996121</v>
      </c>
      <c r="Y1373">
        <v>39.709707893133384</v>
      </c>
      <c r="Z1373">
        <v>46.936323702762323</v>
      </c>
      <c r="AA1373">
        <v>49.95573835737703</v>
      </c>
      <c r="AB1373">
        <v>57.773597725969978</v>
      </c>
      <c r="AC1373">
        <v>62.216389435915758</v>
      </c>
      <c r="AD1373">
        <v>65.925471562843001</v>
      </c>
      <c r="AE1373">
        <v>68.231210629329766</v>
      </c>
      <c r="AF1373">
        <v>48.541429730162967</v>
      </c>
      <c r="AG1373">
        <v>51.936821628641447</v>
      </c>
      <c r="AH1373">
        <v>60.974531394841279</v>
      </c>
      <c r="AI1373">
        <v>66.211258481517774</v>
      </c>
      <c r="AJ1373">
        <v>81.827988069620631</v>
      </c>
      <c r="AK1373">
        <v>90.944358072132076</v>
      </c>
      <c r="AL1373">
        <v>79.823531014961716</v>
      </c>
      <c r="AM1373">
        <v>72.299426194171716</v>
      </c>
      <c r="AN1373">
        <v>57.365952957584085</v>
      </c>
      <c r="AO1373">
        <v>43.964181272639358</v>
      </c>
      <c r="AP1373">
        <v>41.623139986472147</v>
      </c>
      <c r="AQ1373">
        <v>40.432855708279895</v>
      </c>
      <c r="AR1373">
        <v>36.148734844951754</v>
      </c>
      <c r="AS1373">
        <v>31.471703677970069</v>
      </c>
      <c r="AT1373">
        <v>20.779698187066021</v>
      </c>
      <c r="AU1373">
        <v>17.397639149989896</v>
      </c>
      <c r="AV1373">
        <v>13.190174541623728</v>
      </c>
      <c r="AW1373">
        <v>11.340700057549817</v>
      </c>
      <c r="AX1373">
        <v>11.144876256497424</v>
      </c>
      <c r="AY1373">
        <v>9.9188248757699764</v>
      </c>
      <c r="AZ1373">
        <v>9.0725781860273198</v>
      </c>
      <c r="BA1373">
        <v>9.8414551435077762</v>
      </c>
      <c r="BB1373">
        <v>10.875633947241296</v>
      </c>
      <c r="BC1373">
        <v>11.233675745093343</v>
      </c>
      <c r="BD1373">
        <v>10.837674186854121</v>
      </c>
      <c r="BE1373">
        <v>11.321281906829979</v>
      </c>
      <c r="BF1373">
        <v>9.5924272748183981</v>
      </c>
      <c r="BG1373">
        <v>9.1335517487921543</v>
      </c>
      <c r="BH1373">
        <v>8.4182460339297656</v>
      </c>
      <c r="BI1373">
        <v>9.8648564512641972</v>
      </c>
      <c r="BJ1373">
        <v>9.5307400730327423</v>
      </c>
      <c r="BK1373">
        <v>9.8532308642217341</v>
      </c>
      <c r="BL1373">
        <v>9.7919591951960037</v>
      </c>
      <c r="BM1373">
        <v>10.213932080051855</v>
      </c>
    </row>
    <row r="1374" spans="1:65" x14ac:dyDescent="0.3">
      <c r="A1374" t="s">
        <v>3192</v>
      </c>
      <c r="B1374" t="s">
        <v>1118</v>
      </c>
      <c r="C1374" t="s">
        <v>3529</v>
      </c>
      <c r="D1374" t="s">
        <v>1830</v>
      </c>
    </row>
    <row r="1375" spans="1:65" x14ac:dyDescent="0.3">
      <c r="A1375" t="s">
        <v>3192</v>
      </c>
      <c r="B1375" t="s">
        <v>1118</v>
      </c>
      <c r="C1375" t="s">
        <v>2472</v>
      </c>
      <c r="D1375" t="s">
        <v>1733</v>
      </c>
      <c r="AA1375">
        <v>36.623394938764804</v>
      </c>
      <c r="AF1375">
        <v>44.419207069777329</v>
      </c>
      <c r="AK1375">
        <v>53.671812122303798</v>
      </c>
      <c r="AP1375">
        <v>59.165456365158853</v>
      </c>
      <c r="AU1375">
        <v>63.67089552420714</v>
      </c>
      <c r="AZ1375">
        <v>70.670897106509983</v>
      </c>
      <c r="BE1375">
        <v>71.146268185375561</v>
      </c>
      <c r="BJ1375">
        <v>75.724019069311865</v>
      </c>
    </row>
    <row r="1376" spans="1:65" x14ac:dyDescent="0.3">
      <c r="A1376" t="s">
        <v>3192</v>
      </c>
      <c r="B1376" t="s">
        <v>1118</v>
      </c>
      <c r="C1376" t="s">
        <v>1773</v>
      </c>
      <c r="D1376" t="s">
        <v>1844</v>
      </c>
      <c r="BK1376">
        <v>50</v>
      </c>
    </row>
    <row r="1377" spans="1:65" x14ac:dyDescent="0.3">
      <c r="A1377" t="s">
        <v>3192</v>
      </c>
      <c r="B1377" t="s">
        <v>1118</v>
      </c>
      <c r="C1377" t="s">
        <v>1753</v>
      </c>
      <c r="D1377" t="s">
        <v>665</v>
      </c>
      <c r="AI1377">
        <v>14.416359554508301</v>
      </c>
      <c r="AN1377">
        <v>14.312524282399499</v>
      </c>
      <c r="AS1377">
        <v>14.209625757646901</v>
      </c>
      <c r="AX1377">
        <v>14.348666452236801</v>
      </c>
      <c r="BC1377">
        <v>14.142338239569099</v>
      </c>
      <c r="BD1377">
        <v>14.141031045741499</v>
      </c>
      <c r="BE1377">
        <v>13.1288723322631</v>
      </c>
      <c r="BF1377">
        <v>13.362558329000899</v>
      </c>
      <c r="BG1377">
        <v>12.5866169217069</v>
      </c>
      <c r="BH1377">
        <v>12.6874597254807</v>
      </c>
      <c r="BI1377">
        <v>11.6239225879707</v>
      </c>
      <c r="BJ1377">
        <v>11.7047781866642</v>
      </c>
    </row>
    <row r="1378" spans="1:65" x14ac:dyDescent="0.3">
      <c r="A1378" t="s">
        <v>3192</v>
      </c>
      <c r="B1378" t="s">
        <v>1118</v>
      </c>
      <c r="C1378" t="s">
        <v>2300</v>
      </c>
      <c r="D1378" t="s">
        <v>4150</v>
      </c>
      <c r="O1378">
        <v>941132.58400000003</v>
      </c>
      <c r="P1378">
        <v>960481.94099999999</v>
      </c>
      <c r="Q1378">
        <v>1009126.08</v>
      </c>
      <c r="R1378">
        <v>1127133.3400000001</v>
      </c>
      <c r="S1378">
        <v>1124069.4010000001</v>
      </c>
      <c r="T1378">
        <v>1067710.6510000001</v>
      </c>
      <c r="U1378">
        <v>1101910.1510000001</v>
      </c>
      <c r="V1378">
        <v>1133256.77</v>
      </c>
      <c r="W1378">
        <v>1131050.1599999999</v>
      </c>
      <c r="X1378">
        <v>1159212.2</v>
      </c>
      <c r="Y1378">
        <v>1136091.3400000001</v>
      </c>
      <c r="Z1378">
        <v>1105577.5900000001</v>
      </c>
      <c r="AA1378">
        <v>1063683.99</v>
      </c>
      <c r="AB1378">
        <v>1070491.43</v>
      </c>
      <c r="AC1378">
        <v>1137483.6100000001</v>
      </c>
      <c r="AD1378">
        <v>1112813.49</v>
      </c>
      <c r="AE1378">
        <v>1111249.55</v>
      </c>
      <c r="AF1378">
        <v>1111018.94</v>
      </c>
      <c r="AG1378">
        <v>1186749.6000000001</v>
      </c>
      <c r="AH1378">
        <v>1216856.6510000001</v>
      </c>
      <c r="AI1378">
        <v>1185030</v>
      </c>
      <c r="AJ1378">
        <v>1199520</v>
      </c>
      <c r="AK1378">
        <v>1212810</v>
      </c>
      <c r="AL1378">
        <v>1205290</v>
      </c>
      <c r="AM1378">
        <v>1262490</v>
      </c>
      <c r="AN1378">
        <v>1277530</v>
      </c>
      <c r="AO1378">
        <v>1291660</v>
      </c>
      <c r="AP1378">
        <v>1279530</v>
      </c>
      <c r="AQ1378">
        <v>1232410</v>
      </c>
      <c r="AR1378">
        <v>1258050</v>
      </c>
      <c r="AS1378">
        <v>1274300</v>
      </c>
      <c r="AT1378">
        <v>1251440</v>
      </c>
      <c r="AU1378">
        <v>1283110</v>
      </c>
      <c r="AV1378">
        <v>1290880</v>
      </c>
      <c r="AW1378">
        <v>1282760</v>
      </c>
      <c r="AX1378">
        <v>1283820</v>
      </c>
      <c r="AY1378">
        <v>1261900</v>
      </c>
      <c r="AZ1378">
        <v>1297980</v>
      </c>
      <c r="BA1378">
        <v>1231180</v>
      </c>
      <c r="BB1378">
        <v>1171570</v>
      </c>
      <c r="BC1378">
        <v>1228240</v>
      </c>
      <c r="BD1378">
        <v>1284770</v>
      </c>
      <c r="BE1378">
        <v>1327040</v>
      </c>
      <c r="BF1378">
        <v>1338630</v>
      </c>
      <c r="BG1378">
        <v>1300990</v>
      </c>
      <c r="BH1378">
        <v>1265070</v>
      </c>
      <c r="BI1378">
        <v>1257730</v>
      </c>
      <c r="BJ1378">
        <v>1235370</v>
      </c>
      <c r="BK1378">
        <v>1186770</v>
      </c>
    </row>
    <row r="1379" spans="1:65" x14ac:dyDescent="0.3">
      <c r="A1379" t="s">
        <v>3192</v>
      </c>
      <c r="B1379" t="s">
        <v>1118</v>
      </c>
      <c r="C1379" t="s">
        <v>938</v>
      </c>
      <c r="D1379" t="s">
        <v>1419</v>
      </c>
      <c r="E1379">
        <v>1101.742190181943</v>
      </c>
      <c r="F1379">
        <v>1257.7747062888736</v>
      </c>
      <c r="G1379">
        <v>1330.4119747611473</v>
      </c>
      <c r="H1379">
        <v>1520.3336809176226</v>
      </c>
      <c r="I1379">
        <v>1692.4140635480842</v>
      </c>
      <c r="J1379">
        <v>1792.7147990852663</v>
      </c>
      <c r="K1379">
        <v>2003.0146381928357</v>
      </c>
      <c r="L1379">
        <v>2272.7500275333155</v>
      </c>
      <c r="M1379">
        <v>2514.5776202591796</v>
      </c>
      <c r="N1379">
        <v>2889.8737025406235</v>
      </c>
      <c r="O1379">
        <v>3251.3563436263939</v>
      </c>
      <c r="P1379">
        <v>3415.6882409150685</v>
      </c>
      <c r="Q1379">
        <v>3737.2653655259919</v>
      </c>
      <c r="R1379">
        <v>4067.3645671391905</v>
      </c>
      <c r="S1379">
        <v>3967.084838692108</v>
      </c>
      <c r="T1379">
        <v>4041.9187437820979</v>
      </c>
      <c r="U1379">
        <v>4310.4677455109731</v>
      </c>
      <c r="V1379">
        <v>4444.4200505831104</v>
      </c>
      <c r="W1379">
        <v>4669.4977939832743</v>
      </c>
      <c r="X1379">
        <v>4861.9207869531456</v>
      </c>
      <c r="Y1379">
        <v>4716.6779388221594</v>
      </c>
      <c r="Z1379">
        <v>4753.8521685180303</v>
      </c>
      <c r="AA1379">
        <v>4695.3916272788656</v>
      </c>
      <c r="AB1379">
        <v>4958.9378661771734</v>
      </c>
      <c r="AC1379">
        <v>5182.0823930115002</v>
      </c>
      <c r="AD1379">
        <v>5324.139129571241</v>
      </c>
      <c r="AE1379">
        <v>5328.2296965805635</v>
      </c>
      <c r="AF1379">
        <v>5640.965355659504</v>
      </c>
      <c r="AG1379">
        <v>5906.4758765847055</v>
      </c>
      <c r="AH1379">
        <v>6239.3047802452284</v>
      </c>
      <c r="AI1379">
        <v>6808.7918495602453</v>
      </c>
      <c r="AJ1379">
        <v>7006.5986899422414</v>
      </c>
      <c r="AK1379">
        <v>7023.5322483423752</v>
      </c>
      <c r="AL1379">
        <v>7077.361830984787</v>
      </c>
      <c r="AM1379">
        <v>7509.5304286695746</v>
      </c>
      <c r="AN1379">
        <v>7693.6926166794183</v>
      </c>
      <c r="AO1379">
        <v>7835.4127404438723</v>
      </c>
      <c r="AP1379">
        <v>7991.0040695875678</v>
      </c>
      <c r="AQ1379">
        <v>8003.9556962025317</v>
      </c>
      <c r="AR1379">
        <v>8147.3888700239277</v>
      </c>
      <c r="AS1379">
        <v>8299.4095062399974</v>
      </c>
      <c r="AT1379">
        <v>8162.0146442362893</v>
      </c>
      <c r="AU1379">
        <v>8266.099101573227</v>
      </c>
      <c r="AV1379">
        <v>8164.9336820181961</v>
      </c>
      <c r="AW1379">
        <v>8393.2577234054206</v>
      </c>
      <c r="AX1379">
        <v>8539.0105890915929</v>
      </c>
      <c r="AY1379">
        <v>8542.4781391274428</v>
      </c>
      <c r="AZ1379">
        <v>8710.0257029241966</v>
      </c>
      <c r="BA1379">
        <v>8270.0077305701107</v>
      </c>
      <c r="BB1379">
        <v>8020.273805711965</v>
      </c>
      <c r="BC1379">
        <v>8594.9090341219653</v>
      </c>
      <c r="BD1379">
        <v>8099.5986951726081</v>
      </c>
      <c r="BE1379">
        <v>7998.3467707182535</v>
      </c>
      <c r="BF1379">
        <v>7988.5833104476442</v>
      </c>
      <c r="BG1379">
        <v>7819.7146359093622</v>
      </c>
    </row>
    <row r="1380" spans="1:65" x14ac:dyDescent="0.3">
      <c r="A1380" t="s">
        <v>3192</v>
      </c>
      <c r="B1380" t="s">
        <v>1118</v>
      </c>
      <c r="C1380" t="s">
        <v>1516</v>
      </c>
      <c r="D1380" t="s">
        <v>1811</v>
      </c>
      <c r="E1380">
        <v>50.649350649350644</v>
      </c>
      <c r="F1380">
        <v>51.476154428463282</v>
      </c>
      <c r="G1380">
        <v>44.444444444444443</v>
      </c>
      <c r="H1380">
        <v>43.114333937613303</v>
      </c>
      <c r="I1380">
        <v>38.33974466187211</v>
      </c>
      <c r="J1380">
        <v>39.667309798195753</v>
      </c>
      <c r="K1380">
        <v>36.932743774726553</v>
      </c>
      <c r="L1380">
        <v>28.123076923076923</v>
      </c>
      <c r="M1380">
        <v>27.008641294355577</v>
      </c>
      <c r="N1380">
        <v>23.954856143697345</v>
      </c>
      <c r="O1380">
        <v>21.251409244644869</v>
      </c>
      <c r="P1380">
        <v>21.990075737790544</v>
      </c>
      <c r="Q1380">
        <v>19.990603711533943</v>
      </c>
      <c r="R1380">
        <v>14.348918212154615</v>
      </c>
      <c r="S1380">
        <v>18.092853891670462</v>
      </c>
      <c r="T1380">
        <v>17.627962616190352</v>
      </c>
      <c r="U1380">
        <v>16.48743964401805</v>
      </c>
      <c r="V1380">
        <v>13.783905805191443</v>
      </c>
      <c r="W1380">
        <v>12.558357178201845</v>
      </c>
      <c r="X1380">
        <v>13.794205077390917</v>
      </c>
      <c r="Y1380">
        <v>15.42134836366939</v>
      </c>
      <c r="Z1380">
        <v>15.095230545464572</v>
      </c>
      <c r="AA1380">
        <v>14.101265910276926</v>
      </c>
      <c r="AB1380">
        <v>13.716487193843671</v>
      </c>
      <c r="AC1380">
        <v>11.131732050068468</v>
      </c>
      <c r="AD1380">
        <v>12.425986706470288</v>
      </c>
      <c r="AE1380">
        <v>12.042246805264162</v>
      </c>
      <c r="AF1380">
        <v>10.488898488242118</v>
      </c>
      <c r="AG1380">
        <v>12.068811110294266</v>
      </c>
      <c r="AH1380">
        <v>11.558867812797269</v>
      </c>
      <c r="AI1380">
        <v>9.958317909317099</v>
      </c>
      <c r="AJ1380">
        <v>10.569399876350131</v>
      </c>
      <c r="AK1380">
        <v>8.8821032757106995</v>
      </c>
      <c r="AL1380">
        <v>10.21059069777111</v>
      </c>
      <c r="AM1380">
        <v>6.7395783735859585</v>
      </c>
      <c r="AN1380">
        <v>8.0167670683735128</v>
      </c>
      <c r="AO1380">
        <v>7.717156968089439</v>
      </c>
      <c r="AP1380">
        <v>8.4105495079148174</v>
      </c>
      <c r="AQ1380">
        <v>8.6163979005401412</v>
      </c>
      <c r="AR1380">
        <v>7.9009834794553644</v>
      </c>
      <c r="AS1380">
        <v>7.8337125904794815</v>
      </c>
      <c r="AT1380">
        <v>7.6765286143313363</v>
      </c>
      <c r="AU1380">
        <v>7.3772676440498355</v>
      </c>
      <c r="AV1380">
        <v>8.5590852744731638</v>
      </c>
      <c r="AW1380">
        <v>8.2793515336837409</v>
      </c>
      <c r="AX1380">
        <v>6.771061614269966</v>
      </c>
      <c r="AY1380">
        <v>7.7428623749649459</v>
      </c>
      <c r="AZ1380">
        <v>6.4166222326262901</v>
      </c>
      <c r="BA1380">
        <v>6.9426798446324742</v>
      </c>
      <c r="BB1380">
        <v>7.1975132187474546</v>
      </c>
      <c r="BC1380">
        <v>7.2111741095236752</v>
      </c>
      <c r="BD1380">
        <v>7.7436282626562161</v>
      </c>
      <c r="BE1380">
        <v>7.1440198668978407</v>
      </c>
      <c r="BF1380">
        <v>7.3709493990458359</v>
      </c>
      <c r="BG1380">
        <v>7.7588897225729285</v>
      </c>
      <c r="BH1380">
        <v>8.2290928128616212</v>
      </c>
    </row>
    <row r="1381" spans="1:65" x14ac:dyDescent="0.3">
      <c r="A1381" t="s">
        <v>3192</v>
      </c>
      <c r="B1381" t="s">
        <v>1118</v>
      </c>
      <c r="C1381" t="s">
        <v>966</v>
      </c>
      <c r="D1381" t="s">
        <v>1680</v>
      </c>
    </row>
    <row r="1382" spans="1:65" x14ac:dyDescent="0.3">
      <c r="A1382" t="s">
        <v>3192</v>
      </c>
      <c r="B1382" t="s">
        <v>1118</v>
      </c>
      <c r="C1382" t="s">
        <v>538</v>
      </c>
      <c r="D1382" t="s">
        <v>2726</v>
      </c>
    </row>
    <row r="1383" spans="1:65" x14ac:dyDescent="0.3">
      <c r="A1383" t="s">
        <v>3192</v>
      </c>
      <c r="B1383" t="s">
        <v>1118</v>
      </c>
      <c r="C1383" t="s">
        <v>1741</v>
      </c>
      <c r="D1383" t="s">
        <v>2193</v>
      </c>
    </row>
    <row r="1384" spans="1:65" x14ac:dyDescent="0.3">
      <c r="A1384" t="s">
        <v>3192</v>
      </c>
      <c r="B1384" t="s">
        <v>1118</v>
      </c>
      <c r="C1384" t="s">
        <v>2281</v>
      </c>
      <c r="D1384" t="s">
        <v>343</v>
      </c>
    </row>
    <row r="1385" spans="1:65" x14ac:dyDescent="0.3">
      <c r="A1385" t="s">
        <v>3192</v>
      </c>
      <c r="B1385" t="s">
        <v>1118</v>
      </c>
      <c r="C1385" t="s">
        <v>3189</v>
      </c>
      <c r="D1385" t="s">
        <v>3269</v>
      </c>
    </row>
    <row r="1386" spans="1:65" x14ac:dyDescent="0.3">
      <c r="A1386" t="s">
        <v>3192</v>
      </c>
      <c r="B1386" t="s">
        <v>1118</v>
      </c>
      <c r="C1386" t="s">
        <v>1168</v>
      </c>
      <c r="D1386" t="s">
        <v>2401</v>
      </c>
    </row>
    <row r="1387" spans="1:65" x14ac:dyDescent="0.3">
      <c r="A1387" t="s">
        <v>3192</v>
      </c>
      <c r="B1387" t="s">
        <v>1118</v>
      </c>
      <c r="C1387" t="s">
        <v>2967</v>
      </c>
      <c r="D1387" t="s">
        <v>3509</v>
      </c>
    </row>
    <row r="1388" spans="1:65" x14ac:dyDescent="0.3">
      <c r="A1388" t="s">
        <v>3192</v>
      </c>
      <c r="B1388" t="s">
        <v>1118</v>
      </c>
      <c r="C1388" t="s">
        <v>571</v>
      </c>
      <c r="D1388" t="s">
        <v>727</v>
      </c>
      <c r="AO1388">
        <v>245780768.98139</v>
      </c>
      <c r="AP1388">
        <v>262096380.31290901</v>
      </c>
      <c r="AQ1388">
        <v>222526536.52766299</v>
      </c>
      <c r="AR1388">
        <v>216448910.633587</v>
      </c>
      <c r="AS1388">
        <v>504680790.41808701</v>
      </c>
      <c r="AT1388">
        <v>1036986326.46627</v>
      </c>
      <c r="AU1388">
        <v>946779979.83245003</v>
      </c>
      <c r="AV1388">
        <v>656576221.12378502</v>
      </c>
      <c r="AW1388">
        <v>600157384.309811</v>
      </c>
      <c r="AX1388">
        <v>733518680.478037</v>
      </c>
      <c r="AY1388">
        <v>1026136414.91193</v>
      </c>
      <c r="AZ1388">
        <v>1260570061.2864699</v>
      </c>
      <c r="BA1388">
        <v>1555660379.3833201</v>
      </c>
      <c r="BB1388">
        <v>1423446188.8759301</v>
      </c>
      <c r="BC1388">
        <v>1509891876.3112099</v>
      </c>
      <c r="BD1388">
        <v>1941740916.5608301</v>
      </c>
      <c r="BE1388">
        <v>2327442336.5225902</v>
      </c>
      <c r="BF1388">
        <v>2239706136.4068999</v>
      </c>
      <c r="BG1388">
        <v>3552650671.0402198</v>
      </c>
      <c r="BH1388">
        <v>3174016342.6377001</v>
      </c>
      <c r="BI1388">
        <v>3673006450.1501498</v>
      </c>
      <c r="BJ1388">
        <v>4287079125.1322398</v>
      </c>
      <c r="BK1388">
        <v>4199841261.8119602</v>
      </c>
      <c r="BL1388">
        <v>4224259044.09514</v>
      </c>
      <c r="BM1388">
        <v>4700385497.9981804</v>
      </c>
    </row>
    <row r="1389" spans="1:65" x14ac:dyDescent="0.3">
      <c r="A1389" t="s">
        <v>3192</v>
      </c>
      <c r="B1389" t="s">
        <v>1118</v>
      </c>
      <c r="C1389" t="s">
        <v>3087</v>
      </c>
      <c r="D1389" t="s">
        <v>3176</v>
      </c>
      <c r="AO1389">
        <v>2597969925.06038</v>
      </c>
      <c r="AP1389">
        <v>2776788935.6063499</v>
      </c>
      <c r="AQ1389">
        <v>2501075856.2571101</v>
      </c>
      <c r="AR1389">
        <v>2021703070.16348</v>
      </c>
      <c r="AS1389">
        <v>2391178889.5208402</v>
      </c>
      <c r="AT1389">
        <v>2132452006.5623</v>
      </c>
      <c r="AU1389">
        <v>1880585499.8859401</v>
      </c>
      <c r="AV1389">
        <v>1737211309.2179301</v>
      </c>
      <c r="AW1389">
        <v>1496832053.7634499</v>
      </c>
      <c r="AX1389">
        <v>1520883283.7669101</v>
      </c>
      <c r="AY1389">
        <v>1401882184.1816001</v>
      </c>
      <c r="AZ1389">
        <v>1520014237.36116</v>
      </c>
      <c r="BA1389">
        <v>1599453366.7030499</v>
      </c>
      <c r="BB1389">
        <v>1529219259.7114999</v>
      </c>
      <c r="BC1389">
        <v>1781498393.75489</v>
      </c>
      <c r="BD1389">
        <v>1957062062.89168</v>
      </c>
      <c r="BE1389">
        <v>2321867137.3642702</v>
      </c>
      <c r="BF1389">
        <v>2705895187.5149999</v>
      </c>
      <c r="BG1389">
        <v>3198634057.7997599</v>
      </c>
      <c r="BH1389">
        <v>3251898164.67974</v>
      </c>
      <c r="BI1389">
        <v>3858667954.9032001</v>
      </c>
      <c r="BJ1389">
        <v>5048940359.9901104</v>
      </c>
    </row>
    <row r="1390" spans="1:65" x14ac:dyDescent="0.3">
      <c r="A1390" t="s">
        <v>3192</v>
      </c>
      <c r="B1390" t="s">
        <v>1118</v>
      </c>
      <c r="C1390" t="s">
        <v>3265</v>
      </c>
      <c r="D1390" t="s">
        <v>3599</v>
      </c>
      <c r="AO1390">
        <v>12896288054.6549</v>
      </c>
      <c r="AP1390">
        <v>12346787742.4053</v>
      </c>
      <c r="AQ1390">
        <v>12031915117.1821</v>
      </c>
      <c r="AR1390">
        <v>12853635067.3943</v>
      </c>
      <c r="AS1390">
        <v>14117095595.8731</v>
      </c>
      <c r="AT1390">
        <v>11727743027.654699</v>
      </c>
      <c r="AU1390">
        <v>12099341648.447901</v>
      </c>
      <c r="AV1390">
        <v>10138252847.9249</v>
      </c>
      <c r="AW1390">
        <v>9173112426.7206306</v>
      </c>
      <c r="AX1390">
        <v>12103646958.0818</v>
      </c>
      <c r="AY1390">
        <v>12046002250.6052</v>
      </c>
      <c r="AZ1390">
        <v>13157029952.3535</v>
      </c>
      <c r="BA1390">
        <v>16687337875.6821</v>
      </c>
      <c r="BB1390">
        <v>15819388878.570499</v>
      </c>
      <c r="BC1390">
        <v>16651733092.985201</v>
      </c>
      <c r="BD1390">
        <v>20575561772.3876</v>
      </c>
      <c r="BE1390">
        <v>22906139971.187698</v>
      </c>
      <c r="BF1390">
        <v>20558061224.8937</v>
      </c>
      <c r="BG1390">
        <v>27654514693.841099</v>
      </c>
      <c r="BH1390">
        <v>25780939473.563999</v>
      </c>
      <c r="BI1390">
        <v>29689408719.345402</v>
      </c>
      <c r="BJ1390">
        <v>31627876930.8666</v>
      </c>
      <c r="BK1390">
        <v>32984207388.889099</v>
      </c>
      <c r="BL1390">
        <v>38537131685.023598</v>
      </c>
      <c r="BM1390">
        <v>47165422183.832497</v>
      </c>
    </row>
    <row r="1391" spans="1:65" x14ac:dyDescent="0.3">
      <c r="A1391" t="s">
        <v>3192</v>
      </c>
      <c r="B1391" t="s">
        <v>1118</v>
      </c>
      <c r="C1391" t="s">
        <v>750</v>
      </c>
      <c r="D1391" t="s">
        <v>1684</v>
      </c>
      <c r="F1391">
        <v>27.93</v>
      </c>
      <c r="G1391">
        <v>31.89</v>
      </c>
      <c r="H1391">
        <v>33.590000000000003</v>
      </c>
      <c r="I1391">
        <v>38.18</v>
      </c>
      <c r="J1391">
        <v>40.28</v>
      </c>
      <c r="K1391">
        <v>40.229999999999997</v>
      </c>
      <c r="L1391">
        <v>43.05</v>
      </c>
      <c r="M1391">
        <v>46.14</v>
      </c>
      <c r="N1391">
        <v>51.34</v>
      </c>
      <c r="O1391">
        <v>57.03</v>
      </c>
      <c r="P1391">
        <v>59.92</v>
      </c>
      <c r="Q1391">
        <v>62.23</v>
      </c>
      <c r="R1391">
        <v>61.99</v>
      </c>
      <c r="S1391">
        <v>65.78</v>
      </c>
      <c r="T1391">
        <v>66.040000000000006</v>
      </c>
      <c r="U1391">
        <v>66.63</v>
      </c>
      <c r="V1391">
        <v>72.36</v>
      </c>
      <c r="W1391">
        <v>77.849999999999994</v>
      </c>
      <c r="X1391">
        <v>81.92</v>
      </c>
      <c r="Y1391">
        <v>83.41</v>
      </c>
      <c r="Z1391">
        <v>83.83</v>
      </c>
      <c r="AA1391">
        <v>86.29</v>
      </c>
      <c r="AB1391">
        <v>88.42</v>
      </c>
      <c r="AC1391">
        <v>90.59</v>
      </c>
      <c r="AD1391">
        <v>93.95</v>
      </c>
      <c r="AE1391">
        <v>95.06</v>
      </c>
      <c r="AF1391">
        <v>96.79</v>
      </c>
      <c r="AG1391">
        <v>97.88</v>
      </c>
      <c r="AH1391">
        <v>98.51</v>
      </c>
      <c r="AI1391">
        <v>97.96</v>
      </c>
      <c r="AJ1391">
        <v>98.03</v>
      </c>
      <c r="AK1391">
        <v>99.44</v>
      </c>
      <c r="AL1391">
        <v>99.29</v>
      </c>
      <c r="AM1391">
        <v>97.17</v>
      </c>
      <c r="AN1391">
        <v>95.62</v>
      </c>
      <c r="AO1391">
        <v>94.34</v>
      </c>
      <c r="AP1391">
        <v>93.94</v>
      </c>
      <c r="AQ1391">
        <v>93.13</v>
      </c>
      <c r="AR1391">
        <v>93.04</v>
      </c>
      <c r="AS1391">
        <v>92.27</v>
      </c>
      <c r="AT1391">
        <v>89.4</v>
      </c>
      <c r="AU1391">
        <v>92.38</v>
      </c>
      <c r="AV1391">
        <v>91.69</v>
      </c>
      <c r="AW1391">
        <v>91.55</v>
      </c>
      <c r="AX1391">
        <v>91.08</v>
      </c>
      <c r="AY1391">
        <v>91.84</v>
      </c>
      <c r="AZ1391">
        <v>92.5</v>
      </c>
      <c r="BA1391">
        <v>92.74</v>
      </c>
      <c r="BB1391">
        <v>93.48</v>
      </c>
      <c r="BC1391">
        <v>92.74</v>
      </c>
      <c r="BD1391">
        <v>90.57</v>
      </c>
      <c r="BE1391">
        <v>93.12</v>
      </c>
      <c r="BF1391">
        <v>100.8</v>
      </c>
      <c r="BG1391">
        <v>100.02</v>
      </c>
      <c r="BH1391">
        <v>99.63</v>
      </c>
      <c r="BI1391">
        <v>100.35</v>
      </c>
      <c r="BJ1391">
        <v>100.89</v>
      </c>
      <c r="BK1391">
        <v>101.5</v>
      </c>
    </row>
    <row r="1392" spans="1:65" x14ac:dyDescent="0.3">
      <c r="A1392" t="s">
        <v>3192</v>
      </c>
      <c r="B1392" t="s">
        <v>1118</v>
      </c>
      <c r="C1392" t="s">
        <v>3432</v>
      </c>
      <c r="D1392" t="s">
        <v>2608</v>
      </c>
      <c r="AI1392">
        <v>3464.0541990000002</v>
      </c>
      <c r="AS1392">
        <v>3464.0541990000002</v>
      </c>
      <c r="BC1392">
        <v>3464.0541990000002</v>
      </c>
    </row>
    <row r="1393" spans="1:65" x14ac:dyDescent="0.3">
      <c r="A1393" t="s">
        <v>3192</v>
      </c>
      <c r="B1393" t="s">
        <v>1118</v>
      </c>
      <c r="C1393" t="s">
        <v>838</v>
      </c>
      <c r="D1393" t="s">
        <v>3274</v>
      </c>
    </row>
    <row r="1394" spans="1:65" x14ac:dyDescent="0.3">
      <c r="A1394" t="s">
        <v>3192</v>
      </c>
      <c r="B1394" t="s">
        <v>1118</v>
      </c>
      <c r="C1394" t="s">
        <v>399</v>
      </c>
      <c r="D1394" t="s">
        <v>818</v>
      </c>
      <c r="AS1394">
        <v>22.7024307109</v>
      </c>
      <c r="AT1394">
        <v>20.355593458000001</v>
      </c>
      <c r="AU1394">
        <v>19.8983231958</v>
      </c>
      <c r="AV1394">
        <v>19.372077897200001</v>
      </c>
      <c r="AW1394">
        <v>18.442215536300001</v>
      </c>
      <c r="AX1394">
        <v>16.9451894623</v>
      </c>
      <c r="AY1394">
        <v>15.9478533447</v>
      </c>
      <c r="AZ1394">
        <v>13.1623187871</v>
      </c>
      <c r="BA1394">
        <v>11.839231716800001</v>
      </c>
      <c r="BB1394">
        <v>12.082255391</v>
      </c>
      <c r="BC1394">
        <v>10.676769438799999</v>
      </c>
      <c r="BD1394">
        <v>9.2283284369</v>
      </c>
      <c r="BE1394">
        <v>9.1467510049000005</v>
      </c>
      <c r="BF1394">
        <v>8.6440342618999999</v>
      </c>
      <c r="BG1394">
        <v>8.3687959329999995</v>
      </c>
      <c r="BH1394">
        <v>8.5194047091999998</v>
      </c>
      <c r="BI1394">
        <v>8.3132607440000008</v>
      </c>
      <c r="BJ1394">
        <v>8.3509810649999991</v>
      </c>
      <c r="BK1394">
        <v>8.1075724262000008</v>
      </c>
      <c r="BL1394">
        <v>7.9995069797999996</v>
      </c>
    </row>
    <row r="1395" spans="1:65" x14ac:dyDescent="0.3">
      <c r="A1395" t="s">
        <v>3192</v>
      </c>
      <c r="B1395" t="s">
        <v>1118</v>
      </c>
      <c r="C1395" t="s">
        <v>3462</v>
      </c>
      <c r="D1395" t="s">
        <v>2201</v>
      </c>
      <c r="E1395">
        <v>2.5437163720215219</v>
      </c>
      <c r="F1395">
        <v>2.5668624803882221</v>
      </c>
      <c r="G1395">
        <v>3.2653138130499499</v>
      </c>
      <c r="H1395">
        <v>3.2510753194562181</v>
      </c>
      <c r="I1395">
        <v>3.9020830569191984</v>
      </c>
      <c r="J1395">
        <v>4.012857602057216</v>
      </c>
      <c r="K1395">
        <v>4.0009763655852355</v>
      </c>
      <c r="L1395">
        <v>5.2854031254321674</v>
      </c>
      <c r="M1395">
        <v>6.1250290855502989</v>
      </c>
      <c r="N1395">
        <v>6.1530119030085562</v>
      </c>
      <c r="O1395">
        <v>5.421680332232989</v>
      </c>
      <c r="P1395">
        <v>4.6918489065606366</v>
      </c>
      <c r="Q1395">
        <v>4.7396450201177664</v>
      </c>
      <c r="R1395">
        <v>4.2435395498928692</v>
      </c>
      <c r="S1395">
        <v>3.6661814746934507</v>
      </c>
      <c r="T1395">
        <v>3.3044879219203231</v>
      </c>
      <c r="U1395">
        <v>2.6753930412966898</v>
      </c>
      <c r="V1395">
        <v>2.6407216523753179</v>
      </c>
      <c r="W1395">
        <v>2.552058693219792</v>
      </c>
      <c r="X1395">
        <v>2.5971211886704846</v>
      </c>
      <c r="Y1395">
        <v>2.4378366517790786</v>
      </c>
      <c r="Z1395">
        <v>2.3802224415373523</v>
      </c>
      <c r="AA1395">
        <v>2.1891912435390695</v>
      </c>
      <c r="AB1395">
        <v>1.9909734737108349</v>
      </c>
      <c r="AC1395">
        <v>1.9379907595801413</v>
      </c>
      <c r="AD1395">
        <v>2.1072955454420077</v>
      </c>
      <c r="AE1395">
        <v>2.584112112927611</v>
      </c>
      <c r="AF1395">
        <v>2.3349900596421471</v>
      </c>
      <c r="AG1395">
        <v>1.8058511347574473</v>
      </c>
      <c r="AH1395">
        <v>1.7333389367995764</v>
      </c>
      <c r="AI1395">
        <v>1.3913255403926266</v>
      </c>
      <c r="AJ1395">
        <v>1.3414903272490779</v>
      </c>
      <c r="AK1395">
        <v>1.3205020824643998</v>
      </c>
      <c r="AL1395">
        <v>1.3728679347024724</v>
      </c>
      <c r="AM1395">
        <v>1.2798893271410969</v>
      </c>
      <c r="AN1395">
        <v>1.1957654422723931</v>
      </c>
      <c r="AO1395">
        <v>1.2377298275727386</v>
      </c>
      <c r="AP1395">
        <v>1.2290887074479422</v>
      </c>
      <c r="AQ1395">
        <v>1.213273130755927</v>
      </c>
      <c r="AR1395">
        <v>1.1154563493871303</v>
      </c>
      <c r="AS1395">
        <v>1.1421762854305142</v>
      </c>
      <c r="AT1395">
        <v>1.1485546194126477</v>
      </c>
      <c r="AU1395">
        <v>1.5315821997152856</v>
      </c>
      <c r="AV1395">
        <v>1.5668190547936622</v>
      </c>
      <c r="AW1395">
        <v>1.8104922112558073</v>
      </c>
      <c r="AX1395">
        <v>1.8205975499691391</v>
      </c>
      <c r="AY1395">
        <v>2.1445719788992061</v>
      </c>
      <c r="AZ1395">
        <v>2.1348125261490716</v>
      </c>
      <c r="BA1395">
        <v>2.3279069652106634</v>
      </c>
      <c r="BB1395">
        <v>1.4865345459815931</v>
      </c>
      <c r="BC1395">
        <v>1.5043040152611045</v>
      </c>
      <c r="BD1395">
        <v>1.8127131063464474</v>
      </c>
      <c r="BE1395">
        <v>2.13233285972579</v>
      </c>
      <c r="BF1395">
        <v>1.9985112505301297</v>
      </c>
      <c r="BG1395">
        <v>1.7806034435166742</v>
      </c>
      <c r="BH1395">
        <v>1.5452123673204834</v>
      </c>
      <c r="BI1395">
        <v>1.0519671608958081</v>
      </c>
      <c r="BJ1395">
        <v>1.1050775806300219</v>
      </c>
      <c r="BK1395">
        <v>1.0686240020846278</v>
      </c>
      <c r="BL1395">
        <v>1.0319549750764079</v>
      </c>
    </row>
    <row r="1396" spans="1:65" x14ac:dyDescent="0.3">
      <c r="A1396" t="s">
        <v>3192</v>
      </c>
      <c r="B1396" t="s">
        <v>1118</v>
      </c>
      <c r="C1396" t="s">
        <v>2546</v>
      </c>
      <c r="D1396" t="s">
        <v>3454</v>
      </c>
      <c r="G1396">
        <v>23.71497162117938</v>
      </c>
      <c r="H1396">
        <v>23.729168743996485</v>
      </c>
      <c r="I1396">
        <v>20.741278280880071</v>
      </c>
      <c r="J1396">
        <v>20.366220142233445</v>
      </c>
      <c r="K1396">
        <v>21.293044582958611</v>
      </c>
      <c r="L1396">
        <v>19.146478627922015</v>
      </c>
      <c r="M1396">
        <v>19.340107429958444</v>
      </c>
      <c r="N1396">
        <v>17.943157896212025</v>
      </c>
      <c r="O1396">
        <v>16.183026980655214</v>
      </c>
      <c r="P1396">
        <v>14.616510174574755</v>
      </c>
      <c r="Q1396">
        <v>15.566043605551389</v>
      </c>
      <c r="R1396">
        <v>17.103889621919681</v>
      </c>
      <c r="S1396">
        <v>10.943784217243895</v>
      </c>
      <c r="T1396">
        <v>8.8634327879511847</v>
      </c>
      <c r="U1396">
        <v>10.223379657410566</v>
      </c>
      <c r="V1396">
        <v>10.151284318431482</v>
      </c>
      <c r="W1396">
        <v>10.192656323989389</v>
      </c>
      <c r="X1396">
        <v>11.153626423800512</v>
      </c>
      <c r="Y1396">
        <v>8.6374788208060789</v>
      </c>
      <c r="Z1396">
        <v>6.7052140501046642</v>
      </c>
      <c r="AA1396">
        <v>7.046749025892959</v>
      </c>
      <c r="AB1396">
        <v>6.7886998040131337</v>
      </c>
      <c r="AC1396">
        <v>6.9427102804800427</v>
      </c>
      <c r="AD1396">
        <v>6.6815491964891454</v>
      </c>
      <c r="AE1396">
        <v>7.4419408271112193</v>
      </c>
      <c r="AF1396">
        <v>8.7697305137701509</v>
      </c>
      <c r="AG1396">
        <v>8.8559510822869996</v>
      </c>
      <c r="AH1396">
        <v>8.7306781837807819</v>
      </c>
      <c r="AI1396">
        <v>7.0732779144572904</v>
      </c>
      <c r="AJ1396">
        <v>6.6872163176915187</v>
      </c>
      <c r="AK1396">
        <v>6.7728566814284061</v>
      </c>
      <c r="AL1396">
        <v>7.280847979141952</v>
      </c>
      <c r="AM1396">
        <v>6.6587494467815063</v>
      </c>
      <c r="AN1396">
        <v>6.1975804815205162</v>
      </c>
      <c r="AO1396">
        <v>5.4585141193932065</v>
      </c>
      <c r="AP1396">
        <v>5.1685785518319305</v>
      </c>
      <c r="AQ1396">
        <v>4.3201901415540336</v>
      </c>
      <c r="AR1396">
        <v>4.1251418055796583</v>
      </c>
      <c r="AS1396">
        <v>3.5835848735298526</v>
      </c>
      <c r="AT1396">
        <v>3.2668895685191068</v>
      </c>
      <c r="AU1396">
        <v>3.0628768859852675</v>
      </c>
      <c r="AV1396">
        <v>2.9384390962439126</v>
      </c>
      <c r="AW1396">
        <v>2.7883932343622719</v>
      </c>
      <c r="AX1396">
        <v>2.3862316875266649</v>
      </c>
      <c r="AY1396">
        <v>2.3227500277938358</v>
      </c>
      <c r="AZ1396">
        <v>2.1825955022545775</v>
      </c>
      <c r="BA1396">
        <v>1.8989488224644187</v>
      </c>
      <c r="BB1396">
        <v>1.840653867910657</v>
      </c>
      <c r="BC1396">
        <v>1.9386904693376099</v>
      </c>
      <c r="BD1396">
        <v>1.9785873785796719</v>
      </c>
      <c r="BE1396">
        <v>1.6786844478234961</v>
      </c>
      <c r="BF1396">
        <v>1.7097641556139849</v>
      </c>
      <c r="BG1396">
        <v>1.6034433684565954</v>
      </c>
      <c r="BH1396">
        <v>1.8122534968617696</v>
      </c>
      <c r="BI1396">
        <v>1.8263808417525216</v>
      </c>
      <c r="BJ1396">
        <v>1.7181678212048457</v>
      </c>
      <c r="BK1396">
        <v>1.6297609413569243</v>
      </c>
      <c r="BL1396">
        <v>1.6386929114288251</v>
      </c>
      <c r="BM1396">
        <v>1.5155554051238043</v>
      </c>
    </row>
    <row r="1397" spans="1:65" x14ac:dyDescent="0.3">
      <c r="A1397" t="s">
        <v>3192</v>
      </c>
      <c r="B1397" t="s">
        <v>1118</v>
      </c>
      <c r="C1397" t="s">
        <v>2776</v>
      </c>
      <c r="D1397" t="s">
        <v>2831</v>
      </c>
      <c r="AN1397">
        <v>2.96</v>
      </c>
      <c r="AO1397">
        <v>2.95</v>
      </c>
      <c r="AP1397">
        <v>2.95</v>
      </c>
      <c r="AQ1397">
        <v>2.95</v>
      </c>
      <c r="AR1397">
        <v>2.95</v>
      </c>
      <c r="AS1397">
        <v>2.95</v>
      </c>
      <c r="AT1397">
        <v>2.95</v>
      </c>
      <c r="AU1397">
        <v>8.84</v>
      </c>
      <c r="AV1397">
        <v>8.3000000000000007</v>
      </c>
      <c r="AW1397">
        <v>7.49</v>
      </c>
      <c r="AX1397">
        <v>7.16</v>
      </c>
      <c r="AY1397">
        <v>6.91</v>
      </c>
      <c r="AZ1397">
        <v>6.57</v>
      </c>
      <c r="BA1397">
        <v>6.23</v>
      </c>
      <c r="BB1397">
        <v>6.17</v>
      </c>
      <c r="BC1397">
        <v>6.41</v>
      </c>
      <c r="BD1397">
        <v>6.73</v>
      </c>
      <c r="BE1397">
        <v>7.84</v>
      </c>
      <c r="BF1397">
        <v>7.47</v>
      </c>
      <c r="BG1397">
        <v>6.86</v>
      </c>
      <c r="BH1397">
        <v>3.06</v>
      </c>
      <c r="BI1397">
        <v>3.06</v>
      </c>
      <c r="BJ1397">
        <v>3.08</v>
      </c>
      <c r="BK1397">
        <v>3.08</v>
      </c>
      <c r="BL1397">
        <v>3.08</v>
      </c>
    </row>
    <row r="1398" spans="1:65" x14ac:dyDescent="0.3">
      <c r="A1398" t="s">
        <v>3192</v>
      </c>
      <c r="B1398" t="s">
        <v>1118</v>
      </c>
      <c r="C1398" t="s">
        <v>2371</v>
      </c>
      <c r="D1398" t="s">
        <v>3884</v>
      </c>
      <c r="AN1398">
        <v>10202000000</v>
      </c>
      <c r="AO1398">
        <v>9742000000</v>
      </c>
      <c r="AP1398">
        <v>8372000000</v>
      </c>
      <c r="AQ1398">
        <v>6528000000</v>
      </c>
      <c r="AR1398">
        <v>8441000000</v>
      </c>
      <c r="AS1398">
        <v>10759000000</v>
      </c>
      <c r="AT1398">
        <v>8995000000</v>
      </c>
      <c r="AU1398">
        <v>8321000000</v>
      </c>
      <c r="AV1398">
        <v>7547000000</v>
      </c>
      <c r="AW1398">
        <v>9923000000</v>
      </c>
      <c r="AX1398">
        <v>10531000000</v>
      </c>
      <c r="AY1398">
        <v>10779000000</v>
      </c>
      <c r="AZ1398">
        <v>10747000000</v>
      </c>
      <c r="BA1398">
        <v>11070000000</v>
      </c>
      <c r="BB1398">
        <v>9588000000</v>
      </c>
      <c r="BC1398">
        <v>11356000000</v>
      </c>
      <c r="BD1398">
        <v>12498000000</v>
      </c>
      <c r="BE1398">
        <v>13061000000</v>
      </c>
      <c r="BF1398">
        <v>10383000000</v>
      </c>
      <c r="BG1398">
        <v>9295000000</v>
      </c>
      <c r="BH1398">
        <v>7278000000</v>
      </c>
      <c r="BI1398">
        <v>7406000000</v>
      </c>
      <c r="BJ1398">
        <v>7586000000</v>
      </c>
      <c r="BK1398">
        <v>7899000000</v>
      </c>
      <c r="BL1398">
        <v>7869000000</v>
      </c>
    </row>
    <row r="1399" spans="1:65" x14ac:dyDescent="0.3">
      <c r="A1399" t="s">
        <v>3192</v>
      </c>
      <c r="B1399" t="s">
        <v>1118</v>
      </c>
      <c r="C1399" t="s">
        <v>1839</v>
      </c>
      <c r="D1399" t="s">
        <v>1779</v>
      </c>
    </row>
    <row r="1400" spans="1:65" x14ac:dyDescent="0.3">
      <c r="A1400" t="s">
        <v>3192</v>
      </c>
      <c r="B1400" t="s">
        <v>1118</v>
      </c>
      <c r="C1400" t="s">
        <v>2658</v>
      </c>
      <c r="D1400" t="s">
        <v>1569</v>
      </c>
      <c r="E1400">
        <v>0.90611449261160404</v>
      </c>
      <c r="F1400">
        <v>0.95664190727379605</v>
      </c>
      <c r="G1400">
        <v>0.99077195238339499</v>
      </c>
      <c r="H1400">
        <v>1.0083554224634199</v>
      </c>
      <c r="I1400">
        <v>1.0104079234514001</v>
      </c>
      <c r="J1400">
        <v>0.99864295688702098</v>
      </c>
      <c r="K1400">
        <v>1.0490798261974199</v>
      </c>
      <c r="L1400">
        <v>1.0878576077428199</v>
      </c>
      <c r="M1400">
        <v>1.1126920329874801</v>
      </c>
      <c r="N1400">
        <v>1.1220673376411401</v>
      </c>
      <c r="O1400">
        <v>1.1170217954294199</v>
      </c>
      <c r="P1400">
        <v>1.1717457564022</v>
      </c>
      <c r="Q1400">
        <v>1.21225102431523</v>
      </c>
      <c r="R1400">
        <v>1.2409208554967699</v>
      </c>
      <c r="S1400">
        <v>1.2622913825445199</v>
      </c>
      <c r="T1400">
        <v>1.2801672785916101</v>
      </c>
      <c r="U1400">
        <v>1.3586373442747099</v>
      </c>
      <c r="V1400">
        <v>1.4327739787426199</v>
      </c>
      <c r="W1400">
        <v>1.5018822145329001</v>
      </c>
      <c r="X1400">
        <v>1.56529608070283</v>
      </c>
      <c r="Y1400">
        <v>1.62432995163647</v>
      </c>
      <c r="Z1400">
        <v>1.74425320184766</v>
      </c>
      <c r="AA1400">
        <v>1.8553167093560401</v>
      </c>
      <c r="AB1400">
        <v>1.9591154512762801</v>
      </c>
      <c r="AC1400">
        <v>2.0594871232705998</v>
      </c>
      <c r="AD1400">
        <v>2.1605662135767001</v>
      </c>
      <c r="AE1400">
        <v>2.30938115918436</v>
      </c>
      <c r="AF1400">
        <v>2.4544848709994298</v>
      </c>
      <c r="AG1400">
        <v>2.5993569561753702</v>
      </c>
      <c r="AH1400">
        <v>2.7479117066186598</v>
      </c>
      <c r="AI1400">
        <v>2.9041156621875102</v>
      </c>
      <c r="AJ1400">
        <v>3.1046969297906002</v>
      </c>
      <c r="AK1400">
        <v>3.3064219204866698</v>
      </c>
      <c r="AL1400">
        <v>3.5048371292190099</v>
      </c>
      <c r="AM1400">
        <v>3.6933708891900099</v>
      </c>
      <c r="AN1400">
        <v>3.8713562810302502</v>
      </c>
      <c r="AO1400">
        <v>4.0879734977812001</v>
      </c>
      <c r="AP1400">
        <v>4.2893584656449697</v>
      </c>
      <c r="AQ1400">
        <v>4.4868034251448101</v>
      </c>
      <c r="AR1400">
        <v>4.6937555945588896</v>
      </c>
      <c r="AS1400">
        <v>4.9202201505229697</v>
      </c>
      <c r="AT1400">
        <v>5.1916075563661197</v>
      </c>
      <c r="AU1400">
        <v>5.4684590839444898</v>
      </c>
      <c r="AV1400">
        <v>5.7558392747258802</v>
      </c>
      <c r="AW1400">
        <v>6.0584949000065604</v>
      </c>
      <c r="AX1400">
        <v>6.3824407654161801</v>
      </c>
      <c r="AY1400">
        <v>6.71284320761991</v>
      </c>
      <c r="AZ1400">
        <v>7.0420850065849896</v>
      </c>
      <c r="BA1400">
        <v>7.3748794820997796</v>
      </c>
      <c r="BB1400">
        <v>7.7171264586707702</v>
      </c>
      <c r="BC1400">
        <v>8.0772490765647191</v>
      </c>
      <c r="BD1400">
        <v>8.3953686169631503</v>
      </c>
      <c r="BE1400">
        <v>8.7075642441592294</v>
      </c>
      <c r="BF1400">
        <v>9.0231055560647402</v>
      </c>
      <c r="BG1400">
        <v>9.3446990843291893</v>
      </c>
      <c r="BH1400">
        <v>9.6762313220397793</v>
      </c>
      <c r="BI1400">
        <v>9.9759935966600697</v>
      </c>
      <c r="BJ1400">
        <v>10.2647910950833</v>
      </c>
      <c r="BK1400">
        <v>10.5564415152335</v>
      </c>
      <c r="BL1400">
        <v>10.8670639275567</v>
      </c>
      <c r="BM1400">
        <v>11.2137859602676</v>
      </c>
    </row>
    <row r="1401" spans="1:65" x14ac:dyDescent="0.3">
      <c r="A1401" t="s">
        <v>3192</v>
      </c>
      <c r="B1401" t="s">
        <v>1118</v>
      </c>
      <c r="C1401" t="s">
        <v>3712</v>
      </c>
      <c r="D1401" t="s">
        <v>2162</v>
      </c>
      <c r="E1401">
        <v>3.8009739991273799</v>
      </c>
      <c r="F1401">
        <v>3.8627806181217901</v>
      </c>
      <c r="G1401">
        <v>3.9238854117275102</v>
      </c>
      <c r="H1401">
        <v>3.9887298952818901</v>
      </c>
      <c r="I1401">
        <v>4.0634284662571698</v>
      </c>
      <c r="J1401">
        <v>4.1506159794477604</v>
      </c>
      <c r="K1401">
        <v>4.2351849555178296</v>
      </c>
      <c r="L1401">
        <v>4.3390945300168298</v>
      </c>
      <c r="M1401">
        <v>4.4450400671187102</v>
      </c>
      <c r="N1401">
        <v>4.5284891119197104</v>
      </c>
      <c r="O1401">
        <v>4.5771486198052296</v>
      </c>
      <c r="P1401">
        <v>4.59219081438766</v>
      </c>
      <c r="Q1401">
        <v>4.5747709366319604</v>
      </c>
      <c r="R1401">
        <v>4.5479312102260199</v>
      </c>
      <c r="S1401">
        <v>4.5469844803049897</v>
      </c>
      <c r="T1401">
        <v>4.5917547627049196</v>
      </c>
      <c r="U1401">
        <v>4.6647667546268003</v>
      </c>
      <c r="V1401">
        <v>4.7831260325538203</v>
      </c>
      <c r="W1401">
        <v>4.9315696174627197</v>
      </c>
      <c r="X1401">
        <v>5.0860115163784902</v>
      </c>
      <c r="Y1401">
        <v>5.2322064033524001</v>
      </c>
      <c r="Z1401">
        <v>5.3802242130058797</v>
      </c>
      <c r="AA1401">
        <v>5.5164087691326102</v>
      </c>
      <c r="AB1401">
        <v>5.64205565474054</v>
      </c>
      <c r="AC1401">
        <v>5.7610557816344103</v>
      </c>
      <c r="AD1401">
        <v>5.8737183168608302</v>
      </c>
      <c r="AE1401">
        <v>5.9660539883383201</v>
      </c>
      <c r="AF1401">
        <v>6.0551196806794199</v>
      </c>
      <c r="AG1401">
        <v>6.1354754378093803</v>
      </c>
      <c r="AH1401">
        <v>6.1980694767033198</v>
      </c>
      <c r="AI1401">
        <v>6.2396608904289801</v>
      </c>
      <c r="AJ1401">
        <v>6.2585659702203298</v>
      </c>
      <c r="AK1401">
        <v>6.2604900609286798</v>
      </c>
      <c r="AL1401">
        <v>6.2573132603218404</v>
      </c>
      <c r="AM1401">
        <v>6.2675789160512201</v>
      </c>
      <c r="AN1401">
        <v>6.3027042823144104</v>
      </c>
      <c r="AO1401">
        <v>6.3602863231099596</v>
      </c>
      <c r="AP1401">
        <v>6.4305435448601598</v>
      </c>
      <c r="AQ1401">
        <v>6.5253285762960704</v>
      </c>
      <c r="AR1401">
        <v>6.6627963875295002</v>
      </c>
      <c r="AS1401">
        <v>6.84936621177118</v>
      </c>
      <c r="AT1401">
        <v>7.0777247830311998</v>
      </c>
      <c r="AU1401">
        <v>7.3630719567240401</v>
      </c>
      <c r="AV1401">
        <v>7.6474724491829296</v>
      </c>
      <c r="AW1401">
        <v>7.8436865532454103</v>
      </c>
      <c r="AX1401">
        <v>7.9006344829516904</v>
      </c>
      <c r="AY1401">
        <v>7.8310363050170801</v>
      </c>
      <c r="AZ1401">
        <v>7.6296402306565501</v>
      </c>
      <c r="BA1401">
        <v>7.3400812741434898</v>
      </c>
      <c r="BB1401">
        <v>7.0334422094812599</v>
      </c>
      <c r="BC1401">
        <v>6.7558153275636901</v>
      </c>
      <c r="BD1401">
        <v>6.5033884112351803</v>
      </c>
      <c r="BE1401">
        <v>6.2740515965505299</v>
      </c>
      <c r="BF1401">
        <v>6.0781614099046299</v>
      </c>
      <c r="BG1401">
        <v>5.9259125425548804</v>
      </c>
      <c r="BH1401">
        <v>5.8241398558992898</v>
      </c>
      <c r="BI1401">
        <v>5.78134561561422</v>
      </c>
      <c r="BJ1401">
        <v>5.8026747384016897</v>
      </c>
      <c r="BK1401">
        <v>5.8718571101611499</v>
      </c>
      <c r="BL1401">
        <v>5.9615570108939604</v>
      </c>
      <c r="BM1401">
        <v>6.0539869861312798</v>
      </c>
    </row>
    <row r="1402" spans="1:65" x14ac:dyDescent="0.3">
      <c r="A1402" t="s">
        <v>3192</v>
      </c>
      <c r="B1402" t="s">
        <v>1118</v>
      </c>
      <c r="C1402" t="s">
        <v>2039</v>
      </c>
      <c r="D1402" t="s">
        <v>451</v>
      </c>
      <c r="E1402">
        <v>59765721</v>
      </c>
      <c r="F1402">
        <v>61005805</v>
      </c>
      <c r="G1402">
        <v>62356692</v>
      </c>
      <c r="H1402">
        <v>63805875</v>
      </c>
      <c r="I1402">
        <v>65229434</v>
      </c>
      <c r="J1402">
        <v>66575363</v>
      </c>
      <c r="K1402">
        <v>67570518</v>
      </c>
      <c r="L1402">
        <v>68605345</v>
      </c>
      <c r="M1402">
        <v>69622144</v>
      </c>
      <c r="N1402">
        <v>70566005</v>
      </c>
      <c r="O1402">
        <v>71359085</v>
      </c>
      <c r="P1402">
        <v>72846160</v>
      </c>
      <c r="Q1402">
        <v>73623278</v>
      </c>
      <c r="R1402">
        <v>74325574</v>
      </c>
      <c r="S1402">
        <v>75004852</v>
      </c>
      <c r="T1402">
        <v>75747963</v>
      </c>
      <c r="U1402">
        <v>76226952</v>
      </c>
      <c r="V1402">
        <v>76834757</v>
      </c>
      <c r="W1402">
        <v>77540045</v>
      </c>
      <c r="X1402">
        <v>78226570</v>
      </c>
      <c r="Y1402">
        <v>78846296</v>
      </c>
      <c r="Z1402">
        <v>79649052</v>
      </c>
      <c r="AA1402">
        <v>80306220</v>
      </c>
      <c r="AB1402">
        <v>80936891</v>
      </c>
      <c r="AC1402">
        <v>81634451</v>
      </c>
      <c r="AD1402">
        <v>82466968</v>
      </c>
      <c r="AE1402">
        <v>83142516</v>
      </c>
      <c r="AF1402">
        <v>83940467</v>
      </c>
      <c r="AG1402">
        <v>84760716</v>
      </c>
      <c r="AH1402">
        <v>85493150</v>
      </c>
      <c r="AI1402">
        <v>86010433</v>
      </c>
      <c r="AJ1402">
        <v>86491520</v>
      </c>
      <c r="AK1402">
        <v>86828727</v>
      </c>
      <c r="AL1402">
        <v>87017969</v>
      </c>
      <c r="AM1402">
        <v>87114965</v>
      </c>
      <c r="AN1402">
        <v>87148203</v>
      </c>
      <c r="AO1402">
        <v>87113025</v>
      </c>
      <c r="AP1402">
        <v>87033128</v>
      </c>
      <c r="AQ1402">
        <v>86946112</v>
      </c>
      <c r="AR1402">
        <v>86761304</v>
      </c>
      <c r="AS1402">
        <v>86547107</v>
      </c>
      <c r="AT1402">
        <v>86351420</v>
      </c>
      <c r="AU1402">
        <v>86156721</v>
      </c>
      <c r="AV1402">
        <v>85930942</v>
      </c>
      <c r="AW1402">
        <v>85503551</v>
      </c>
      <c r="AX1402">
        <v>84991747</v>
      </c>
      <c r="AY1402">
        <v>84556631</v>
      </c>
      <c r="AZ1402">
        <v>84116655</v>
      </c>
      <c r="BA1402">
        <v>83563130</v>
      </c>
      <c r="BB1402">
        <v>82886937</v>
      </c>
      <c r="BC1402">
        <v>82153251</v>
      </c>
      <c r="BD1402">
        <v>81219621</v>
      </c>
      <c r="BE1402">
        <v>80252578</v>
      </c>
      <c r="BF1402">
        <v>79281609</v>
      </c>
      <c r="BG1402">
        <v>78362321</v>
      </c>
      <c r="BH1402">
        <v>77544929</v>
      </c>
      <c r="BI1402">
        <v>76823835</v>
      </c>
      <c r="BJ1402">
        <v>76168000</v>
      </c>
      <c r="BK1402">
        <v>75571759</v>
      </c>
      <c r="BL1402">
        <v>75032834</v>
      </c>
      <c r="BM1402">
        <v>74437254</v>
      </c>
    </row>
    <row r="1403" spans="1:65" x14ac:dyDescent="0.3">
      <c r="A1403" t="s">
        <v>3192</v>
      </c>
      <c r="B1403" t="s">
        <v>1118</v>
      </c>
      <c r="C1403" t="s">
        <v>119</v>
      </c>
      <c r="D1403" t="s">
        <v>3103</v>
      </c>
      <c r="E1403">
        <v>13794097</v>
      </c>
      <c r="F1403">
        <v>13520538</v>
      </c>
      <c r="G1403">
        <v>13210428</v>
      </c>
      <c r="H1403">
        <v>12892231</v>
      </c>
      <c r="I1403">
        <v>12602140</v>
      </c>
      <c r="J1403">
        <v>12369514</v>
      </c>
      <c r="K1403">
        <v>12222734</v>
      </c>
      <c r="L1403">
        <v>12113497</v>
      </c>
      <c r="M1403">
        <v>12059033</v>
      </c>
      <c r="N1403">
        <v>12074615</v>
      </c>
      <c r="O1403">
        <v>12153409</v>
      </c>
      <c r="P1403">
        <v>12382711</v>
      </c>
      <c r="Q1403">
        <v>12597083</v>
      </c>
      <c r="R1403">
        <v>12860229</v>
      </c>
      <c r="S1403">
        <v>13098366</v>
      </c>
      <c r="T1403">
        <v>13273391</v>
      </c>
      <c r="U1403">
        <v>13460470</v>
      </c>
      <c r="V1403">
        <v>13519951</v>
      </c>
      <c r="W1403">
        <v>13496120</v>
      </c>
      <c r="X1403">
        <v>13455049</v>
      </c>
      <c r="Y1403">
        <v>13428525</v>
      </c>
      <c r="Z1403">
        <v>13267227</v>
      </c>
      <c r="AA1403">
        <v>13177176</v>
      </c>
      <c r="AB1403">
        <v>13108272</v>
      </c>
      <c r="AC1403">
        <v>12972738</v>
      </c>
      <c r="AD1403">
        <v>12741120</v>
      </c>
      <c r="AE1403">
        <v>12522862</v>
      </c>
      <c r="AF1403">
        <v>12200856</v>
      </c>
      <c r="AG1403">
        <v>11813003</v>
      </c>
      <c r="AH1403">
        <v>11437891</v>
      </c>
      <c r="AI1403">
        <v>11108220</v>
      </c>
      <c r="AJ1403">
        <v>10816495</v>
      </c>
      <c r="AK1403">
        <v>10563411</v>
      </c>
      <c r="AL1403">
        <v>10342118</v>
      </c>
      <c r="AM1403">
        <v>10131995</v>
      </c>
      <c r="AN1403">
        <v>9922959</v>
      </c>
      <c r="AO1403">
        <v>9730530</v>
      </c>
      <c r="AP1403">
        <v>9563389</v>
      </c>
      <c r="AQ1403">
        <v>9415482</v>
      </c>
      <c r="AR1403">
        <v>9268400</v>
      </c>
      <c r="AS1403">
        <v>9126335</v>
      </c>
      <c r="AT1403">
        <v>9021855</v>
      </c>
      <c r="AU1403">
        <v>8910849</v>
      </c>
      <c r="AV1403">
        <v>8800893</v>
      </c>
      <c r="AW1403">
        <v>8690637</v>
      </c>
      <c r="AX1403">
        <v>8598839</v>
      </c>
      <c r="AY1403">
        <v>8515507</v>
      </c>
      <c r="AZ1403">
        <v>8463087</v>
      </c>
      <c r="BA1403">
        <v>8421074</v>
      </c>
      <c r="BB1403">
        <v>8374067</v>
      </c>
      <c r="BC1403">
        <v>8321810</v>
      </c>
      <c r="BD1403">
        <v>8277190</v>
      </c>
      <c r="BE1403">
        <v>8225217</v>
      </c>
      <c r="BF1403">
        <v>8165949</v>
      </c>
      <c r="BG1403">
        <v>8102183</v>
      </c>
      <c r="BH1403">
        <v>8035159</v>
      </c>
      <c r="BI1403">
        <v>7980334</v>
      </c>
      <c r="BJ1403">
        <v>7906038</v>
      </c>
      <c r="BK1403">
        <v>7817817</v>
      </c>
      <c r="BL1403">
        <v>7725087</v>
      </c>
      <c r="BM1403">
        <v>7621502</v>
      </c>
    </row>
    <row r="1404" spans="1:65" x14ac:dyDescent="0.3">
      <c r="A1404" t="s">
        <v>3192</v>
      </c>
      <c r="B1404" t="s">
        <v>1118</v>
      </c>
      <c r="C1404" t="s">
        <v>767</v>
      </c>
      <c r="D1404" t="s">
        <v>2621</v>
      </c>
      <c r="E1404">
        <v>27.4</v>
      </c>
      <c r="F1404">
        <v>24.9</v>
      </c>
      <c r="G1404">
        <v>22.8</v>
      </c>
      <c r="H1404">
        <v>20.6</v>
      </c>
      <c r="I1404">
        <v>18.600000000000001</v>
      </c>
      <c r="J1404">
        <v>16.8</v>
      </c>
      <c r="K1404">
        <v>15.4</v>
      </c>
      <c r="L1404">
        <v>14.2</v>
      </c>
      <c r="M1404">
        <v>13.2</v>
      </c>
      <c r="N1404">
        <v>12.4</v>
      </c>
      <c r="O1404">
        <v>11.6</v>
      </c>
      <c r="P1404">
        <v>11</v>
      </c>
      <c r="Q1404">
        <v>10.3</v>
      </c>
      <c r="R1404">
        <v>9.8000000000000007</v>
      </c>
      <c r="S1404">
        <v>9.1999999999999993</v>
      </c>
      <c r="T1404">
        <v>8.6999999999999993</v>
      </c>
      <c r="U1404">
        <v>8.1999999999999993</v>
      </c>
      <c r="V1404">
        <v>7.8</v>
      </c>
      <c r="W1404">
        <v>7.3</v>
      </c>
      <c r="X1404">
        <v>6.9</v>
      </c>
      <c r="Y1404">
        <v>6.5</v>
      </c>
      <c r="Z1404">
        <v>6.2</v>
      </c>
      <c r="AA1404">
        <v>5.9</v>
      </c>
      <c r="AB1404">
        <v>5.5</v>
      </c>
      <c r="AC1404">
        <v>5.2</v>
      </c>
      <c r="AD1404">
        <v>5</v>
      </c>
      <c r="AE1404">
        <v>4.8</v>
      </c>
      <c r="AF1404">
        <v>4.5999999999999996</v>
      </c>
      <c r="AG1404">
        <v>4.4000000000000004</v>
      </c>
      <c r="AH1404">
        <v>4.3</v>
      </c>
      <c r="AI1404">
        <v>4.2</v>
      </c>
      <c r="AJ1404">
        <v>4.2</v>
      </c>
      <c r="AK1404">
        <v>4.0999999999999996</v>
      </c>
      <c r="AL1404">
        <v>4</v>
      </c>
      <c r="AM1404">
        <v>3.9</v>
      </c>
      <c r="AN1404">
        <v>3.8</v>
      </c>
      <c r="AO1404">
        <v>3.6</v>
      </c>
      <c r="AP1404">
        <v>3.5</v>
      </c>
      <c r="AQ1404">
        <v>3.3</v>
      </c>
      <c r="AR1404">
        <v>3.2</v>
      </c>
      <c r="AS1404">
        <v>3</v>
      </c>
      <c r="AT1404">
        <v>2.9</v>
      </c>
      <c r="AU1404">
        <v>2.8</v>
      </c>
      <c r="AV1404">
        <v>2.7</v>
      </c>
      <c r="AW1404">
        <v>2.6</v>
      </c>
      <c r="AX1404">
        <v>2.6</v>
      </c>
      <c r="AY1404">
        <v>2.5</v>
      </c>
      <c r="AZ1404">
        <v>2.4</v>
      </c>
      <c r="BA1404">
        <v>2.2999999999999998</v>
      </c>
      <c r="BB1404">
        <v>2.2999999999999998</v>
      </c>
      <c r="BC1404">
        <v>2.2000000000000002</v>
      </c>
      <c r="BD1404">
        <v>2.2000000000000002</v>
      </c>
      <c r="BE1404">
        <v>2.1</v>
      </c>
      <c r="BF1404">
        <v>2</v>
      </c>
      <c r="BG1404">
        <v>2</v>
      </c>
      <c r="BH1404">
        <v>1.9</v>
      </c>
      <c r="BI1404">
        <v>1.9</v>
      </c>
      <c r="BJ1404">
        <v>1.8</v>
      </c>
      <c r="BK1404">
        <v>1.8</v>
      </c>
      <c r="BL1404">
        <v>1.7</v>
      </c>
    </row>
    <row r="1405" spans="1:65" x14ac:dyDescent="0.3">
      <c r="A1405" t="s">
        <v>3192</v>
      </c>
      <c r="B1405" t="s">
        <v>1118</v>
      </c>
      <c r="C1405" t="s">
        <v>875</v>
      </c>
      <c r="D1405" t="s">
        <v>319</v>
      </c>
      <c r="V1405">
        <v>600</v>
      </c>
      <c r="W1405">
        <v>610</v>
      </c>
      <c r="X1405">
        <v>1260</v>
      </c>
      <c r="Y1405">
        <v>2390</v>
      </c>
      <c r="Z1405">
        <v>2520</v>
      </c>
      <c r="AA1405">
        <v>4390</v>
      </c>
      <c r="AB1405">
        <v>4900</v>
      </c>
      <c r="AC1405">
        <v>3967</v>
      </c>
      <c r="AD1405">
        <v>4707</v>
      </c>
      <c r="AE1405">
        <v>5016</v>
      </c>
      <c r="AF1405">
        <v>5601</v>
      </c>
      <c r="AG1405">
        <v>6110</v>
      </c>
      <c r="AH1405">
        <v>6479</v>
      </c>
      <c r="AI1405">
        <v>6819</v>
      </c>
      <c r="AJ1405">
        <v>6397</v>
      </c>
      <c r="AK1405">
        <v>6669</v>
      </c>
      <c r="AL1405">
        <v>6495</v>
      </c>
      <c r="AM1405">
        <v>5942</v>
      </c>
      <c r="AN1405">
        <v>5432</v>
      </c>
      <c r="AO1405">
        <v>5278</v>
      </c>
      <c r="AP1405">
        <v>4846</v>
      </c>
      <c r="AQ1405">
        <v>4483</v>
      </c>
      <c r="AR1405">
        <v>4233</v>
      </c>
      <c r="AS1405">
        <v>3752</v>
      </c>
      <c r="AT1405">
        <v>3198</v>
      </c>
      <c r="AU1405">
        <v>2658</v>
      </c>
      <c r="AV1405">
        <v>2266</v>
      </c>
      <c r="AW1405">
        <v>1967</v>
      </c>
      <c r="AX1405">
        <v>1940</v>
      </c>
      <c r="AY1405">
        <v>1842</v>
      </c>
      <c r="AZ1405">
        <v>1792</v>
      </c>
      <c r="BA1405">
        <v>2016</v>
      </c>
      <c r="BB1405">
        <v>2331</v>
      </c>
      <c r="BC1405">
        <v>2583</v>
      </c>
      <c r="BD1405">
        <v>2645</v>
      </c>
      <c r="BE1405">
        <v>2579</v>
      </c>
      <c r="BF1405">
        <v>2586</v>
      </c>
      <c r="BG1405">
        <v>2562</v>
      </c>
      <c r="BH1405">
        <v>2479</v>
      </c>
      <c r="BI1405">
        <v>2512</v>
      </c>
      <c r="BJ1405">
        <v>2189</v>
      </c>
      <c r="BK1405">
        <v>1893</v>
      </c>
      <c r="BL1405">
        <v>1463</v>
      </c>
      <c r="BM1405">
        <v>1137</v>
      </c>
    </row>
    <row r="1406" spans="1:65" x14ac:dyDescent="0.3">
      <c r="A1406" t="s">
        <v>3192</v>
      </c>
      <c r="B1406" t="s">
        <v>1118</v>
      </c>
      <c r="C1406" t="s">
        <v>2767</v>
      </c>
      <c r="D1406" t="s">
        <v>2784</v>
      </c>
      <c r="BB1406">
        <v>5.4299998283386204</v>
      </c>
      <c r="BC1406">
        <v>5.0799999237060502</v>
      </c>
      <c r="BE1406">
        <v>4.5</v>
      </c>
      <c r="BF1406">
        <v>4.0900001525878897</v>
      </c>
      <c r="BH1406">
        <v>3.5499999523162802</v>
      </c>
      <c r="BI1406">
        <v>3.2999999523162802</v>
      </c>
      <c r="BJ1406">
        <v>3.0699999332428001</v>
      </c>
      <c r="BK1406">
        <v>2.7999999523162802</v>
      </c>
      <c r="BL1406">
        <v>2.53999996185303</v>
      </c>
    </row>
    <row r="1407" spans="1:65" x14ac:dyDescent="0.3">
      <c r="A1407" t="s">
        <v>3192</v>
      </c>
      <c r="B1407" t="s">
        <v>1118</v>
      </c>
      <c r="C1407" t="s">
        <v>1783</v>
      </c>
      <c r="D1407" t="s">
        <v>1391</v>
      </c>
      <c r="BB1407">
        <v>18.579999923706101</v>
      </c>
      <c r="BC1407">
        <v>17.870000839233398</v>
      </c>
      <c r="BE1407">
        <v>17.450000762939499</v>
      </c>
      <c r="BF1407">
        <v>19.5</v>
      </c>
      <c r="BG1407">
        <v>20.4899997711182</v>
      </c>
      <c r="BH1407">
        <v>20.129999160766602</v>
      </c>
      <c r="BJ1407">
        <v>18.569999694824201</v>
      </c>
    </row>
    <row r="1408" spans="1:65" x14ac:dyDescent="0.3">
      <c r="A1408" t="s">
        <v>3192</v>
      </c>
      <c r="B1408" t="s">
        <v>1118</v>
      </c>
      <c r="C1408" t="s">
        <v>3680</v>
      </c>
      <c r="D1408" t="s">
        <v>4069</v>
      </c>
      <c r="BE1408">
        <v>76.889999389648395</v>
      </c>
      <c r="BF1408">
        <v>77.510002136230497</v>
      </c>
      <c r="BH1408">
        <v>77.559997558593807</v>
      </c>
      <c r="BI1408">
        <v>77.720001220703097</v>
      </c>
      <c r="BJ1408">
        <v>78.099998474121094</v>
      </c>
      <c r="BK1408">
        <v>78.330001831054702</v>
      </c>
      <c r="BL1408">
        <v>79.089996337890597</v>
      </c>
    </row>
    <row r="1409" spans="1:64" x14ac:dyDescent="0.3">
      <c r="A1409" t="s">
        <v>3192</v>
      </c>
      <c r="B1409" t="s">
        <v>1118</v>
      </c>
      <c r="C1409" t="s">
        <v>1108</v>
      </c>
      <c r="D1409" t="s">
        <v>1403</v>
      </c>
    </row>
    <row r="1410" spans="1:64" x14ac:dyDescent="0.3">
      <c r="A1410" t="s">
        <v>3192</v>
      </c>
      <c r="B1410" t="s">
        <v>1118</v>
      </c>
      <c r="C1410" t="s">
        <v>889</v>
      </c>
      <c r="D1410" t="s">
        <v>597</v>
      </c>
    </row>
    <row r="1411" spans="1:64" x14ac:dyDescent="0.3">
      <c r="A1411" t="s">
        <v>3192</v>
      </c>
      <c r="B1411" t="s">
        <v>1118</v>
      </c>
      <c r="C1411" t="s">
        <v>1031</v>
      </c>
      <c r="D1411" t="s">
        <v>20</v>
      </c>
    </row>
    <row r="1412" spans="1:64" x14ac:dyDescent="0.3">
      <c r="A1412" t="s">
        <v>3192</v>
      </c>
      <c r="B1412" t="s">
        <v>1118</v>
      </c>
      <c r="C1412" t="s">
        <v>2114</v>
      </c>
      <c r="D1412" t="s">
        <v>1481</v>
      </c>
      <c r="AJ1412">
        <v>26.030000686645501</v>
      </c>
      <c r="AK1412">
        <v>24.639999389648398</v>
      </c>
      <c r="AL1412">
        <v>23.040000915527301</v>
      </c>
      <c r="AM1412">
        <v>22.200000762939499</v>
      </c>
      <c r="AN1412">
        <v>21.670000076293899</v>
      </c>
      <c r="AO1412">
        <v>20.690000534057599</v>
      </c>
      <c r="AP1412">
        <v>20.200000762939499</v>
      </c>
      <c r="AQ1412">
        <v>20.030000686645501</v>
      </c>
      <c r="AR1412">
        <v>19.600000381469702</v>
      </c>
      <c r="AS1412">
        <v>18.610000610351602</v>
      </c>
      <c r="AT1412">
        <v>17.540000915527301</v>
      </c>
      <c r="AU1412">
        <v>16.700000762939499</v>
      </c>
      <c r="AV1412">
        <v>16.180000305175799</v>
      </c>
      <c r="AW1412">
        <v>15.789999961853001</v>
      </c>
      <c r="AX1412">
        <v>15.3500003814697</v>
      </c>
      <c r="AY1412">
        <v>14.1199998855591</v>
      </c>
      <c r="AZ1412">
        <v>13.6099996566772</v>
      </c>
      <c r="BA1412">
        <v>12.949999809265099</v>
      </c>
      <c r="BB1412">
        <v>12.3900003433228</v>
      </c>
      <c r="BC1412">
        <v>11.3599996566772</v>
      </c>
      <c r="BD1412">
        <v>11</v>
      </c>
      <c r="BE1412">
        <v>10.7200002670288</v>
      </c>
      <c r="BF1412">
        <v>10.3900003433228</v>
      </c>
      <c r="BG1412">
        <v>10.189999580383301</v>
      </c>
      <c r="BH1412">
        <v>9.7200002670288104</v>
      </c>
      <c r="BI1412">
        <v>9.1499996185302699</v>
      </c>
      <c r="BJ1412">
        <v>8.8999996185302699</v>
      </c>
      <c r="BK1412">
        <v>8.6999998092651403</v>
      </c>
      <c r="BL1412">
        <v>8.3900003433227504</v>
      </c>
    </row>
    <row r="1413" spans="1:64" x14ac:dyDescent="0.3">
      <c r="A1413" t="s">
        <v>3192</v>
      </c>
      <c r="B1413" t="s">
        <v>1118</v>
      </c>
      <c r="C1413" t="s">
        <v>3792</v>
      </c>
      <c r="D1413" t="s">
        <v>2469</v>
      </c>
    </row>
    <row r="1414" spans="1:64" x14ac:dyDescent="0.3">
      <c r="A1414" t="s">
        <v>3192</v>
      </c>
      <c r="B1414" t="s">
        <v>1118</v>
      </c>
      <c r="C1414" t="s">
        <v>4182</v>
      </c>
      <c r="D1414" t="s">
        <v>3384</v>
      </c>
    </row>
    <row r="1415" spans="1:64" x14ac:dyDescent="0.3">
      <c r="A1415" t="s">
        <v>3192</v>
      </c>
      <c r="B1415" t="s">
        <v>1118</v>
      </c>
      <c r="C1415" t="s">
        <v>2639</v>
      </c>
      <c r="D1415" t="s">
        <v>14</v>
      </c>
      <c r="AS1415">
        <v>19.569471360000001</v>
      </c>
      <c r="AT1415">
        <v>19.035921099999999</v>
      </c>
      <c r="AU1415">
        <v>19.24702263</v>
      </c>
      <c r="AV1415">
        <v>20.036188129999999</v>
      </c>
      <c r="AW1415">
        <v>19.725797650000001</v>
      </c>
      <c r="AX1415">
        <v>18.832038879999999</v>
      </c>
      <c r="AY1415">
        <v>19.678464890000001</v>
      </c>
      <c r="AZ1415">
        <v>18.75071526</v>
      </c>
      <c r="BA1415">
        <v>18.82938004</v>
      </c>
      <c r="BB1415">
        <v>18.70581627</v>
      </c>
      <c r="BC1415">
        <v>18.072753909999999</v>
      </c>
      <c r="BD1415">
        <v>16.259376530000001</v>
      </c>
      <c r="BE1415">
        <v>16.069313050000002</v>
      </c>
      <c r="BF1415">
        <v>15.73908806</v>
      </c>
      <c r="BG1415">
        <v>15.882140160000001</v>
      </c>
      <c r="BH1415">
        <v>15.917015080000001</v>
      </c>
      <c r="BI1415">
        <v>15.962789539999999</v>
      </c>
      <c r="BJ1415">
        <v>15.78530788</v>
      </c>
      <c r="BK1415">
        <v>15.910802840000001</v>
      </c>
    </row>
    <row r="1416" spans="1:64" x14ac:dyDescent="0.3">
      <c r="A1416" t="s">
        <v>3192</v>
      </c>
      <c r="B1416" t="s">
        <v>1118</v>
      </c>
      <c r="C1416" t="s">
        <v>1757</v>
      </c>
      <c r="D1416" t="s">
        <v>3832</v>
      </c>
      <c r="BH1416">
        <v>80</v>
      </c>
      <c r="BJ1416">
        <v>83</v>
      </c>
    </row>
    <row r="1417" spans="1:64" x14ac:dyDescent="0.3">
      <c r="A1417" t="s">
        <v>3192</v>
      </c>
      <c r="B1417" t="s">
        <v>1118</v>
      </c>
      <c r="C1417" t="s">
        <v>2046</v>
      </c>
      <c r="D1417" t="s">
        <v>2867</v>
      </c>
      <c r="BC1417">
        <v>0.2</v>
      </c>
    </row>
    <row r="1418" spans="1:64" x14ac:dyDescent="0.3">
      <c r="A1418" t="s">
        <v>3192</v>
      </c>
      <c r="B1418" t="s">
        <v>1118</v>
      </c>
      <c r="C1418" t="s">
        <v>3455</v>
      </c>
      <c r="D1418" t="s">
        <v>1678</v>
      </c>
    </row>
    <row r="1419" spans="1:64" x14ac:dyDescent="0.3">
      <c r="A1419" t="s">
        <v>3192</v>
      </c>
      <c r="B1419" t="s">
        <v>1118</v>
      </c>
      <c r="C1419" t="s">
        <v>653</v>
      </c>
      <c r="D1419" t="s">
        <v>1308</v>
      </c>
      <c r="BC1419">
        <v>3.4</v>
      </c>
    </row>
    <row r="1420" spans="1:64" x14ac:dyDescent="0.3">
      <c r="A1420" t="s">
        <v>3192</v>
      </c>
      <c r="B1420" t="s">
        <v>1118</v>
      </c>
      <c r="C1420" t="s">
        <v>230</v>
      </c>
      <c r="D1420" t="s">
        <v>4056</v>
      </c>
      <c r="BI1420">
        <v>11.9</v>
      </c>
    </row>
    <row r="1421" spans="1:64" x14ac:dyDescent="0.3">
      <c r="A1421" t="s">
        <v>3192</v>
      </c>
      <c r="B1421" t="s">
        <v>1118</v>
      </c>
      <c r="C1421" t="s">
        <v>2459</v>
      </c>
      <c r="D1421" t="s">
        <v>2824</v>
      </c>
      <c r="BF1421">
        <v>31.25</v>
      </c>
      <c r="BG1421">
        <v>37.36</v>
      </c>
    </row>
    <row r="1422" spans="1:64" x14ac:dyDescent="0.3">
      <c r="A1422" t="s">
        <v>3192</v>
      </c>
      <c r="B1422" t="s">
        <v>1118</v>
      </c>
      <c r="C1422" t="s">
        <v>2622</v>
      </c>
      <c r="D1422" t="s">
        <v>3757</v>
      </c>
    </row>
    <row r="1423" spans="1:64" x14ac:dyDescent="0.3">
      <c r="A1423" t="s">
        <v>3192</v>
      </c>
      <c r="B1423" t="s">
        <v>1118</v>
      </c>
      <c r="C1423" t="s">
        <v>611</v>
      </c>
      <c r="D1423" t="s">
        <v>2123</v>
      </c>
      <c r="E1423">
        <v>35.9</v>
      </c>
      <c r="F1423">
        <v>32.5</v>
      </c>
      <c r="G1423">
        <v>29.5</v>
      </c>
      <c r="H1423">
        <v>26.5</v>
      </c>
      <c r="I1423">
        <v>23.9</v>
      </c>
      <c r="J1423">
        <v>21.7</v>
      </c>
      <c r="K1423">
        <v>19.899999999999999</v>
      </c>
      <c r="L1423">
        <v>18.399999999999999</v>
      </c>
      <c r="M1423">
        <v>17.100000000000001</v>
      </c>
      <c r="N1423">
        <v>16.100000000000001</v>
      </c>
      <c r="O1423">
        <v>15.2</v>
      </c>
      <c r="P1423">
        <v>14.4</v>
      </c>
      <c r="Q1423">
        <v>13.6</v>
      </c>
      <c r="R1423">
        <v>12.9</v>
      </c>
      <c r="S1423">
        <v>12.2</v>
      </c>
      <c r="T1423">
        <v>11.6</v>
      </c>
      <c r="U1423">
        <v>10.9</v>
      </c>
      <c r="V1423">
        <v>10.3</v>
      </c>
      <c r="W1423">
        <v>9.8000000000000007</v>
      </c>
      <c r="X1423">
        <v>9.1999999999999993</v>
      </c>
      <c r="Y1423">
        <v>8.6999999999999993</v>
      </c>
      <c r="Z1423">
        <v>8.3000000000000007</v>
      </c>
      <c r="AA1423">
        <v>7.8</v>
      </c>
      <c r="AB1423">
        <v>7.4</v>
      </c>
      <c r="AC1423">
        <v>7</v>
      </c>
      <c r="AD1423">
        <v>6.7</v>
      </c>
      <c r="AE1423">
        <v>6.4</v>
      </c>
      <c r="AF1423">
        <v>6.2</v>
      </c>
      <c r="AG1423">
        <v>6</v>
      </c>
      <c r="AH1423">
        <v>5.9</v>
      </c>
      <c r="AI1423">
        <v>5.7</v>
      </c>
      <c r="AJ1423">
        <v>5.7</v>
      </c>
      <c r="AK1423">
        <v>5.6</v>
      </c>
      <c r="AL1423">
        <v>5.5</v>
      </c>
      <c r="AM1423">
        <v>5.3</v>
      </c>
      <c r="AN1423">
        <v>5.2</v>
      </c>
      <c r="AO1423">
        <v>5</v>
      </c>
      <c r="AP1423">
        <v>4.8</v>
      </c>
      <c r="AQ1423">
        <v>4.5999999999999996</v>
      </c>
      <c r="AR1423">
        <v>4.3</v>
      </c>
      <c r="AS1423">
        <v>4.0999999999999996</v>
      </c>
      <c r="AT1423">
        <v>4</v>
      </c>
      <c r="AU1423">
        <v>3.8</v>
      </c>
      <c r="AV1423">
        <v>3.7</v>
      </c>
      <c r="AW1423">
        <v>3.6</v>
      </c>
      <c r="AX1423">
        <v>3.5</v>
      </c>
      <c r="AY1423">
        <v>3.4</v>
      </c>
      <c r="AZ1423">
        <v>3.3</v>
      </c>
      <c r="BA1423">
        <v>3.2</v>
      </c>
      <c r="BB1423">
        <v>3.1</v>
      </c>
      <c r="BC1423">
        <v>3</v>
      </c>
      <c r="BD1423">
        <v>3</v>
      </c>
      <c r="BE1423">
        <v>2.8</v>
      </c>
      <c r="BF1423">
        <v>2.7</v>
      </c>
      <c r="BG1423">
        <v>2.7</v>
      </c>
      <c r="BH1423">
        <v>2.6</v>
      </c>
      <c r="BI1423">
        <v>2.5</v>
      </c>
      <c r="BJ1423">
        <v>2.5</v>
      </c>
      <c r="BK1423">
        <v>2.4</v>
      </c>
      <c r="BL1423">
        <v>2.2999999999999998</v>
      </c>
    </row>
    <row r="1424" spans="1:64" x14ac:dyDescent="0.3">
      <c r="A1424" t="s">
        <v>3192</v>
      </c>
      <c r="B1424" t="s">
        <v>1118</v>
      </c>
      <c r="C1424" t="s">
        <v>1584</v>
      </c>
      <c r="D1424" t="s">
        <v>3772</v>
      </c>
      <c r="AI1424">
        <v>1263</v>
      </c>
      <c r="AJ1424">
        <v>1209</v>
      </c>
      <c r="AK1424">
        <v>1162</v>
      </c>
      <c r="AL1424">
        <v>1118</v>
      </c>
      <c r="AM1424">
        <v>1072</v>
      </c>
      <c r="AN1424">
        <v>1508</v>
      </c>
      <c r="AO1424">
        <v>969</v>
      </c>
      <c r="AP1424">
        <v>918</v>
      </c>
      <c r="AQ1424">
        <v>868</v>
      </c>
      <c r="AR1424">
        <v>819</v>
      </c>
      <c r="AS1424">
        <v>772</v>
      </c>
      <c r="AT1424">
        <v>729</v>
      </c>
      <c r="AU1424">
        <v>689</v>
      </c>
      <c r="AV1424">
        <v>654</v>
      </c>
      <c r="AW1424">
        <v>623</v>
      </c>
      <c r="AX1424">
        <v>598</v>
      </c>
      <c r="AY1424">
        <v>577</v>
      </c>
      <c r="AZ1424">
        <v>561</v>
      </c>
      <c r="BA1424">
        <v>549</v>
      </c>
      <c r="BB1424">
        <v>539</v>
      </c>
      <c r="BC1424">
        <v>529</v>
      </c>
      <c r="BD1424">
        <v>725</v>
      </c>
      <c r="BE1424">
        <v>511</v>
      </c>
      <c r="BF1424">
        <v>499</v>
      </c>
      <c r="BG1424">
        <v>488</v>
      </c>
      <c r="BH1424">
        <v>477</v>
      </c>
      <c r="BI1424">
        <v>467</v>
      </c>
      <c r="BJ1424">
        <v>458</v>
      </c>
      <c r="BK1424">
        <v>449</v>
      </c>
      <c r="BL1424">
        <v>440</v>
      </c>
    </row>
    <row r="1425" spans="1:64" x14ac:dyDescent="0.3">
      <c r="A1425" t="s">
        <v>3192</v>
      </c>
      <c r="B1425" t="s">
        <v>1118</v>
      </c>
      <c r="C1425" t="s">
        <v>3845</v>
      </c>
      <c r="D1425" t="s">
        <v>2777</v>
      </c>
    </row>
    <row r="1426" spans="1:64" x14ac:dyDescent="0.3">
      <c r="A1426" t="s">
        <v>3192</v>
      </c>
      <c r="B1426" t="s">
        <v>1118</v>
      </c>
      <c r="C1426" t="s">
        <v>143</v>
      </c>
      <c r="D1426" t="s">
        <v>579</v>
      </c>
      <c r="AQ1426">
        <v>84.313339233398395</v>
      </c>
      <c r="AR1426">
        <v>80.056266784667997</v>
      </c>
      <c r="AS1426">
        <v>79.159416198730497</v>
      </c>
      <c r="AT1426">
        <v>82.705528259277301</v>
      </c>
      <c r="AU1426">
        <v>84.448127746582003</v>
      </c>
      <c r="AV1426">
        <v>82.138816833496094</v>
      </c>
      <c r="AW1426">
        <v>84.843231201171903</v>
      </c>
      <c r="AX1426">
        <v>91.529373168945298</v>
      </c>
      <c r="AY1426">
        <v>88.091056823730497</v>
      </c>
      <c r="AZ1426">
        <v>90.476631164550795</v>
      </c>
      <c r="BA1426">
        <v>87.674659729003906</v>
      </c>
      <c r="BC1426">
        <v>81.122261047363295</v>
      </c>
      <c r="BD1426">
        <v>87.944412231445298</v>
      </c>
      <c r="BE1426">
        <v>88.687568664550795</v>
      </c>
      <c r="BF1426">
        <v>86.820762634277301</v>
      </c>
      <c r="BG1426">
        <v>81.011772155761705</v>
      </c>
      <c r="BI1426">
        <v>89.600540161132798</v>
      </c>
      <c r="BJ1426">
        <v>89.917716979980497</v>
      </c>
    </row>
    <row r="1427" spans="1:64" x14ac:dyDescent="0.3">
      <c r="A1427" t="s">
        <v>3192</v>
      </c>
      <c r="B1427" t="s">
        <v>1118</v>
      </c>
      <c r="C1427" t="s">
        <v>361</v>
      </c>
      <c r="D1427" t="s">
        <v>3889</v>
      </c>
    </row>
    <row r="1428" spans="1:64" x14ac:dyDescent="0.3">
      <c r="A1428" t="s">
        <v>3192</v>
      </c>
      <c r="B1428" t="s">
        <v>1118</v>
      </c>
      <c r="C1428" t="s">
        <v>2866</v>
      </c>
      <c r="D1428" t="s">
        <v>3456</v>
      </c>
    </row>
    <row r="1429" spans="1:64" x14ac:dyDescent="0.3">
      <c r="A1429" t="s">
        <v>3192</v>
      </c>
      <c r="B1429" t="s">
        <v>1118</v>
      </c>
      <c r="C1429" t="s">
        <v>4092</v>
      </c>
      <c r="D1429" t="s">
        <v>479</v>
      </c>
      <c r="BG1429">
        <v>11.44178</v>
      </c>
      <c r="BH1429">
        <v>11.387700000000001</v>
      </c>
      <c r="BI1429">
        <v>11.21106</v>
      </c>
      <c r="BJ1429">
        <v>11.119669999999999</v>
      </c>
    </row>
    <row r="1430" spans="1:64" x14ac:dyDescent="0.3">
      <c r="A1430" t="s">
        <v>3192</v>
      </c>
      <c r="B1430" t="s">
        <v>1118</v>
      </c>
      <c r="C1430" t="s">
        <v>1408</v>
      </c>
      <c r="D1430" t="s">
        <v>1309</v>
      </c>
    </row>
    <row r="1431" spans="1:64" x14ac:dyDescent="0.3">
      <c r="A1431" t="s">
        <v>3192</v>
      </c>
      <c r="B1431" t="s">
        <v>1118</v>
      </c>
      <c r="C1431" t="s">
        <v>3784</v>
      </c>
      <c r="D1431" t="s">
        <v>1585</v>
      </c>
    </row>
    <row r="1432" spans="1:64" x14ac:dyDescent="0.3">
      <c r="A1432" t="s">
        <v>3192</v>
      </c>
      <c r="B1432" t="s">
        <v>1118</v>
      </c>
      <c r="C1432" t="s">
        <v>3144</v>
      </c>
      <c r="D1432" t="s">
        <v>1491</v>
      </c>
    </row>
    <row r="1433" spans="1:64" x14ac:dyDescent="0.3">
      <c r="A1433" t="s">
        <v>3192</v>
      </c>
      <c r="B1433" t="s">
        <v>1118</v>
      </c>
      <c r="C1433" t="s">
        <v>4200</v>
      </c>
      <c r="D1433" t="s">
        <v>3470</v>
      </c>
      <c r="O1433">
        <v>99.527473449707003</v>
      </c>
      <c r="Y1433">
        <v>99.736892700195298</v>
      </c>
      <c r="BC1433">
        <v>99.497016906738295</v>
      </c>
    </row>
    <row r="1434" spans="1:64" x14ac:dyDescent="0.3">
      <c r="A1434" t="s">
        <v>3192</v>
      </c>
      <c r="B1434" t="s">
        <v>1118</v>
      </c>
      <c r="C1434" t="s">
        <v>1878</v>
      </c>
      <c r="D1434" t="s">
        <v>1820</v>
      </c>
    </row>
    <row r="1435" spans="1:64" x14ac:dyDescent="0.3">
      <c r="A1435" t="s">
        <v>3192</v>
      </c>
      <c r="B1435" t="s">
        <v>1118</v>
      </c>
      <c r="C1435" t="s">
        <v>3549</v>
      </c>
      <c r="D1435" t="s">
        <v>440</v>
      </c>
    </row>
    <row r="1436" spans="1:64" x14ac:dyDescent="0.3">
      <c r="A1436" t="s">
        <v>3192</v>
      </c>
      <c r="B1436" t="s">
        <v>1118</v>
      </c>
      <c r="C1436" t="s">
        <v>765</v>
      </c>
      <c r="D1436" t="s">
        <v>4240</v>
      </c>
    </row>
    <row r="1437" spans="1:64" x14ac:dyDescent="0.3">
      <c r="A1437" t="s">
        <v>3192</v>
      </c>
      <c r="B1437" t="s">
        <v>1118</v>
      </c>
      <c r="C1437" t="s">
        <v>973</v>
      </c>
      <c r="D1437" t="s">
        <v>73</v>
      </c>
      <c r="O1437">
        <v>475505114000</v>
      </c>
      <c r="P1437">
        <v>456698748000</v>
      </c>
      <c r="Q1437">
        <v>486960768000</v>
      </c>
      <c r="R1437">
        <v>617268835000</v>
      </c>
      <c r="S1437">
        <v>610299979000</v>
      </c>
      <c r="T1437">
        <v>522186905000</v>
      </c>
      <c r="U1437">
        <v>678365657000</v>
      </c>
      <c r="V1437">
        <v>740417118000</v>
      </c>
      <c r="W1437">
        <v>723615492000</v>
      </c>
      <c r="X1437">
        <v>901750915000</v>
      </c>
      <c r="Y1437">
        <v>1252962180000</v>
      </c>
      <c r="Z1437">
        <v>1209621622000</v>
      </c>
      <c r="AA1437">
        <v>1250766513000</v>
      </c>
      <c r="AB1437">
        <v>1133250594000</v>
      </c>
      <c r="AC1437">
        <v>1276637199000</v>
      </c>
      <c r="AD1437">
        <v>1291815941000</v>
      </c>
      <c r="AE1437">
        <v>998551193000</v>
      </c>
      <c r="AF1437">
        <v>1113203199000</v>
      </c>
      <c r="AG1437">
        <v>1161794266000</v>
      </c>
      <c r="AH1437">
        <v>687816572000</v>
      </c>
      <c r="AI1437">
        <v>460421836000</v>
      </c>
      <c r="AJ1437">
        <v>503285075000</v>
      </c>
      <c r="AK1437">
        <v>791872098000</v>
      </c>
      <c r="AL1437">
        <v>654308784000</v>
      </c>
      <c r="AM1437">
        <v>892300000000</v>
      </c>
      <c r="AN1437">
        <v>819200000000</v>
      </c>
      <c r="AO1437">
        <v>818700000000</v>
      </c>
      <c r="AP1437">
        <v>290300000000</v>
      </c>
      <c r="AQ1437">
        <v>6600000000</v>
      </c>
      <c r="AR1437">
        <v>325000000000</v>
      </c>
      <c r="AS1437">
        <v>344000000000</v>
      </c>
      <c r="AT1437">
        <v>505900000000</v>
      </c>
      <c r="AU1437">
        <v>821700000000</v>
      </c>
      <c r="AV1437">
        <v>897200000000</v>
      </c>
      <c r="AW1437">
        <v>871000000000</v>
      </c>
      <c r="AX1437">
        <v>1461600000000</v>
      </c>
      <c r="AY1437">
        <v>2006400000000</v>
      </c>
      <c r="AZ1437">
        <v>1918900000000</v>
      </c>
      <c r="BA1437">
        <v>2205500000000</v>
      </c>
      <c r="BB1437">
        <v>1638400000000</v>
      </c>
      <c r="BC1437">
        <v>1948700000000</v>
      </c>
      <c r="BD1437">
        <v>2504100000000</v>
      </c>
      <c r="BE1437">
        <v>2585100000000</v>
      </c>
      <c r="BF1437">
        <v>3256900000000</v>
      </c>
      <c r="BG1437">
        <v>3775600000000</v>
      </c>
      <c r="BH1437">
        <v>3012600000000</v>
      </c>
      <c r="BI1437">
        <v>1997000000000</v>
      </c>
      <c r="BJ1437">
        <v>2555700000000</v>
      </c>
      <c r="BK1437">
        <v>2816400000000</v>
      </c>
    </row>
    <row r="1438" spans="1:64" x14ac:dyDescent="0.3">
      <c r="A1438" t="s">
        <v>3192</v>
      </c>
      <c r="B1438" t="s">
        <v>1118</v>
      </c>
      <c r="C1438" t="s">
        <v>614</v>
      </c>
      <c r="D1438" t="s">
        <v>2167</v>
      </c>
      <c r="AI1438">
        <v>4003592068571.5581</v>
      </c>
      <c r="AJ1438">
        <v>4138168409692.3906</v>
      </c>
      <c r="AK1438">
        <v>4180012072475.7622</v>
      </c>
      <c r="AL1438">
        <v>4159693888417.8789</v>
      </c>
      <c r="AM1438">
        <v>4199199491535.1436</v>
      </c>
      <c r="AN1438">
        <v>4315080091992.4351</v>
      </c>
      <c r="AO1438">
        <v>4463206279576.1846</v>
      </c>
      <c r="AP1438">
        <v>4515726227155.8613</v>
      </c>
      <c r="AQ1438">
        <v>4461818309249.9258</v>
      </c>
      <c r="AR1438">
        <v>4450096377488.5469</v>
      </c>
      <c r="AS1438">
        <v>4584111890256.4551</v>
      </c>
      <c r="AT1438">
        <v>4607286540735.0342</v>
      </c>
      <c r="AU1438">
        <v>4607618796941.0645</v>
      </c>
      <c r="AV1438">
        <v>4685545158047.9209</v>
      </c>
      <c r="AW1438">
        <v>4803088105707.9482</v>
      </c>
      <c r="AX1438">
        <v>4896454434249.9121</v>
      </c>
      <c r="AY1438">
        <v>4987257620070.8086</v>
      </c>
      <c r="AZ1438">
        <v>5088156543288.8662</v>
      </c>
      <c r="BA1438">
        <v>5011522264600.4902</v>
      </c>
      <c r="BB1438">
        <v>4733744927558.2461</v>
      </c>
      <c r="BC1438">
        <v>4937933829401.8682</v>
      </c>
      <c r="BD1438">
        <v>4942661223811.8916</v>
      </c>
      <c r="BE1438">
        <v>5008896696822.2813</v>
      </c>
      <c r="BF1438">
        <v>5141846671209.2832</v>
      </c>
      <c r="BG1438">
        <v>5172797278218.3867</v>
      </c>
      <c r="BH1438">
        <v>5251274768831.8486</v>
      </c>
      <c r="BI1438">
        <v>5256022114598.415</v>
      </c>
      <c r="BJ1438">
        <v>5379126301435.7852</v>
      </c>
      <c r="BK1438">
        <v>5399734929381.4736</v>
      </c>
    </row>
    <row r="1439" spans="1:64" x14ac:dyDescent="0.3">
      <c r="A1439" t="s">
        <v>3192</v>
      </c>
      <c r="B1439" t="s">
        <v>1118</v>
      </c>
      <c r="C1439" t="s">
        <v>3906</v>
      </c>
      <c r="D1439" t="s">
        <v>280</v>
      </c>
      <c r="AI1439">
        <v>19570.548541093915</v>
      </c>
      <c r="AJ1439">
        <v>20841.785675494713</v>
      </c>
      <c r="AK1439">
        <v>21417.882348297211</v>
      </c>
      <c r="AL1439">
        <v>21741.18439395415</v>
      </c>
      <c r="AM1439">
        <v>22363.431269849087</v>
      </c>
      <c r="AN1439">
        <v>23403.483129357264</v>
      </c>
      <c r="AO1439">
        <v>24515.116279250004</v>
      </c>
      <c r="AP1439">
        <v>25146.200431315701</v>
      </c>
      <c r="AQ1439">
        <v>25074.057693144026</v>
      </c>
      <c r="AR1439">
        <v>25325.707263877241</v>
      </c>
      <c r="AS1439">
        <v>26838.691360484612</v>
      </c>
      <c r="AT1439">
        <v>27472.547119149054</v>
      </c>
      <c r="AU1439">
        <v>28160.10761469393</v>
      </c>
      <c r="AV1439">
        <v>28924.682160516419</v>
      </c>
      <c r="AW1439">
        <v>30348.04174305181</v>
      </c>
      <c r="AX1439">
        <v>31663.453098977159</v>
      </c>
      <c r="AY1439">
        <v>33090.196255848452</v>
      </c>
      <c r="AZ1439">
        <v>34501.509014384865</v>
      </c>
      <c r="BA1439">
        <v>34798.765897727098</v>
      </c>
      <c r="BB1439">
        <v>33198.616401379411</v>
      </c>
      <c r="BC1439">
        <v>34986.994540240223</v>
      </c>
      <c r="BD1439">
        <v>35774.696712955883</v>
      </c>
      <c r="BE1439">
        <v>37191.385945625829</v>
      </c>
      <c r="BF1439">
        <v>38974.079488612726</v>
      </c>
      <c r="BG1439">
        <v>39179.15561060897</v>
      </c>
      <c r="BH1439">
        <v>40388.552772097573</v>
      </c>
      <c r="BI1439">
        <v>39964.277007746263</v>
      </c>
      <c r="BJ1439">
        <v>40966.593218994567</v>
      </c>
      <c r="BK1439">
        <v>41695.637944274356</v>
      </c>
      <c r="BL1439">
        <v>42197.254805129909</v>
      </c>
    </row>
    <row r="1440" spans="1:64" x14ac:dyDescent="0.3">
      <c r="A1440" t="s">
        <v>3192</v>
      </c>
      <c r="B1440" t="s">
        <v>1118</v>
      </c>
      <c r="C1440" t="s">
        <v>3030</v>
      </c>
      <c r="D1440" t="s">
        <v>934</v>
      </c>
      <c r="O1440">
        <v>0.142460564060539</v>
      </c>
      <c r="P1440">
        <v>0.14687233156348201</v>
      </c>
      <c r="Q1440">
        <v>0.120944318187461</v>
      </c>
      <c r="R1440">
        <v>0.147945739844762</v>
      </c>
      <c r="S1440">
        <v>0.116740275743055</v>
      </c>
      <c r="T1440">
        <v>0.110905161722527</v>
      </c>
      <c r="U1440">
        <v>0.109869757527514</v>
      </c>
      <c r="V1440">
        <v>7.5976723769300702E-2</v>
      </c>
      <c r="W1440">
        <v>6.8083342789775306E-2</v>
      </c>
      <c r="X1440">
        <v>9.3842311832622899E-2</v>
      </c>
      <c r="Y1440">
        <v>0.102244055011546</v>
      </c>
      <c r="Z1440">
        <v>6.9734812222590703E-2</v>
      </c>
      <c r="AA1440">
        <v>9.5295620794364697E-2</v>
      </c>
      <c r="AB1440">
        <v>7.0607424399458898E-2</v>
      </c>
      <c r="AC1440">
        <v>5.0599396067919397E-2</v>
      </c>
      <c r="AD1440">
        <v>5.9565685259413102E-2</v>
      </c>
      <c r="AE1440">
        <v>3.7539305548411901E-2</v>
      </c>
      <c r="AF1440">
        <v>2.9341131855250301E-2</v>
      </c>
      <c r="AG1440">
        <v>2.4490956014161298E-2</v>
      </c>
      <c r="AH1440">
        <v>2.75874339708405E-2</v>
      </c>
      <c r="AI1440">
        <v>2.70722585309119E-2</v>
      </c>
      <c r="AJ1440">
        <v>2.2140248407408102E-2</v>
      </c>
      <c r="AK1440">
        <v>1.8488578487750498E-2</v>
      </c>
      <c r="AL1440">
        <v>1.7926114449850799E-2</v>
      </c>
      <c r="AM1440">
        <v>1.39776358483642E-2</v>
      </c>
      <c r="AN1440">
        <v>1.27195674644853E-2</v>
      </c>
      <c r="AO1440">
        <v>1.4301351789685E-2</v>
      </c>
      <c r="AP1440">
        <v>1.25802057009848E-2</v>
      </c>
      <c r="AQ1440">
        <v>1.13781183458953E-2</v>
      </c>
      <c r="AR1440">
        <v>8.5481535453383103E-3</v>
      </c>
      <c r="AS1440">
        <v>7.7705842527814196E-3</v>
      </c>
      <c r="AT1440">
        <v>7.3334096600678996E-3</v>
      </c>
      <c r="AU1440">
        <v>7.73209583175329E-3</v>
      </c>
      <c r="AV1440">
        <v>7.9039787807035702E-3</v>
      </c>
      <c r="AW1440">
        <v>5.8416833964832502E-3</v>
      </c>
      <c r="AX1440">
        <v>7.9894556889124092E-3</v>
      </c>
      <c r="AY1440">
        <v>9.2053272688284796E-3</v>
      </c>
      <c r="AZ1440">
        <v>1.1657817583026199E-2</v>
      </c>
      <c r="BA1440">
        <v>1.2368656088678201E-2</v>
      </c>
      <c r="BB1440">
        <v>1.03755915068936E-2</v>
      </c>
      <c r="BC1440">
        <v>9.8236887985423405E-3</v>
      </c>
      <c r="BD1440">
        <v>9.1680851366880995E-3</v>
      </c>
      <c r="BE1440">
        <v>9.5568791393106992E-3</v>
      </c>
      <c r="BF1440">
        <v>1.30255551356111E-2</v>
      </c>
      <c r="BG1440">
        <v>1.5609679501883401E-2</v>
      </c>
      <c r="BH1440">
        <v>1.7630200469605999E-2</v>
      </c>
      <c r="BI1440">
        <v>2.01747855122534E-2</v>
      </c>
      <c r="BJ1440">
        <v>2.85905543218762E-2</v>
      </c>
      <c r="BK1440">
        <v>2.5338536602523599E-2</v>
      </c>
      <c r="BL1440">
        <v>2.3307425226629298E-2</v>
      </c>
    </row>
    <row r="1441" spans="1:64" x14ac:dyDescent="0.3">
      <c r="A1441" t="s">
        <v>3192</v>
      </c>
      <c r="B1441" t="s">
        <v>1118</v>
      </c>
      <c r="C1441" t="s">
        <v>995</v>
      </c>
      <c r="D1441" t="s">
        <v>2882</v>
      </c>
      <c r="AO1441">
        <v>666334736270.96704</v>
      </c>
      <c r="AP1441">
        <v>576625790464.63501</v>
      </c>
      <c r="AQ1441">
        <v>458422072313.73199</v>
      </c>
      <c r="AR1441">
        <v>435419927259.52899</v>
      </c>
      <c r="AS1441">
        <v>493382682544.45502</v>
      </c>
      <c r="AT1441">
        <v>368592054948.66803</v>
      </c>
      <c r="AU1441">
        <v>292215057267.03699</v>
      </c>
      <c r="AV1441">
        <v>335807985562.94598</v>
      </c>
      <c r="AW1441">
        <v>402617164685.146</v>
      </c>
      <c r="AX1441">
        <v>398623358129.16498</v>
      </c>
      <c r="AY1441">
        <v>370191255927.75299</v>
      </c>
      <c r="AZ1441">
        <v>384667730620.64099</v>
      </c>
      <c r="BA1441">
        <v>289279619044.29401</v>
      </c>
      <c r="BB1441">
        <v>85520195954.917603</v>
      </c>
      <c r="BC1441">
        <v>218083970976.90799</v>
      </c>
      <c r="BD1441">
        <v>183082770458.26501</v>
      </c>
      <c r="BE1441">
        <v>179690847898.40701</v>
      </c>
      <c r="BF1441">
        <v>173084304188.918</v>
      </c>
      <c r="BG1441">
        <v>182685473799.534</v>
      </c>
      <c r="BH1441">
        <v>282447356388.276</v>
      </c>
      <c r="BI1441">
        <v>340399483588.71301</v>
      </c>
      <c r="BJ1441">
        <v>377653692074.31799</v>
      </c>
      <c r="BK1441">
        <v>352503211321.63898</v>
      </c>
    </row>
    <row r="1442" spans="1:64" x14ac:dyDescent="0.3">
      <c r="A1442" t="s">
        <v>3192</v>
      </c>
      <c r="B1442" t="s">
        <v>1118</v>
      </c>
      <c r="C1442" t="s">
        <v>370</v>
      </c>
      <c r="D1442" t="s">
        <v>1310</v>
      </c>
      <c r="O1442">
        <v>74920040.854736701</v>
      </c>
      <c r="P1442">
        <v>50086273.977171198</v>
      </c>
      <c r="Q1442">
        <v>43368389.291995898</v>
      </c>
      <c r="R1442">
        <v>129056171.151748</v>
      </c>
      <c r="S1442">
        <v>169447386.02153999</v>
      </c>
      <c r="T1442">
        <v>43874224.6378574</v>
      </c>
      <c r="U1442">
        <v>45033443.764400199</v>
      </c>
      <c r="V1442">
        <v>35372493.235831</v>
      </c>
      <c r="W1442">
        <v>29865880.2522792</v>
      </c>
      <c r="X1442">
        <v>55692682.874976903</v>
      </c>
      <c r="Y1442">
        <v>82187943.551115602</v>
      </c>
      <c r="Z1442">
        <v>32245745.995340198</v>
      </c>
      <c r="AA1442">
        <v>20203819.023285698</v>
      </c>
      <c r="AB1442">
        <v>22104292.6299452</v>
      </c>
      <c r="AC1442">
        <v>15427074.1342097</v>
      </c>
      <c r="AD1442">
        <v>16460621.5925609</v>
      </c>
      <c r="AE1442">
        <v>15677251.3372647</v>
      </c>
      <c r="AF1442">
        <v>22583188.823764201</v>
      </c>
      <c r="AG1442">
        <v>86593878.851194903</v>
      </c>
      <c r="AH1442">
        <v>95944704.128698707</v>
      </c>
      <c r="AI1442">
        <v>41463752.575710498</v>
      </c>
      <c r="AJ1442">
        <v>32016028.7578201</v>
      </c>
      <c r="AK1442">
        <v>36687639.226274699</v>
      </c>
      <c r="AL1442">
        <v>12370935.591117799</v>
      </c>
      <c r="AM1442">
        <v>37972109.365806602</v>
      </c>
      <c r="AN1442">
        <v>37137640.563986696</v>
      </c>
      <c r="AO1442">
        <v>26034990.047212102</v>
      </c>
      <c r="AP1442">
        <v>26588855.771811899</v>
      </c>
      <c r="AQ1442">
        <v>18599004.2372743</v>
      </c>
      <c r="AR1442">
        <v>19717943.836846899</v>
      </c>
      <c r="AS1442">
        <v>19100356.454854202</v>
      </c>
      <c r="AT1442">
        <v>12913511.1699747</v>
      </c>
      <c r="AU1442">
        <v>24261343.437954701</v>
      </c>
      <c r="AV1442">
        <v>21579948.032712098</v>
      </c>
      <c r="AW1442">
        <v>30285466.318107098</v>
      </c>
      <c r="AX1442">
        <v>41091164.885457002</v>
      </c>
      <c r="AY1442">
        <v>62221045.039557301</v>
      </c>
      <c r="AZ1442">
        <v>57113738.853917703</v>
      </c>
      <c r="BA1442">
        <v>49240797.416787103</v>
      </c>
      <c r="BB1442">
        <v>75274203.681445494</v>
      </c>
      <c r="BC1442">
        <v>118448550.758872</v>
      </c>
      <c r="BD1442">
        <v>166924773.00756201</v>
      </c>
      <c r="BE1442">
        <v>127891356.588872</v>
      </c>
      <c r="BF1442">
        <v>80613755.412131593</v>
      </c>
      <c r="BG1442">
        <v>63541617.771983199</v>
      </c>
      <c r="BH1442">
        <v>58655554.926529303</v>
      </c>
      <c r="BI1442">
        <v>56367088.148992099</v>
      </c>
      <c r="BJ1442">
        <v>58626837.284806103</v>
      </c>
      <c r="BK1442">
        <v>73406239.692017898</v>
      </c>
      <c r="BL1442">
        <v>1389991090.17925</v>
      </c>
    </row>
    <row r="1443" spans="1:64" x14ac:dyDescent="0.3">
      <c r="A1443" t="s">
        <v>3192</v>
      </c>
      <c r="B1443" t="s">
        <v>1118</v>
      </c>
      <c r="C1443" t="s">
        <v>3143</v>
      </c>
      <c r="D1443" t="s">
        <v>1459</v>
      </c>
      <c r="H1443">
        <v>10.85541208525057</v>
      </c>
      <c r="I1443">
        <v>10.069015520473828</v>
      </c>
      <c r="J1443">
        <v>10.076660201348481</v>
      </c>
      <c r="K1443">
        <v>9.8748010668564987</v>
      </c>
      <c r="L1443">
        <v>9.2160058982437754</v>
      </c>
      <c r="M1443">
        <v>8.6550008997504069</v>
      </c>
      <c r="N1443">
        <v>8.2529273213247905</v>
      </c>
      <c r="O1443">
        <v>8.1188369256126869</v>
      </c>
      <c r="P1443">
        <v>8.2573021677786951</v>
      </c>
      <c r="Q1443">
        <v>8.4506630771291604</v>
      </c>
      <c r="R1443">
        <v>8.7911577499958273</v>
      </c>
      <c r="S1443">
        <v>7.3706708090836068</v>
      </c>
      <c r="T1443">
        <v>7.9022323644631243</v>
      </c>
      <c r="U1443">
        <v>8.0895543276097861</v>
      </c>
      <c r="V1443">
        <v>7.4121768150706853</v>
      </c>
      <c r="W1443">
        <v>7.3632288756721165</v>
      </c>
      <c r="X1443">
        <v>7.0932589600195524</v>
      </c>
      <c r="Y1443">
        <v>6.5734091480466921</v>
      </c>
      <c r="Z1443">
        <v>6.2727177052871301</v>
      </c>
      <c r="AA1443">
        <v>6.1233887659246555</v>
      </c>
      <c r="AB1443">
        <v>5.9307023026444261</v>
      </c>
      <c r="AC1443">
        <v>5.5833375094794944</v>
      </c>
      <c r="AD1443">
        <v>5.4583888047642759</v>
      </c>
      <c r="AE1443">
        <v>5.5195837993699532</v>
      </c>
      <c r="AF1443">
        <v>5.4405373370209409</v>
      </c>
      <c r="AG1443">
        <v>5.1467270243090226</v>
      </c>
      <c r="AH1443">
        <v>4.896988642977103</v>
      </c>
      <c r="AI1443">
        <v>4.7443503043633148</v>
      </c>
      <c r="AJ1443">
        <v>4.7041657547238636</v>
      </c>
      <c r="AK1443">
        <v>4.7412594768835419</v>
      </c>
      <c r="AL1443">
        <v>4.4451281080398832</v>
      </c>
      <c r="AM1443">
        <v>4.4508351437016991</v>
      </c>
      <c r="AN1443">
        <v>4.1281193459188206</v>
      </c>
      <c r="AO1443">
        <v>3.873499228653833</v>
      </c>
      <c r="AP1443">
        <v>3.7125118910529213</v>
      </c>
      <c r="AQ1443">
        <v>3.6003075373154116</v>
      </c>
      <c r="AR1443">
        <v>3.3869696267099467</v>
      </c>
      <c r="AS1443">
        <v>3.0406141114982579</v>
      </c>
      <c r="AT1443">
        <v>2.9011048600284686</v>
      </c>
      <c r="AU1443">
        <v>2.7382638504012973</v>
      </c>
      <c r="AV1443">
        <v>2.5641545590039438</v>
      </c>
      <c r="AW1443">
        <v>2.3212737447781193</v>
      </c>
      <c r="AX1443">
        <v>2.1495923020442862</v>
      </c>
      <c r="AY1443">
        <v>1.9959281949260474</v>
      </c>
      <c r="AZ1443">
        <v>1.9322648648151044</v>
      </c>
      <c r="BA1443">
        <v>1.9025505603503801</v>
      </c>
      <c r="BB1443">
        <v>2.0348583448112048</v>
      </c>
      <c r="BC1443">
        <v>1.7130722779894765</v>
      </c>
      <c r="BD1443">
        <v>1.9212705070231775</v>
      </c>
      <c r="BE1443">
        <v>1.755728714746698</v>
      </c>
      <c r="BF1443">
        <v>1.6538565790291861</v>
      </c>
      <c r="BG1443">
        <v>1.5851783536542972</v>
      </c>
      <c r="BH1443">
        <v>1.7437757521371771</v>
      </c>
      <c r="BI1443">
        <v>1.6679183407190732</v>
      </c>
      <c r="BJ1443">
        <v>1.6679183407928215</v>
      </c>
      <c r="BK1443">
        <v>1.6679183407505558</v>
      </c>
    </row>
    <row r="1444" spans="1:64" x14ac:dyDescent="0.3">
      <c r="A1444" t="s">
        <v>3192</v>
      </c>
      <c r="B1444" t="s">
        <v>1118</v>
      </c>
      <c r="C1444" t="s">
        <v>1184</v>
      </c>
      <c r="D1444" t="s">
        <v>2801</v>
      </c>
      <c r="AM1444">
        <v>117791700000000</v>
      </c>
      <c r="AN1444">
        <v>120296300000000</v>
      </c>
      <c r="AO1444">
        <v>123251200000000</v>
      </c>
      <c r="AP1444">
        <v>125106800000000</v>
      </c>
      <c r="AQ1444">
        <v>120885800000000</v>
      </c>
      <c r="AR1444">
        <v>116772600000000</v>
      </c>
      <c r="AS1444">
        <v>118815400000000</v>
      </c>
      <c r="AT1444">
        <v>111158400000000</v>
      </c>
      <c r="AU1444">
        <v>107757100000000</v>
      </c>
      <c r="AV1444">
        <v>108803000000000</v>
      </c>
      <c r="AW1444">
        <v>111134700000000</v>
      </c>
      <c r="AX1444">
        <v>113447800000000</v>
      </c>
      <c r="AY1444">
        <v>113879200000000</v>
      </c>
      <c r="AZ1444">
        <v>117375700000000</v>
      </c>
      <c r="BA1444">
        <v>111580400000000</v>
      </c>
      <c r="BB1444">
        <v>93720600000000</v>
      </c>
      <c r="BC1444">
        <v>104238800000000</v>
      </c>
      <c r="BD1444">
        <v>96639000000000</v>
      </c>
      <c r="BE1444">
        <v>97662600000000</v>
      </c>
      <c r="BF1444">
        <v>97798500000000</v>
      </c>
      <c r="BG1444">
        <v>101394400000000</v>
      </c>
      <c r="BH1444">
        <v>110585300000000</v>
      </c>
      <c r="BI1444">
        <v>111010700000000</v>
      </c>
      <c r="BJ1444">
        <v>113479800000000</v>
      </c>
      <c r="BK1444">
        <v>113511400000000</v>
      </c>
    </row>
    <row r="1445" spans="1:64" x14ac:dyDescent="0.3">
      <c r="A1445" t="s">
        <v>3192</v>
      </c>
      <c r="B1445" t="s">
        <v>1118</v>
      </c>
      <c r="C1445" t="s">
        <v>1272</v>
      </c>
      <c r="D1445" t="s">
        <v>289</v>
      </c>
      <c r="O1445">
        <v>2454150061.1111112</v>
      </c>
      <c r="P1445">
        <v>6099709613.6994162</v>
      </c>
      <c r="Q1445">
        <v>6834642808.961894</v>
      </c>
      <c r="R1445">
        <v>-231313285.85724711</v>
      </c>
      <c r="S1445">
        <v>-3967665539.7019682</v>
      </c>
      <c r="T1445">
        <v>-316462115.1497283</v>
      </c>
      <c r="U1445">
        <v>3911996799.8920932</v>
      </c>
      <c r="V1445">
        <v>10673368053.331347</v>
      </c>
      <c r="W1445">
        <v>16145734414.80467</v>
      </c>
      <c r="X1445">
        <v>-10178503568.495028</v>
      </c>
      <c r="Y1445">
        <v>-10762068405.862553</v>
      </c>
      <c r="Z1445">
        <v>7475430292.9501696</v>
      </c>
      <c r="AA1445">
        <v>6219369374.9756603</v>
      </c>
      <c r="AB1445">
        <v>19079060105.249554</v>
      </c>
      <c r="AC1445">
        <v>32245787241.208725</v>
      </c>
      <c r="AD1445">
        <v>44628940393.852829</v>
      </c>
      <c r="AE1445">
        <v>76372034621.451004</v>
      </c>
      <c r="AF1445">
        <v>70119436522.340332</v>
      </c>
      <c r="AG1445">
        <v>60316016096.548073</v>
      </c>
      <c r="AH1445">
        <v>41283113614.816574</v>
      </c>
      <c r="AI1445">
        <v>24334823972.236134</v>
      </c>
      <c r="AJ1445">
        <v>53701857442.874031</v>
      </c>
      <c r="AK1445">
        <v>80300794385.84523</v>
      </c>
      <c r="AL1445">
        <v>95400268710.352188</v>
      </c>
      <c r="AM1445">
        <v>93372521470.96405</v>
      </c>
      <c r="AN1445">
        <v>68882921041.552368</v>
      </c>
      <c r="AO1445">
        <v>20960827953.163795</v>
      </c>
      <c r="AP1445">
        <v>46662186990.922462</v>
      </c>
      <c r="AQ1445">
        <v>73268232837.02034</v>
      </c>
      <c r="AR1445">
        <v>70920261125.762466</v>
      </c>
      <c r="AS1445">
        <v>69858164254.793976</v>
      </c>
      <c r="AT1445">
        <v>28406411972.790012</v>
      </c>
      <c r="AU1445">
        <v>55588254059.39962</v>
      </c>
      <c r="AV1445">
        <v>75374244717.87706</v>
      </c>
      <c r="AW1445">
        <v>97348257280.970123</v>
      </c>
      <c r="AX1445">
        <v>71777619304.252838</v>
      </c>
      <c r="AY1445">
        <v>64060574741.20652</v>
      </c>
      <c r="AZ1445">
        <v>85462427868.386078</v>
      </c>
      <c r="BA1445">
        <v>22622980954.822731</v>
      </c>
      <c r="BB1445">
        <v>28821172575.427406</v>
      </c>
      <c r="BC1445">
        <v>83250289431.375931</v>
      </c>
      <c r="BD1445">
        <v>-33435655229.463074</v>
      </c>
      <c r="BE1445">
        <v>-95940046462.855453</v>
      </c>
      <c r="BF1445">
        <v>-119443838032.60788</v>
      </c>
      <c r="BG1445">
        <v>-119570779007.33595</v>
      </c>
      <c r="BH1445">
        <v>-18394959911.632523</v>
      </c>
      <c r="BI1445">
        <v>48781675989.107368</v>
      </c>
      <c r="BJ1445">
        <v>45274803528.217186</v>
      </c>
      <c r="BK1445">
        <v>11560072872.538124</v>
      </c>
      <c r="BL1445">
        <v>8662534576.1427956</v>
      </c>
    </row>
    <row r="1446" spans="1:64" x14ac:dyDescent="0.3">
      <c r="A1446" t="s">
        <v>3192</v>
      </c>
      <c r="B1446" t="s">
        <v>1118</v>
      </c>
      <c r="C1446" t="s">
        <v>3963</v>
      </c>
      <c r="D1446" t="s">
        <v>557</v>
      </c>
      <c r="O1446">
        <v>37.74906557261302</v>
      </c>
      <c r="P1446">
        <v>36.407966364535874</v>
      </c>
      <c r="Q1446">
        <v>36.272085884626179</v>
      </c>
      <c r="R1446">
        <v>38.687266926265664</v>
      </c>
      <c r="S1446">
        <v>36.979127070809483</v>
      </c>
      <c r="T1446">
        <v>34.500776183550002</v>
      </c>
      <c r="U1446">
        <v>33.152987224706436</v>
      </c>
      <c r="V1446">
        <v>32.062774509319681</v>
      </c>
      <c r="W1446">
        <v>32.322886959166986</v>
      </c>
      <c r="X1446">
        <v>33.672324028759405</v>
      </c>
      <c r="Y1446">
        <v>33.561526053110462</v>
      </c>
      <c r="Z1446">
        <v>32.46057834912456</v>
      </c>
      <c r="AA1446">
        <v>31.309708332448633</v>
      </c>
      <c r="AB1446">
        <v>30.120259163526114</v>
      </c>
      <c r="AC1446">
        <v>29.766245892881038</v>
      </c>
      <c r="AD1446">
        <v>29.535551386632942</v>
      </c>
      <c r="AE1446">
        <v>29.597442291137188</v>
      </c>
      <c r="AF1446">
        <v>30.846366112708147</v>
      </c>
      <c r="AG1446">
        <v>32.567611028718012</v>
      </c>
      <c r="AH1446">
        <v>33.327259345518321</v>
      </c>
      <c r="AI1446">
        <v>34.152578710495945</v>
      </c>
      <c r="AJ1446">
        <v>33.766004605200756</v>
      </c>
      <c r="AK1446">
        <v>32.387136965166349</v>
      </c>
      <c r="AL1446">
        <v>30.707281174097652</v>
      </c>
      <c r="AM1446">
        <v>29.511161374309445</v>
      </c>
      <c r="AN1446">
        <v>29.543059618368613</v>
      </c>
      <c r="AO1446">
        <v>30.400209658716914</v>
      </c>
      <c r="AP1446">
        <v>29.409211961227577</v>
      </c>
      <c r="AQ1446">
        <v>28.19706639938213</v>
      </c>
      <c r="AR1446">
        <v>27.8315017863885</v>
      </c>
      <c r="AS1446">
        <v>27.384764935276984</v>
      </c>
      <c r="AT1446">
        <v>26.545463236489137</v>
      </c>
      <c r="AU1446">
        <v>25.030165535434861</v>
      </c>
      <c r="AV1446">
        <v>24.464402163210099</v>
      </c>
      <c r="AW1446">
        <v>24.051117406261529</v>
      </c>
      <c r="AX1446">
        <v>24.60097898853115</v>
      </c>
      <c r="AY1446">
        <v>24.717634784562776</v>
      </c>
      <c r="AZ1446">
        <v>24.117819428755425</v>
      </c>
      <c r="BA1446">
        <v>23.962288826705244</v>
      </c>
      <c r="BB1446">
        <v>22.361363919583415</v>
      </c>
      <c r="BC1446">
        <v>21.329722822186454</v>
      </c>
      <c r="BD1446">
        <v>21.903874271609059</v>
      </c>
      <c r="BE1446">
        <v>22.419251603977074</v>
      </c>
      <c r="BF1446">
        <v>23.328138327852148</v>
      </c>
      <c r="BG1446">
        <v>23.964108072764638</v>
      </c>
      <c r="BH1446">
        <v>23.790380106293799</v>
      </c>
      <c r="BI1446">
        <v>23.332235370390702</v>
      </c>
      <c r="BJ1446">
        <v>23.794178173407676</v>
      </c>
      <c r="BK1446">
        <v>24.120827853938447</v>
      </c>
      <c r="BL1446">
        <v>24.301107675666941</v>
      </c>
    </row>
    <row r="1447" spans="1:64" x14ac:dyDescent="0.3">
      <c r="A1447" t="s">
        <v>3192</v>
      </c>
      <c r="B1447" t="s">
        <v>1118</v>
      </c>
      <c r="C1447" t="s">
        <v>1968</v>
      </c>
      <c r="D1447" t="s">
        <v>1157</v>
      </c>
      <c r="O1447">
        <v>2160452380491.3242</v>
      </c>
      <c r="P1447">
        <v>2252601691728.0801</v>
      </c>
      <c r="Q1447">
        <v>2448862358807.7593</v>
      </c>
      <c r="R1447">
        <v>2678129889441.9863</v>
      </c>
      <c r="S1447">
        <v>2617553053992.8335</v>
      </c>
      <c r="T1447">
        <v>2679422270019.7065</v>
      </c>
      <c r="U1447">
        <v>2768359502055.7158</v>
      </c>
      <c r="V1447">
        <v>2872495427638.0894</v>
      </c>
      <c r="W1447">
        <v>3042301996991.4946</v>
      </c>
      <c r="X1447">
        <v>3229118736658.4863</v>
      </c>
      <c r="Y1447">
        <v>3253290317364.6714</v>
      </c>
      <c r="Z1447">
        <v>3322873089713.4038</v>
      </c>
      <c r="AA1447">
        <v>3418810641634.9893</v>
      </c>
      <c r="AB1447">
        <v>3460190831695.9922</v>
      </c>
      <c r="AC1447">
        <v>3551460780346.8247</v>
      </c>
      <c r="AD1447">
        <v>3721720974623.9404</v>
      </c>
      <c r="AE1447">
        <v>3862258884884.8823</v>
      </c>
      <c r="AF1447">
        <v>4044553023308.376</v>
      </c>
      <c r="AG1447">
        <v>4351784626811.6582</v>
      </c>
      <c r="AH1447">
        <v>4600229707078.3125</v>
      </c>
      <c r="AI1447">
        <v>4842607330599.9834</v>
      </c>
      <c r="AJ1447">
        <v>4986186626395.333</v>
      </c>
      <c r="AK1447">
        <v>5015216045514.7793</v>
      </c>
      <c r="AL1447">
        <v>5022520453622.6387</v>
      </c>
      <c r="AM1447">
        <v>5088807393819.2266</v>
      </c>
      <c r="AN1447">
        <v>5257762893858.6445</v>
      </c>
      <c r="AO1447">
        <v>5442524569487.3662</v>
      </c>
      <c r="AP1447">
        <v>5446979364605.6514</v>
      </c>
      <c r="AQ1447">
        <v>5365553379366.1465</v>
      </c>
      <c r="AR1447">
        <v>5358927462672.5508</v>
      </c>
      <c r="AS1447">
        <v>5483521146388.585</v>
      </c>
      <c r="AT1447">
        <v>5551337075984.6514</v>
      </c>
      <c r="AU1447">
        <v>5516787318772.0029</v>
      </c>
      <c r="AV1447">
        <v>5561922332116.4863</v>
      </c>
      <c r="AW1447">
        <v>5638426891724.4082</v>
      </c>
      <c r="AX1447">
        <v>5719274505030.4854</v>
      </c>
      <c r="AY1447">
        <v>5751825573341.0508</v>
      </c>
      <c r="AZ1447">
        <v>5786310862665.3291</v>
      </c>
      <c r="BA1447">
        <v>5712127603359.8926</v>
      </c>
      <c r="BB1447">
        <v>5483887534985.5039</v>
      </c>
      <c r="BC1447">
        <v>5616847825313.0342</v>
      </c>
      <c r="BD1447">
        <v>5657242389932.9854</v>
      </c>
      <c r="BE1447">
        <v>5789213994246.5176</v>
      </c>
      <c r="BF1447">
        <v>5926964125833.4463</v>
      </c>
      <c r="BG1447">
        <v>5949931864484.4609</v>
      </c>
      <c r="BH1447">
        <v>5999463816884.5566</v>
      </c>
      <c r="BI1447">
        <v>6000105093050.8633</v>
      </c>
      <c r="BJ1447">
        <v>6090310041179.7773</v>
      </c>
      <c r="BK1447">
        <v>6119089850873.3516</v>
      </c>
      <c r="BL1447">
        <v>6146310726090.2734</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heetViews>
  <sheetFormatPr defaultRowHeight="14.4" x14ac:dyDescent="0.3"/>
  <cols>
    <col min="1" max="5" width="17.6640625" customWidth="1"/>
  </cols>
  <sheetData>
    <row r="1" spans="1:5" x14ac:dyDescent="0.3">
      <c r="A1" t="s">
        <v>2354</v>
      </c>
      <c r="B1" t="s">
        <v>3874</v>
      </c>
      <c r="C1" t="s">
        <v>3699</v>
      </c>
      <c r="D1" t="s">
        <v>1580</v>
      </c>
      <c r="E1" t="s">
        <v>2595</v>
      </c>
    </row>
    <row r="2" spans="1:5" x14ac:dyDescent="0.3">
      <c r="A2" t="s">
        <v>1118</v>
      </c>
      <c r="B2" t="s">
        <v>2887</v>
      </c>
      <c r="C2" t="s">
        <v>2489</v>
      </c>
      <c r="D2" t="s">
        <v>4032</v>
      </c>
      <c r="E2" t="s">
        <v>3192</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44"/>
  <sheetViews>
    <sheetView workbookViewId="0"/>
  </sheetViews>
  <sheetFormatPr defaultRowHeight="14.4" x14ac:dyDescent="0.3"/>
  <cols>
    <col min="1" max="1" width="23" bestFit="1" customWidth="1"/>
    <col min="2" max="2" width="118" bestFit="1" customWidth="1"/>
    <col min="3" max="4" width="255" bestFit="1" customWidth="1"/>
  </cols>
  <sheetData>
    <row r="1" spans="1:4" x14ac:dyDescent="0.3">
      <c r="A1" t="s">
        <v>1604</v>
      </c>
      <c r="B1" t="s">
        <v>1630</v>
      </c>
      <c r="C1" t="s">
        <v>3018</v>
      </c>
      <c r="D1" t="s">
        <v>3795</v>
      </c>
    </row>
    <row r="2" spans="1:4" x14ac:dyDescent="0.3">
      <c r="A2" t="s">
        <v>2231</v>
      </c>
      <c r="B2" t="s">
        <v>2210</v>
      </c>
      <c r="C2" t="s">
        <v>1367</v>
      </c>
      <c r="D2" t="s">
        <v>884</v>
      </c>
    </row>
    <row r="3" spans="1:4" x14ac:dyDescent="0.3">
      <c r="A3" t="s">
        <v>33</v>
      </c>
      <c r="B3" t="s">
        <v>2870</v>
      </c>
      <c r="C3" t="s">
        <v>834</v>
      </c>
      <c r="D3" t="s">
        <v>957</v>
      </c>
    </row>
    <row r="4" spans="1:4" x14ac:dyDescent="0.3">
      <c r="A4" t="s">
        <v>2269</v>
      </c>
      <c r="B4" t="s">
        <v>486</v>
      </c>
      <c r="C4" t="s">
        <v>4088</v>
      </c>
      <c r="D4" t="s">
        <v>122</v>
      </c>
    </row>
    <row r="5" spans="1:4" x14ac:dyDescent="0.3">
      <c r="A5" t="s">
        <v>3296</v>
      </c>
      <c r="B5" t="s">
        <v>3758</v>
      </c>
      <c r="C5" t="s">
        <v>423</v>
      </c>
      <c r="D5" t="s">
        <v>1765</v>
      </c>
    </row>
    <row r="6" spans="1:4" x14ac:dyDescent="0.3">
      <c r="A6" t="s">
        <v>3181</v>
      </c>
      <c r="B6" t="s">
        <v>273</v>
      </c>
      <c r="C6" t="s">
        <v>702</v>
      </c>
      <c r="D6" t="s">
        <v>3750</v>
      </c>
    </row>
    <row r="7" spans="1:4" x14ac:dyDescent="0.3">
      <c r="A7" t="s">
        <v>3013</v>
      </c>
      <c r="B7" t="s">
        <v>3547</v>
      </c>
      <c r="C7" t="s">
        <v>2926</v>
      </c>
      <c r="D7" t="s">
        <v>3300</v>
      </c>
    </row>
    <row r="8" spans="1:4" x14ac:dyDescent="0.3">
      <c r="A8" t="s">
        <v>3036</v>
      </c>
      <c r="B8" t="s">
        <v>1119</v>
      </c>
      <c r="C8" t="s">
        <v>2004</v>
      </c>
      <c r="D8" t="s">
        <v>1536</v>
      </c>
    </row>
    <row r="9" spans="1:4" x14ac:dyDescent="0.3">
      <c r="A9" t="s">
        <v>1752</v>
      </c>
      <c r="B9" t="s">
        <v>1986</v>
      </c>
      <c r="C9" t="s">
        <v>828</v>
      </c>
      <c r="D9" t="s">
        <v>935</v>
      </c>
    </row>
    <row r="10" spans="1:4" x14ac:dyDescent="0.3">
      <c r="A10" t="s">
        <v>391</v>
      </c>
      <c r="B10" t="s">
        <v>488</v>
      </c>
      <c r="C10" t="s">
        <v>2945</v>
      </c>
      <c r="D10" t="s">
        <v>935</v>
      </c>
    </row>
    <row r="11" spans="1:4" x14ac:dyDescent="0.3">
      <c r="A11" t="s">
        <v>3986</v>
      </c>
      <c r="B11" t="s">
        <v>2202</v>
      </c>
      <c r="C11" t="s">
        <v>1032</v>
      </c>
      <c r="D11" t="s">
        <v>935</v>
      </c>
    </row>
    <row r="12" spans="1:4" x14ac:dyDescent="0.3">
      <c r="A12" t="s">
        <v>3581</v>
      </c>
      <c r="B12" t="s">
        <v>2158</v>
      </c>
      <c r="C12" t="s">
        <v>1940</v>
      </c>
      <c r="D12" t="s">
        <v>935</v>
      </c>
    </row>
    <row r="13" spans="1:4" x14ac:dyDescent="0.3">
      <c r="A13" t="s">
        <v>1837</v>
      </c>
      <c r="B13" t="s">
        <v>4129</v>
      </c>
      <c r="C13" t="s">
        <v>278</v>
      </c>
      <c r="D13" t="s">
        <v>3422</v>
      </c>
    </row>
    <row r="14" spans="1:4" x14ac:dyDescent="0.3">
      <c r="A14" t="s">
        <v>1908</v>
      </c>
      <c r="B14" t="s">
        <v>244</v>
      </c>
      <c r="C14" t="s">
        <v>2685</v>
      </c>
      <c r="D14" t="s">
        <v>1798</v>
      </c>
    </row>
    <row r="15" spans="1:4" x14ac:dyDescent="0.3">
      <c r="A15" t="s">
        <v>2951</v>
      </c>
      <c r="B15" t="s">
        <v>2150</v>
      </c>
      <c r="C15" t="s">
        <v>3651</v>
      </c>
      <c r="D15" t="s">
        <v>1414</v>
      </c>
    </row>
    <row r="16" spans="1:4" x14ac:dyDescent="0.3">
      <c r="A16" t="s">
        <v>2440</v>
      </c>
      <c r="B16" t="s">
        <v>620</v>
      </c>
      <c r="C16" t="s">
        <v>4043</v>
      </c>
      <c r="D16" t="s">
        <v>1414</v>
      </c>
    </row>
    <row r="17" spans="1:4" x14ac:dyDescent="0.3">
      <c r="A17" t="s">
        <v>3000</v>
      </c>
      <c r="B17" t="s">
        <v>88</v>
      </c>
      <c r="C17" t="s">
        <v>746</v>
      </c>
      <c r="D17" t="s">
        <v>1414</v>
      </c>
    </row>
    <row r="18" spans="1:4" x14ac:dyDescent="0.3">
      <c r="A18" t="s">
        <v>853</v>
      </c>
      <c r="B18" t="s">
        <v>2669</v>
      </c>
      <c r="C18" t="s">
        <v>2064</v>
      </c>
      <c r="D18" t="s">
        <v>1546</v>
      </c>
    </row>
    <row r="19" spans="1:4" x14ac:dyDescent="0.3">
      <c r="A19" t="s">
        <v>3092</v>
      </c>
      <c r="B19" t="s">
        <v>4179</v>
      </c>
      <c r="C19" t="s">
        <v>1734</v>
      </c>
      <c r="D19" t="s">
        <v>1546</v>
      </c>
    </row>
    <row r="20" spans="1:4" x14ac:dyDescent="0.3">
      <c r="A20" t="s">
        <v>2482</v>
      </c>
      <c r="B20" t="s">
        <v>3828</v>
      </c>
      <c r="C20" t="s">
        <v>2821</v>
      </c>
      <c r="D20" t="s">
        <v>1546</v>
      </c>
    </row>
    <row r="21" spans="1:4" x14ac:dyDescent="0.3">
      <c r="A21" t="s">
        <v>1671</v>
      </c>
      <c r="B21" t="s">
        <v>3080</v>
      </c>
      <c r="C21" t="s">
        <v>1363</v>
      </c>
      <c r="D21" t="s">
        <v>1414</v>
      </c>
    </row>
    <row r="22" spans="1:4" x14ac:dyDescent="0.3">
      <c r="A22" t="s">
        <v>2323</v>
      </c>
      <c r="B22" t="s">
        <v>2576</v>
      </c>
      <c r="C22" t="s">
        <v>3540</v>
      </c>
      <c r="D22" t="s">
        <v>1546</v>
      </c>
    </row>
    <row r="23" spans="1:4" x14ac:dyDescent="0.3">
      <c r="A23" t="s">
        <v>1462</v>
      </c>
      <c r="B23" t="s">
        <v>76</v>
      </c>
      <c r="C23" t="s">
        <v>2993</v>
      </c>
      <c r="D23" t="s">
        <v>2197</v>
      </c>
    </row>
    <row r="24" spans="1:4" x14ac:dyDescent="0.3">
      <c r="A24" t="s">
        <v>362</v>
      </c>
      <c r="B24" t="s">
        <v>3109</v>
      </c>
      <c r="C24" t="s">
        <v>2556</v>
      </c>
      <c r="D24" t="s">
        <v>846</v>
      </c>
    </row>
    <row r="25" spans="1:4" x14ac:dyDescent="0.3">
      <c r="A25" t="s">
        <v>1805</v>
      </c>
      <c r="B25" t="s">
        <v>3385</v>
      </c>
      <c r="C25" t="s">
        <v>593</v>
      </c>
      <c r="D25" t="s">
        <v>3162</v>
      </c>
    </row>
    <row r="26" spans="1:4" x14ac:dyDescent="0.3">
      <c r="A26" t="s">
        <v>68</v>
      </c>
      <c r="B26" t="s">
        <v>1385</v>
      </c>
      <c r="C26" t="s">
        <v>947</v>
      </c>
      <c r="D26" t="s">
        <v>1338</v>
      </c>
    </row>
    <row r="27" spans="1:4" x14ac:dyDescent="0.3">
      <c r="A27" t="s">
        <v>978</v>
      </c>
      <c r="B27" t="s">
        <v>635</v>
      </c>
      <c r="C27" t="s">
        <v>4141</v>
      </c>
      <c r="D27" t="s">
        <v>2969</v>
      </c>
    </row>
    <row r="28" spans="1:4" x14ac:dyDescent="0.3">
      <c r="A28" t="s">
        <v>1343</v>
      </c>
      <c r="B28" t="s">
        <v>3446</v>
      </c>
      <c r="C28" t="s">
        <v>1290</v>
      </c>
      <c r="D28" t="s">
        <v>228</v>
      </c>
    </row>
    <row r="29" spans="1:4" x14ac:dyDescent="0.3">
      <c r="A29" t="s">
        <v>766</v>
      </c>
      <c r="B29" t="s">
        <v>619</v>
      </c>
      <c r="C29" t="s">
        <v>3825</v>
      </c>
      <c r="D29" t="s">
        <v>3770</v>
      </c>
    </row>
    <row r="30" spans="1:4" x14ac:dyDescent="0.3">
      <c r="A30" t="s">
        <v>952</v>
      </c>
      <c r="B30" t="s">
        <v>2140</v>
      </c>
      <c r="C30" t="s">
        <v>4091</v>
      </c>
      <c r="D30" t="s">
        <v>1935</v>
      </c>
    </row>
    <row r="31" spans="1:4" x14ac:dyDescent="0.3">
      <c r="A31" t="s">
        <v>365</v>
      </c>
      <c r="B31" t="s">
        <v>3188</v>
      </c>
      <c r="C31" t="s">
        <v>4242</v>
      </c>
      <c r="D31" t="s">
        <v>3739</v>
      </c>
    </row>
    <row r="32" spans="1:4" x14ac:dyDescent="0.3">
      <c r="A32" t="s">
        <v>2049</v>
      </c>
      <c r="B32" t="s">
        <v>3887</v>
      </c>
      <c r="C32" t="s">
        <v>2486</v>
      </c>
      <c r="D32" t="s">
        <v>3422</v>
      </c>
    </row>
    <row r="33" spans="1:4" x14ac:dyDescent="0.3">
      <c r="A33" t="s">
        <v>1623</v>
      </c>
      <c r="B33" t="s">
        <v>2987</v>
      </c>
      <c r="C33" t="s">
        <v>1384</v>
      </c>
      <c r="D33" t="s">
        <v>3422</v>
      </c>
    </row>
    <row r="34" spans="1:4" x14ac:dyDescent="0.3">
      <c r="A34" t="s">
        <v>1534</v>
      </c>
      <c r="B34" t="s">
        <v>2654</v>
      </c>
      <c r="C34" t="s">
        <v>1099</v>
      </c>
      <c r="D34" t="s">
        <v>206</v>
      </c>
    </row>
    <row r="35" spans="1:4" x14ac:dyDescent="0.3">
      <c r="A35" t="s">
        <v>685</v>
      </c>
      <c r="B35" t="s">
        <v>1125</v>
      </c>
      <c r="C35" t="s">
        <v>1614</v>
      </c>
      <c r="D35" t="s">
        <v>3054</v>
      </c>
    </row>
    <row r="36" spans="1:4" x14ac:dyDescent="0.3">
      <c r="A36" t="s">
        <v>2099</v>
      </c>
      <c r="B36" t="s">
        <v>1855</v>
      </c>
      <c r="C36" t="s">
        <v>662</v>
      </c>
      <c r="D36" t="s">
        <v>3054</v>
      </c>
    </row>
    <row r="37" spans="1:4" x14ac:dyDescent="0.3">
      <c r="A37" t="s">
        <v>2355</v>
      </c>
      <c r="B37" t="s">
        <v>2017</v>
      </c>
      <c r="C37" t="s">
        <v>1182</v>
      </c>
      <c r="D37" t="s">
        <v>3054</v>
      </c>
    </row>
    <row r="38" spans="1:4" x14ac:dyDescent="0.3">
      <c r="A38" t="s">
        <v>958</v>
      </c>
      <c r="B38" t="s">
        <v>1786</v>
      </c>
      <c r="C38" t="s">
        <v>2137</v>
      </c>
      <c r="D38" t="s">
        <v>1694</v>
      </c>
    </row>
    <row r="39" spans="1:4" x14ac:dyDescent="0.3">
      <c r="A39" t="s">
        <v>3623</v>
      </c>
      <c r="B39" t="s">
        <v>1530</v>
      </c>
      <c r="C39" t="s">
        <v>1215</v>
      </c>
      <c r="D39" t="s">
        <v>3054</v>
      </c>
    </row>
    <row r="40" spans="1:4" x14ac:dyDescent="0.3">
      <c r="A40" t="s">
        <v>2539</v>
      </c>
      <c r="B40" t="s">
        <v>1784</v>
      </c>
      <c r="C40" t="s">
        <v>1557</v>
      </c>
      <c r="D40" t="s">
        <v>3054</v>
      </c>
    </row>
    <row r="41" spans="1:4" x14ac:dyDescent="0.3">
      <c r="A41" t="s">
        <v>3892</v>
      </c>
      <c r="B41" t="s">
        <v>2446</v>
      </c>
      <c r="C41" t="s">
        <v>2679</v>
      </c>
      <c r="D41" t="s">
        <v>1694</v>
      </c>
    </row>
    <row r="42" spans="1:4" x14ac:dyDescent="0.3">
      <c r="A42" t="s">
        <v>3745</v>
      </c>
      <c r="B42" t="s">
        <v>612</v>
      </c>
      <c r="C42" t="s">
        <v>3614</v>
      </c>
      <c r="D42" t="s">
        <v>3054</v>
      </c>
    </row>
    <row r="43" spans="1:4" x14ac:dyDescent="0.3">
      <c r="A43" t="s">
        <v>2147</v>
      </c>
      <c r="B43" t="s">
        <v>1785</v>
      </c>
      <c r="C43" t="s">
        <v>1171</v>
      </c>
      <c r="D43" t="s">
        <v>3054</v>
      </c>
    </row>
    <row r="44" spans="1:4" x14ac:dyDescent="0.3">
      <c r="A44" t="s">
        <v>2583</v>
      </c>
      <c r="B44" t="s">
        <v>3907</v>
      </c>
      <c r="C44" t="s">
        <v>300</v>
      </c>
      <c r="D44" t="s">
        <v>2451</v>
      </c>
    </row>
    <row r="45" spans="1:4" x14ac:dyDescent="0.3">
      <c r="A45" t="s">
        <v>3607</v>
      </c>
      <c r="B45" t="s">
        <v>192</v>
      </c>
      <c r="C45" t="s">
        <v>2989</v>
      </c>
      <c r="D45" t="s">
        <v>2451</v>
      </c>
    </row>
    <row r="46" spans="1:4" x14ac:dyDescent="0.3">
      <c r="A46" t="s">
        <v>2086</v>
      </c>
      <c r="B46" t="s">
        <v>812</v>
      </c>
      <c r="C46" t="s">
        <v>2903</v>
      </c>
      <c r="D46" t="s">
        <v>3084</v>
      </c>
    </row>
    <row r="47" spans="1:4" x14ac:dyDescent="0.3">
      <c r="A47" t="s">
        <v>1437</v>
      </c>
      <c r="B47" t="s">
        <v>338</v>
      </c>
      <c r="C47" t="s">
        <v>1523</v>
      </c>
      <c r="D47" t="s">
        <v>3084</v>
      </c>
    </row>
    <row r="48" spans="1:4" x14ac:dyDescent="0.3">
      <c r="A48" t="s">
        <v>2319</v>
      </c>
      <c r="B48" t="s">
        <v>304</v>
      </c>
      <c r="C48" t="s">
        <v>1980</v>
      </c>
      <c r="D48" t="s">
        <v>3939</v>
      </c>
    </row>
    <row r="49" spans="1:4" x14ac:dyDescent="0.3">
      <c r="A49" t="s">
        <v>2215</v>
      </c>
      <c r="B49" t="s">
        <v>2794</v>
      </c>
      <c r="C49" t="s">
        <v>2214</v>
      </c>
      <c r="D49" t="s">
        <v>3983</v>
      </c>
    </row>
    <row r="50" spans="1:4" x14ac:dyDescent="0.3">
      <c r="A50" t="s">
        <v>4193</v>
      </c>
      <c r="B50" t="s">
        <v>1264</v>
      </c>
      <c r="C50" t="s">
        <v>974</v>
      </c>
      <c r="D50" t="s">
        <v>3983</v>
      </c>
    </row>
    <row r="51" spans="1:4" x14ac:dyDescent="0.3">
      <c r="A51" t="s">
        <v>1058</v>
      </c>
      <c r="B51" t="s">
        <v>274</v>
      </c>
      <c r="C51" t="s">
        <v>468</v>
      </c>
      <c r="D51" t="s">
        <v>3983</v>
      </c>
    </row>
    <row r="52" spans="1:4" x14ac:dyDescent="0.3">
      <c r="A52" t="s">
        <v>3321</v>
      </c>
      <c r="B52" t="s">
        <v>1120</v>
      </c>
      <c r="C52" t="s">
        <v>3490</v>
      </c>
      <c r="D52" t="s">
        <v>3187</v>
      </c>
    </row>
    <row r="53" spans="1:4" x14ac:dyDescent="0.3">
      <c r="A53" t="s">
        <v>3968</v>
      </c>
      <c r="B53" t="s">
        <v>622</v>
      </c>
      <c r="C53" t="s">
        <v>314</v>
      </c>
      <c r="D53" t="s">
        <v>3084</v>
      </c>
    </row>
    <row r="54" spans="1:4" x14ac:dyDescent="0.3">
      <c r="A54" t="s">
        <v>1163</v>
      </c>
      <c r="B54" t="s">
        <v>1955</v>
      </c>
      <c r="C54" t="s">
        <v>4028</v>
      </c>
      <c r="D54" t="s">
        <v>3084</v>
      </c>
    </row>
    <row r="55" spans="1:4" x14ac:dyDescent="0.3">
      <c r="A55" t="s">
        <v>1505</v>
      </c>
      <c r="B55" t="s">
        <v>1501</v>
      </c>
      <c r="C55" t="s">
        <v>3911</v>
      </c>
      <c r="D55" t="s">
        <v>3084</v>
      </c>
    </row>
    <row r="56" spans="1:4" x14ac:dyDescent="0.3">
      <c r="A56" t="s">
        <v>4005</v>
      </c>
      <c r="B56" t="s">
        <v>587</v>
      </c>
      <c r="C56" t="s">
        <v>3137</v>
      </c>
      <c r="D56" t="s">
        <v>3084</v>
      </c>
    </row>
    <row r="57" spans="1:4" x14ac:dyDescent="0.3">
      <c r="A57" t="s">
        <v>2815</v>
      </c>
      <c r="B57" t="s">
        <v>1974</v>
      </c>
      <c r="C57" t="s">
        <v>816</v>
      </c>
      <c r="D57" t="s">
        <v>3084</v>
      </c>
    </row>
    <row r="58" spans="1:4" x14ac:dyDescent="0.3">
      <c r="A58" t="s">
        <v>3723</v>
      </c>
      <c r="B58" t="s">
        <v>3185</v>
      </c>
      <c r="C58" t="s">
        <v>535</v>
      </c>
      <c r="D58" t="s">
        <v>1909</v>
      </c>
    </row>
    <row r="59" spans="1:4" x14ac:dyDescent="0.3">
      <c r="A59" t="s">
        <v>3589</v>
      </c>
      <c r="B59" t="s">
        <v>2036</v>
      </c>
      <c r="C59" t="s">
        <v>2519</v>
      </c>
      <c r="D59" t="s">
        <v>3858</v>
      </c>
    </row>
    <row r="60" spans="1:4" x14ac:dyDescent="0.3">
      <c r="A60" t="s">
        <v>3737</v>
      </c>
      <c r="B60" t="s">
        <v>790</v>
      </c>
      <c r="C60" t="s">
        <v>1234</v>
      </c>
      <c r="D60" t="s">
        <v>449</v>
      </c>
    </row>
    <row r="61" spans="1:4" x14ac:dyDescent="0.3">
      <c r="A61" t="s">
        <v>1917</v>
      </c>
      <c r="B61" t="s">
        <v>1375</v>
      </c>
      <c r="C61" t="s">
        <v>225</v>
      </c>
      <c r="D61" t="s">
        <v>122</v>
      </c>
    </row>
    <row r="62" spans="1:4" x14ac:dyDescent="0.3">
      <c r="A62" t="s">
        <v>2106</v>
      </c>
      <c r="B62" t="s">
        <v>2745</v>
      </c>
      <c r="C62" t="s">
        <v>1029</v>
      </c>
      <c r="D62" t="s">
        <v>957</v>
      </c>
    </row>
    <row r="63" spans="1:4" x14ac:dyDescent="0.3">
      <c r="A63" t="s">
        <v>3207</v>
      </c>
      <c r="B63" t="s">
        <v>1721</v>
      </c>
      <c r="C63" t="s">
        <v>2996</v>
      </c>
      <c r="D63" t="s">
        <v>1190</v>
      </c>
    </row>
    <row r="64" spans="1:4" x14ac:dyDescent="0.3">
      <c r="A64" t="s">
        <v>3938</v>
      </c>
      <c r="B64" t="s">
        <v>2865</v>
      </c>
      <c r="C64" t="s">
        <v>3090</v>
      </c>
      <c r="D64" t="s">
        <v>3933</v>
      </c>
    </row>
    <row r="65" spans="1:4" x14ac:dyDescent="0.3">
      <c r="A65" t="s">
        <v>1180</v>
      </c>
      <c r="B65" t="s">
        <v>3197</v>
      </c>
      <c r="C65" t="s">
        <v>2251</v>
      </c>
      <c r="D65" t="s">
        <v>3933</v>
      </c>
    </row>
    <row r="66" spans="1:4" x14ac:dyDescent="0.3">
      <c r="A66" t="s">
        <v>2380</v>
      </c>
      <c r="B66" t="s">
        <v>2248</v>
      </c>
      <c r="C66" t="s">
        <v>550</v>
      </c>
      <c r="D66" t="s">
        <v>3920</v>
      </c>
    </row>
    <row r="67" spans="1:4" x14ac:dyDescent="0.3">
      <c r="A67" t="s">
        <v>2983</v>
      </c>
      <c r="B67" t="s">
        <v>683</v>
      </c>
      <c r="C67" t="s">
        <v>2992</v>
      </c>
      <c r="D67" t="s">
        <v>4175</v>
      </c>
    </row>
    <row r="68" spans="1:4" x14ac:dyDescent="0.3">
      <c r="A68" t="s">
        <v>2124</v>
      </c>
      <c r="B68" t="s">
        <v>419</v>
      </c>
      <c r="C68" t="s">
        <v>2948</v>
      </c>
      <c r="D68" t="s">
        <v>2406</v>
      </c>
    </row>
    <row r="69" spans="1:4" x14ac:dyDescent="0.3">
      <c r="A69" t="s">
        <v>1660</v>
      </c>
      <c r="B69" t="s">
        <v>3606</v>
      </c>
      <c r="C69" t="s">
        <v>4212</v>
      </c>
      <c r="D69" t="s">
        <v>935</v>
      </c>
    </row>
    <row r="70" spans="1:4" x14ac:dyDescent="0.3">
      <c r="A70" t="s">
        <v>47</v>
      </c>
      <c r="B70" t="s">
        <v>1265</v>
      </c>
      <c r="C70" t="s">
        <v>2625</v>
      </c>
      <c r="D70" t="s">
        <v>935</v>
      </c>
    </row>
    <row r="71" spans="1:4" x14ac:dyDescent="0.3">
      <c r="A71" t="s">
        <v>346</v>
      </c>
      <c r="B71" t="s">
        <v>373</v>
      </c>
      <c r="C71" t="s">
        <v>402</v>
      </c>
      <c r="D71" t="s">
        <v>4093</v>
      </c>
    </row>
    <row r="72" spans="1:4" x14ac:dyDescent="0.3">
      <c r="A72" t="s">
        <v>139</v>
      </c>
      <c r="B72" t="s">
        <v>186</v>
      </c>
      <c r="C72" t="s">
        <v>1672</v>
      </c>
      <c r="D72" t="s">
        <v>1861</v>
      </c>
    </row>
    <row r="73" spans="1:4" x14ac:dyDescent="0.3">
      <c r="A73" t="s">
        <v>380</v>
      </c>
      <c r="B73" t="s">
        <v>342</v>
      </c>
      <c r="C73" t="s">
        <v>2888</v>
      </c>
      <c r="D73" t="s">
        <v>2900</v>
      </c>
    </row>
    <row r="74" spans="1:4" x14ac:dyDescent="0.3">
      <c r="A74" t="s">
        <v>1124</v>
      </c>
      <c r="B74" t="s">
        <v>175</v>
      </c>
      <c r="C74" t="s">
        <v>4130</v>
      </c>
      <c r="D74" t="s">
        <v>2900</v>
      </c>
    </row>
    <row r="75" spans="1:4" x14ac:dyDescent="0.3">
      <c r="A75" t="s">
        <v>3166</v>
      </c>
      <c r="B75" t="s">
        <v>4126</v>
      </c>
      <c r="C75" t="s">
        <v>3867</v>
      </c>
      <c r="D75" t="s">
        <v>2900</v>
      </c>
    </row>
    <row r="76" spans="1:4" x14ac:dyDescent="0.3">
      <c r="A76" t="s">
        <v>3267</v>
      </c>
      <c r="B76" t="s">
        <v>2941</v>
      </c>
      <c r="C76" t="s">
        <v>1607</v>
      </c>
      <c r="D76" t="s">
        <v>3502</v>
      </c>
    </row>
    <row r="77" spans="1:4" x14ac:dyDescent="0.3">
      <c r="A77" t="s">
        <v>1847</v>
      </c>
      <c r="B77" t="s">
        <v>1934</v>
      </c>
      <c r="C77" t="s">
        <v>213</v>
      </c>
      <c r="D77" t="s">
        <v>1546</v>
      </c>
    </row>
    <row r="78" spans="1:4" x14ac:dyDescent="0.3">
      <c r="A78" t="s">
        <v>1804</v>
      </c>
      <c r="B78" t="s">
        <v>1365</v>
      </c>
      <c r="C78" t="s">
        <v>1464</v>
      </c>
      <c r="D78" t="s">
        <v>1414</v>
      </c>
    </row>
    <row r="79" spans="1:4" x14ac:dyDescent="0.3">
      <c r="A79" t="s">
        <v>1959</v>
      </c>
      <c r="B79" t="s">
        <v>1062</v>
      </c>
      <c r="C79" t="s">
        <v>1373</v>
      </c>
      <c r="D79" t="s">
        <v>2900</v>
      </c>
    </row>
    <row r="80" spans="1:4" x14ac:dyDescent="0.3">
      <c r="A80" t="s">
        <v>3773</v>
      </c>
      <c r="B80" t="s">
        <v>1758</v>
      </c>
      <c r="C80" t="s">
        <v>3359</v>
      </c>
      <c r="D80" t="s">
        <v>3502</v>
      </c>
    </row>
    <row r="81" spans="1:4" x14ac:dyDescent="0.3">
      <c r="A81" t="s">
        <v>106</v>
      </c>
      <c r="B81" t="s">
        <v>2427</v>
      </c>
      <c r="C81" t="s">
        <v>262</v>
      </c>
      <c r="D81" t="s">
        <v>1086</v>
      </c>
    </row>
    <row r="82" spans="1:4" x14ac:dyDescent="0.3">
      <c r="A82" t="s">
        <v>3856</v>
      </c>
      <c r="B82" t="s">
        <v>2959</v>
      </c>
      <c r="C82" t="s">
        <v>3012</v>
      </c>
      <c r="D82" t="s">
        <v>4006</v>
      </c>
    </row>
    <row r="83" spans="1:4" x14ac:dyDescent="0.3">
      <c r="A83" t="s">
        <v>285</v>
      </c>
      <c r="B83" t="s">
        <v>1893</v>
      </c>
      <c r="C83" t="s">
        <v>1750</v>
      </c>
      <c r="D83" t="s">
        <v>846</v>
      </c>
    </row>
    <row r="84" spans="1:4" x14ac:dyDescent="0.3">
      <c r="A84" t="s">
        <v>724</v>
      </c>
      <c r="B84" t="s">
        <v>3941</v>
      </c>
      <c r="C84" t="s">
        <v>1841</v>
      </c>
      <c r="D84" t="s">
        <v>231</v>
      </c>
    </row>
    <row r="85" spans="1:4" x14ac:dyDescent="0.3">
      <c r="A85" t="s">
        <v>1596</v>
      </c>
      <c r="B85" t="s">
        <v>3099</v>
      </c>
      <c r="C85" t="s">
        <v>2227</v>
      </c>
      <c r="D85" t="s">
        <v>3690</v>
      </c>
    </row>
    <row r="86" spans="1:4" x14ac:dyDescent="0.3">
      <c r="A86" t="s">
        <v>979</v>
      </c>
      <c r="B86" t="s">
        <v>3489</v>
      </c>
      <c r="C86" t="s">
        <v>2102</v>
      </c>
      <c r="D86" t="s">
        <v>91</v>
      </c>
    </row>
    <row r="87" spans="1:4" x14ac:dyDescent="0.3">
      <c r="A87" t="s">
        <v>3729</v>
      </c>
      <c r="B87" t="s">
        <v>4199</v>
      </c>
      <c r="C87" t="s">
        <v>2048</v>
      </c>
      <c r="D87" t="s">
        <v>1653</v>
      </c>
    </row>
    <row r="88" spans="1:4" x14ac:dyDescent="0.3">
      <c r="A88" t="s">
        <v>2461</v>
      </c>
      <c r="B88" t="s">
        <v>3667</v>
      </c>
      <c r="C88" t="s">
        <v>190</v>
      </c>
      <c r="D88" t="s">
        <v>3690</v>
      </c>
    </row>
    <row r="89" spans="1:4" x14ac:dyDescent="0.3">
      <c r="A89" t="s">
        <v>1323</v>
      </c>
      <c r="B89" t="s">
        <v>125</v>
      </c>
      <c r="C89" t="s">
        <v>4040</v>
      </c>
      <c r="D89" t="s">
        <v>3739</v>
      </c>
    </row>
    <row r="90" spans="1:4" x14ac:dyDescent="0.3">
      <c r="A90" t="s">
        <v>542</v>
      </c>
      <c r="B90" t="s">
        <v>2466</v>
      </c>
      <c r="C90" t="s">
        <v>3813</v>
      </c>
      <c r="D90" t="s">
        <v>2969</v>
      </c>
    </row>
    <row r="91" spans="1:4" x14ac:dyDescent="0.3">
      <c r="A91" t="s">
        <v>2152</v>
      </c>
      <c r="B91" t="s">
        <v>442</v>
      </c>
      <c r="C91" t="s">
        <v>3126</v>
      </c>
      <c r="D91" t="s">
        <v>3422</v>
      </c>
    </row>
    <row r="92" spans="1:4" x14ac:dyDescent="0.3">
      <c r="A92" t="s">
        <v>371</v>
      </c>
      <c r="B92" t="s">
        <v>3518</v>
      </c>
      <c r="C92" t="s">
        <v>3956</v>
      </c>
      <c r="D92" t="s">
        <v>3690</v>
      </c>
    </row>
    <row r="93" spans="1:4" x14ac:dyDescent="0.3">
      <c r="A93" t="s">
        <v>1547</v>
      </c>
      <c r="B93" t="s">
        <v>1443</v>
      </c>
      <c r="C93" t="s">
        <v>2138</v>
      </c>
      <c r="D93" t="s">
        <v>3054</v>
      </c>
    </row>
    <row r="94" spans="1:4" x14ac:dyDescent="0.3">
      <c r="A94" t="s">
        <v>17</v>
      </c>
      <c r="B94" t="s">
        <v>628</v>
      </c>
      <c r="C94" t="s">
        <v>3923</v>
      </c>
      <c r="D94" t="s">
        <v>3054</v>
      </c>
    </row>
    <row r="95" spans="1:4" x14ac:dyDescent="0.3">
      <c r="A95" t="s">
        <v>2322</v>
      </c>
      <c r="B95" t="s">
        <v>2314</v>
      </c>
      <c r="C95" t="s">
        <v>1920</v>
      </c>
      <c r="D95" t="s">
        <v>3054</v>
      </c>
    </row>
    <row r="96" spans="1:4" x14ac:dyDescent="0.3">
      <c r="A96" t="s">
        <v>1433</v>
      </c>
      <c r="B96" t="s">
        <v>2862</v>
      </c>
      <c r="C96" t="s">
        <v>706</v>
      </c>
      <c r="D96" t="s">
        <v>1694</v>
      </c>
    </row>
    <row r="97" spans="1:4" x14ac:dyDescent="0.3">
      <c r="A97" t="s">
        <v>1203</v>
      </c>
      <c r="B97" t="s">
        <v>2741</v>
      </c>
      <c r="C97" t="s">
        <v>2667</v>
      </c>
      <c r="D97" t="s">
        <v>3054</v>
      </c>
    </row>
    <row r="98" spans="1:4" x14ac:dyDescent="0.3">
      <c r="A98" t="s">
        <v>4222</v>
      </c>
      <c r="B98" t="s">
        <v>3962</v>
      </c>
      <c r="C98" t="s">
        <v>3082</v>
      </c>
      <c r="D98" t="s">
        <v>3054</v>
      </c>
    </row>
    <row r="99" spans="1:4" x14ac:dyDescent="0.3">
      <c r="A99" t="s">
        <v>1322</v>
      </c>
      <c r="B99" t="s">
        <v>1236</v>
      </c>
      <c r="C99" t="s">
        <v>1800</v>
      </c>
      <c r="D99" t="s">
        <v>3054</v>
      </c>
    </row>
    <row r="100" spans="1:4" x14ac:dyDescent="0.3">
      <c r="A100" t="s">
        <v>4020</v>
      </c>
      <c r="B100" t="s">
        <v>103</v>
      </c>
      <c r="C100" t="s">
        <v>1404</v>
      </c>
      <c r="D100" t="s">
        <v>3054</v>
      </c>
    </row>
    <row r="101" spans="1:4" x14ac:dyDescent="0.3">
      <c r="A101" t="s">
        <v>3334</v>
      </c>
      <c r="B101" t="s">
        <v>197</v>
      </c>
      <c r="C101" t="s">
        <v>1588</v>
      </c>
      <c r="D101" t="s">
        <v>3054</v>
      </c>
    </row>
    <row r="102" spans="1:4" x14ac:dyDescent="0.3">
      <c r="A102" t="s">
        <v>3994</v>
      </c>
      <c r="B102" t="s">
        <v>2944</v>
      </c>
      <c r="C102" t="s">
        <v>2378</v>
      </c>
      <c r="D102" t="s">
        <v>3054</v>
      </c>
    </row>
    <row r="103" spans="1:4" x14ac:dyDescent="0.3">
      <c r="A103" t="s">
        <v>3345</v>
      </c>
      <c r="B103" t="s">
        <v>199</v>
      </c>
      <c r="C103" t="s">
        <v>3017</v>
      </c>
      <c r="D103" t="s">
        <v>2451</v>
      </c>
    </row>
    <row r="104" spans="1:4" x14ac:dyDescent="0.3">
      <c r="A104" t="s">
        <v>3406</v>
      </c>
      <c r="B104" t="s">
        <v>2698</v>
      </c>
      <c r="C104" t="s">
        <v>3740</v>
      </c>
      <c r="D104" t="s">
        <v>3939</v>
      </c>
    </row>
    <row r="105" spans="1:4" x14ac:dyDescent="0.3">
      <c r="A105" t="s">
        <v>527</v>
      </c>
      <c r="B105" t="s">
        <v>2650</v>
      </c>
      <c r="C105" t="s">
        <v>404</v>
      </c>
      <c r="D105" t="s">
        <v>3084</v>
      </c>
    </row>
    <row r="106" spans="1:4" x14ac:dyDescent="0.3">
      <c r="A106" t="s">
        <v>3430</v>
      </c>
      <c r="B106" t="s">
        <v>1440</v>
      </c>
      <c r="C106" t="s">
        <v>2516</v>
      </c>
      <c r="D106" t="s">
        <v>3084</v>
      </c>
    </row>
    <row r="107" spans="1:4" x14ac:dyDescent="0.3">
      <c r="A107" t="s">
        <v>3068</v>
      </c>
      <c r="B107" t="s">
        <v>2387</v>
      </c>
      <c r="C107" t="s">
        <v>1172</v>
      </c>
      <c r="D107" t="s">
        <v>3939</v>
      </c>
    </row>
    <row r="108" spans="1:4" x14ac:dyDescent="0.3">
      <c r="A108" t="s">
        <v>2189</v>
      </c>
      <c r="B108" t="s">
        <v>3755</v>
      </c>
      <c r="C108" t="s">
        <v>1473</v>
      </c>
      <c r="D108" t="s">
        <v>3084</v>
      </c>
    </row>
    <row r="109" spans="1:4" x14ac:dyDescent="0.3">
      <c r="A109" t="s">
        <v>2896</v>
      </c>
      <c r="B109" t="s">
        <v>2534</v>
      </c>
      <c r="C109" t="s">
        <v>2802</v>
      </c>
      <c r="D109" t="s">
        <v>3983</v>
      </c>
    </row>
    <row r="110" spans="1:4" x14ac:dyDescent="0.3">
      <c r="A110" t="s">
        <v>951</v>
      </c>
      <c r="B110" t="s">
        <v>4123</v>
      </c>
      <c r="C110" t="s">
        <v>140</v>
      </c>
      <c r="D110" t="s">
        <v>1376</v>
      </c>
    </row>
    <row r="111" spans="1:4" x14ac:dyDescent="0.3">
      <c r="A111" t="s">
        <v>743</v>
      </c>
      <c r="B111" t="s">
        <v>3119</v>
      </c>
      <c r="C111" t="s">
        <v>2703</v>
      </c>
      <c r="D111" t="s">
        <v>3084</v>
      </c>
    </row>
    <row r="112" spans="1:4" x14ac:dyDescent="0.3">
      <c r="A112" t="s">
        <v>551</v>
      </c>
      <c r="B112" t="s">
        <v>3222</v>
      </c>
      <c r="C112" t="s">
        <v>1191</v>
      </c>
      <c r="D112" t="s">
        <v>3084</v>
      </c>
    </row>
    <row r="113" spans="1:4" x14ac:dyDescent="0.3">
      <c r="A113" t="s">
        <v>3055</v>
      </c>
      <c r="B113" t="s">
        <v>1146</v>
      </c>
      <c r="C113" t="s">
        <v>212</v>
      </c>
      <c r="D113" t="s">
        <v>3084</v>
      </c>
    </row>
    <row r="114" spans="1:4" x14ac:dyDescent="0.3">
      <c r="A114" t="s">
        <v>408</v>
      </c>
      <c r="B114" t="s">
        <v>3917</v>
      </c>
      <c r="C114" t="s">
        <v>3981</v>
      </c>
      <c r="D114" t="s">
        <v>3084</v>
      </c>
    </row>
    <row r="115" spans="1:4" x14ac:dyDescent="0.3">
      <c r="A115" t="s">
        <v>3878</v>
      </c>
      <c r="B115" t="s">
        <v>1248</v>
      </c>
      <c r="C115" t="s">
        <v>1591</v>
      </c>
      <c r="D115" t="s">
        <v>3084</v>
      </c>
    </row>
    <row r="116" spans="1:4" x14ac:dyDescent="0.3">
      <c r="A116" t="s">
        <v>994</v>
      </c>
      <c r="B116" t="s">
        <v>3405</v>
      </c>
      <c r="C116" t="s">
        <v>502</v>
      </c>
      <c r="D116" t="s">
        <v>3084</v>
      </c>
    </row>
    <row r="117" spans="1:4" x14ac:dyDescent="0.3">
      <c r="A117" t="s">
        <v>3700</v>
      </c>
      <c r="B117" t="s">
        <v>3320</v>
      </c>
      <c r="C117" t="s">
        <v>2901</v>
      </c>
      <c r="D117" t="s">
        <v>2772</v>
      </c>
    </row>
    <row r="118" spans="1:4" x14ac:dyDescent="0.3">
      <c r="A118" t="s">
        <v>2718</v>
      </c>
      <c r="B118" t="s">
        <v>3519</v>
      </c>
      <c r="C118" t="s">
        <v>53</v>
      </c>
      <c r="D118" t="s">
        <v>1434</v>
      </c>
    </row>
    <row r="119" spans="1:4" x14ac:dyDescent="0.3">
      <c r="A119" t="s">
        <v>840</v>
      </c>
      <c r="B119" t="s">
        <v>2609</v>
      </c>
      <c r="C119" t="s">
        <v>3869</v>
      </c>
      <c r="D119" t="s">
        <v>2254</v>
      </c>
    </row>
    <row r="120" spans="1:4" x14ac:dyDescent="0.3">
      <c r="A120" t="s">
        <v>610</v>
      </c>
      <c r="B120" t="s">
        <v>1066</v>
      </c>
      <c r="C120" t="s">
        <v>4080</v>
      </c>
      <c r="D120" t="s">
        <v>2254</v>
      </c>
    </row>
    <row r="121" spans="1:4" x14ac:dyDescent="0.3">
      <c r="A121" t="s">
        <v>188</v>
      </c>
      <c r="B121" t="s">
        <v>3916</v>
      </c>
      <c r="C121" t="s">
        <v>1970</v>
      </c>
      <c r="D121" t="s">
        <v>3151</v>
      </c>
    </row>
    <row r="122" spans="1:4" x14ac:dyDescent="0.3">
      <c r="A122" t="s">
        <v>492</v>
      </c>
      <c r="B122" t="s">
        <v>4070</v>
      </c>
      <c r="C122" t="s">
        <v>4201</v>
      </c>
      <c r="D122" t="s">
        <v>582</v>
      </c>
    </row>
    <row r="123" spans="1:4" x14ac:dyDescent="0.3">
      <c r="A123" t="s">
        <v>3709</v>
      </c>
      <c r="B123" t="s">
        <v>3254</v>
      </c>
      <c r="C123" t="s">
        <v>3714</v>
      </c>
      <c r="D123" t="s">
        <v>582</v>
      </c>
    </row>
    <row r="124" spans="1:4" x14ac:dyDescent="0.3">
      <c r="A124" t="s">
        <v>443</v>
      </c>
      <c r="B124" t="s">
        <v>2968</v>
      </c>
      <c r="C124" t="s">
        <v>879</v>
      </c>
      <c r="D124" t="s">
        <v>348</v>
      </c>
    </row>
    <row r="125" spans="1:4" x14ac:dyDescent="0.3">
      <c r="A125" t="s">
        <v>3165</v>
      </c>
      <c r="B125" t="s">
        <v>4137</v>
      </c>
      <c r="C125" t="s">
        <v>2980</v>
      </c>
      <c r="D125" t="s">
        <v>2823</v>
      </c>
    </row>
    <row r="126" spans="1:4" x14ac:dyDescent="0.3">
      <c r="A126" t="s">
        <v>1025</v>
      </c>
      <c r="B126" t="s">
        <v>2302</v>
      </c>
      <c r="C126" t="s">
        <v>1929</v>
      </c>
      <c r="D126" t="s">
        <v>3752</v>
      </c>
    </row>
    <row r="127" spans="1:4" x14ac:dyDescent="0.3">
      <c r="A127" t="s">
        <v>2338</v>
      </c>
      <c r="B127" t="s">
        <v>2991</v>
      </c>
      <c r="C127" t="s">
        <v>3343</v>
      </c>
      <c r="D127" t="s">
        <v>1417</v>
      </c>
    </row>
    <row r="128" spans="1:4" x14ac:dyDescent="0.3">
      <c r="A128" t="s">
        <v>2454</v>
      </c>
      <c r="B128" t="s">
        <v>4066</v>
      </c>
      <c r="C128" t="s">
        <v>3590</v>
      </c>
      <c r="D128" t="s">
        <v>1417</v>
      </c>
    </row>
    <row r="129" spans="1:4" x14ac:dyDescent="0.3">
      <c r="A129" t="s">
        <v>3361</v>
      </c>
      <c r="B129" t="s">
        <v>2001</v>
      </c>
      <c r="C129" t="s">
        <v>2476</v>
      </c>
      <c r="D129" t="s">
        <v>2627</v>
      </c>
    </row>
    <row r="130" spans="1:4" x14ac:dyDescent="0.3">
      <c r="A130" t="s">
        <v>868</v>
      </c>
      <c r="B130" t="s">
        <v>878</v>
      </c>
      <c r="C130" t="s">
        <v>675</v>
      </c>
      <c r="D130" t="s">
        <v>751</v>
      </c>
    </row>
    <row r="131" spans="1:4" x14ac:dyDescent="0.3">
      <c r="A131" t="s">
        <v>2181</v>
      </c>
      <c r="B131" t="s">
        <v>1906</v>
      </c>
      <c r="C131" t="s">
        <v>2462</v>
      </c>
      <c r="D131" t="s">
        <v>1220</v>
      </c>
    </row>
    <row r="132" spans="1:4" x14ac:dyDescent="0.3">
      <c r="A132" t="s">
        <v>3648</v>
      </c>
      <c r="B132" t="s">
        <v>3344</v>
      </c>
      <c r="C132" t="s">
        <v>4237</v>
      </c>
      <c r="D132" t="s">
        <v>2508</v>
      </c>
    </row>
    <row r="133" spans="1:4" x14ac:dyDescent="0.3">
      <c r="A133" t="s">
        <v>782</v>
      </c>
      <c r="B133" t="s">
        <v>2291</v>
      </c>
      <c r="C133" t="s">
        <v>539</v>
      </c>
      <c r="D133" t="s">
        <v>969</v>
      </c>
    </row>
    <row r="134" spans="1:4" x14ac:dyDescent="0.3">
      <c r="A134" t="s">
        <v>1683</v>
      </c>
      <c r="B134" t="s">
        <v>1153</v>
      </c>
      <c r="C134" t="s">
        <v>1335</v>
      </c>
      <c r="D134" t="s">
        <v>2889</v>
      </c>
    </row>
    <row r="135" spans="1:4" x14ac:dyDescent="0.3">
      <c r="A135" t="s">
        <v>3156</v>
      </c>
      <c r="B135" t="s">
        <v>3808</v>
      </c>
      <c r="C135" t="s">
        <v>1476</v>
      </c>
      <c r="D135" t="s">
        <v>3802</v>
      </c>
    </row>
    <row r="136" spans="1:4" x14ac:dyDescent="0.3">
      <c r="A136" t="s">
        <v>504</v>
      </c>
      <c r="B136" t="s">
        <v>2076</v>
      </c>
      <c r="C136" t="s">
        <v>784</v>
      </c>
      <c r="D136" t="s">
        <v>494</v>
      </c>
    </row>
    <row r="137" spans="1:4" x14ac:dyDescent="0.3">
      <c r="A137" t="s">
        <v>2327</v>
      </c>
      <c r="B137" t="s">
        <v>2109</v>
      </c>
      <c r="C137" t="s">
        <v>4044</v>
      </c>
      <c r="D137" t="s">
        <v>2935</v>
      </c>
    </row>
    <row r="138" spans="1:4" x14ac:dyDescent="0.3">
      <c r="A138" t="s">
        <v>166</v>
      </c>
      <c r="B138" t="s">
        <v>2448</v>
      </c>
      <c r="C138" t="s">
        <v>1874</v>
      </c>
      <c r="D138" t="s">
        <v>2670</v>
      </c>
    </row>
    <row r="139" spans="1:4" x14ac:dyDescent="0.3">
      <c r="A139" t="s">
        <v>3371</v>
      </c>
      <c r="B139" t="s">
        <v>2928</v>
      </c>
      <c r="C139" t="s">
        <v>2818</v>
      </c>
      <c r="D139" t="s">
        <v>3325</v>
      </c>
    </row>
    <row r="140" spans="1:4" x14ac:dyDescent="0.3">
      <c r="A140" t="s">
        <v>698</v>
      </c>
      <c r="B140" t="s">
        <v>1723</v>
      </c>
      <c r="C140" t="s">
        <v>770</v>
      </c>
      <c r="D140" t="s">
        <v>2670</v>
      </c>
    </row>
    <row r="141" spans="1:4" x14ac:dyDescent="0.3">
      <c r="A141" t="s">
        <v>3190</v>
      </c>
      <c r="B141" t="s">
        <v>4027</v>
      </c>
      <c r="C141" t="s">
        <v>2818</v>
      </c>
      <c r="D141" t="s">
        <v>3325</v>
      </c>
    </row>
    <row r="142" spans="1:4" x14ac:dyDescent="0.3">
      <c r="A142" t="s">
        <v>2791</v>
      </c>
      <c r="B142" t="s">
        <v>1778</v>
      </c>
      <c r="C142" t="s">
        <v>1834</v>
      </c>
      <c r="D142" t="s">
        <v>2670</v>
      </c>
    </row>
    <row r="143" spans="1:4" x14ac:dyDescent="0.3">
      <c r="A143" t="s">
        <v>3418</v>
      </c>
      <c r="B143" t="s">
        <v>589</v>
      </c>
      <c r="C143" t="s">
        <v>1317</v>
      </c>
      <c r="D143" t="s">
        <v>3325</v>
      </c>
    </row>
    <row r="144" spans="1:4" x14ac:dyDescent="0.3">
      <c r="A144" t="s">
        <v>469</v>
      </c>
      <c r="B144" t="s">
        <v>1637</v>
      </c>
      <c r="C144" t="s">
        <v>1317</v>
      </c>
      <c r="D144" t="s">
        <v>3325</v>
      </c>
    </row>
    <row r="145" spans="1:4" x14ac:dyDescent="0.3">
      <c r="A145" t="s">
        <v>2163</v>
      </c>
      <c r="B145" t="s">
        <v>236</v>
      </c>
      <c r="C145" t="s">
        <v>1699</v>
      </c>
      <c r="D145" t="s">
        <v>3506</v>
      </c>
    </row>
    <row r="146" spans="1:4" x14ac:dyDescent="0.3">
      <c r="A146" t="s">
        <v>638</v>
      </c>
      <c r="B146" t="s">
        <v>1297</v>
      </c>
      <c r="C146" t="s">
        <v>1616</v>
      </c>
      <c r="D146" t="s">
        <v>957</v>
      </c>
    </row>
    <row r="147" spans="1:4" x14ac:dyDescent="0.3">
      <c r="A147" t="s">
        <v>2693</v>
      </c>
      <c r="B147" t="s">
        <v>1529</v>
      </c>
      <c r="C147" t="s">
        <v>1544</v>
      </c>
      <c r="D147" t="s">
        <v>957</v>
      </c>
    </row>
    <row r="148" spans="1:4" x14ac:dyDescent="0.3">
      <c r="A148" t="s">
        <v>2840</v>
      </c>
      <c r="B148" t="s">
        <v>3</v>
      </c>
      <c r="C148" t="s">
        <v>340</v>
      </c>
      <c r="D148" t="s">
        <v>2716</v>
      </c>
    </row>
    <row r="149" spans="1:4" x14ac:dyDescent="0.3">
      <c r="A149" t="s">
        <v>3868</v>
      </c>
      <c r="B149" t="s">
        <v>3193</v>
      </c>
      <c r="C149" t="s">
        <v>3052</v>
      </c>
      <c r="D149" t="s">
        <v>572</v>
      </c>
    </row>
    <row r="150" spans="1:4" x14ac:dyDescent="0.3">
      <c r="A150" t="s">
        <v>980</v>
      </c>
      <c r="B150" t="s">
        <v>2524</v>
      </c>
      <c r="C150" t="s">
        <v>1618</v>
      </c>
      <c r="D150" t="s">
        <v>957</v>
      </c>
    </row>
    <row r="151" spans="1:4" x14ac:dyDescent="0.3">
      <c r="A151" t="s">
        <v>1158</v>
      </c>
      <c r="B151" t="s">
        <v>1036</v>
      </c>
      <c r="C151" t="s">
        <v>2219</v>
      </c>
      <c r="D151" t="s">
        <v>1765</v>
      </c>
    </row>
    <row r="152" spans="1:4" x14ac:dyDescent="0.3">
      <c r="A152" t="s">
        <v>3256</v>
      </c>
      <c r="B152" t="s">
        <v>1658</v>
      </c>
      <c r="C152" t="s">
        <v>330</v>
      </c>
      <c r="D152" t="s">
        <v>122</v>
      </c>
    </row>
    <row r="153" spans="1:4" x14ac:dyDescent="0.3">
      <c r="A153" t="s">
        <v>797</v>
      </c>
      <c r="B153" t="s">
        <v>3035</v>
      </c>
      <c r="C153" t="s">
        <v>1266</v>
      </c>
      <c r="D153" t="s">
        <v>2002</v>
      </c>
    </row>
    <row r="154" spans="1:4" x14ac:dyDescent="0.3">
      <c r="A154" t="s">
        <v>1705</v>
      </c>
      <c r="B154" t="s">
        <v>15</v>
      </c>
      <c r="C154" t="s">
        <v>4198</v>
      </c>
      <c r="D154" t="s">
        <v>4153</v>
      </c>
    </row>
    <row r="155" spans="1:4" x14ac:dyDescent="0.3">
      <c r="A155" t="s">
        <v>5</v>
      </c>
      <c r="B155" t="s">
        <v>2530</v>
      </c>
      <c r="C155" t="s">
        <v>1638</v>
      </c>
      <c r="D155" t="s">
        <v>3300</v>
      </c>
    </row>
    <row r="156" spans="1:4" x14ac:dyDescent="0.3">
      <c r="A156" t="s">
        <v>2353</v>
      </c>
      <c r="B156" t="s">
        <v>717</v>
      </c>
      <c r="C156" t="s">
        <v>1148</v>
      </c>
      <c r="D156" t="s">
        <v>1793</v>
      </c>
    </row>
    <row r="157" spans="1:4" x14ac:dyDescent="0.3">
      <c r="A157" t="s">
        <v>1450</v>
      </c>
      <c r="B157" t="s">
        <v>2079</v>
      </c>
      <c r="C157" t="s">
        <v>3436</v>
      </c>
      <c r="D157" t="s">
        <v>1556</v>
      </c>
    </row>
    <row r="158" spans="1:4" x14ac:dyDescent="0.3">
      <c r="A158" t="s">
        <v>2721</v>
      </c>
      <c r="B158" t="s">
        <v>2037</v>
      </c>
      <c r="C158" t="s">
        <v>1283</v>
      </c>
      <c r="D158" t="s">
        <v>935</v>
      </c>
    </row>
    <row r="159" spans="1:4" x14ac:dyDescent="0.3">
      <c r="A159" t="s">
        <v>3743</v>
      </c>
      <c r="B159" t="s">
        <v>3674</v>
      </c>
      <c r="C159" t="s">
        <v>2273</v>
      </c>
      <c r="D159" t="s">
        <v>935</v>
      </c>
    </row>
    <row r="160" spans="1:4" x14ac:dyDescent="0.3">
      <c r="A160" t="s">
        <v>1780</v>
      </c>
      <c r="B160" t="s">
        <v>2224</v>
      </c>
      <c r="C160" t="s">
        <v>3619</v>
      </c>
      <c r="D160" t="s">
        <v>935</v>
      </c>
    </row>
    <row r="161" spans="1:4" x14ac:dyDescent="0.3">
      <c r="A161" t="s">
        <v>454</v>
      </c>
      <c r="B161" t="s">
        <v>403</v>
      </c>
      <c r="C161" t="s">
        <v>1</v>
      </c>
      <c r="D161" t="s">
        <v>1179</v>
      </c>
    </row>
    <row r="162" spans="1:4" x14ac:dyDescent="0.3">
      <c r="A162" t="s">
        <v>3419</v>
      </c>
      <c r="B162" t="s">
        <v>2995</v>
      </c>
      <c r="C162" t="s">
        <v>1494</v>
      </c>
      <c r="D162" t="s">
        <v>1205</v>
      </c>
    </row>
    <row r="163" spans="1:4" x14ac:dyDescent="0.3">
      <c r="A163" t="s">
        <v>3332</v>
      </c>
      <c r="B163" t="s">
        <v>3900</v>
      </c>
      <c r="C163" t="s">
        <v>2597</v>
      </c>
      <c r="D163" t="s">
        <v>1414</v>
      </c>
    </row>
    <row r="164" spans="1:4" x14ac:dyDescent="0.3">
      <c r="A164" t="s">
        <v>1669</v>
      </c>
      <c r="B164" t="s">
        <v>2045</v>
      </c>
      <c r="C164" t="s">
        <v>3785</v>
      </c>
      <c r="D164" t="s">
        <v>4111</v>
      </c>
    </row>
    <row r="165" spans="1:4" x14ac:dyDescent="0.3">
      <c r="A165" t="s">
        <v>3245</v>
      </c>
      <c r="B165" t="s">
        <v>2457</v>
      </c>
      <c r="C165" t="s">
        <v>746</v>
      </c>
      <c r="D165" t="s">
        <v>1414</v>
      </c>
    </row>
    <row r="166" spans="1:4" x14ac:dyDescent="0.3">
      <c r="A166" t="s">
        <v>150</v>
      </c>
      <c r="B166" t="s">
        <v>3824</v>
      </c>
      <c r="C166" t="s">
        <v>2064</v>
      </c>
      <c r="D166" t="s">
        <v>1546</v>
      </c>
    </row>
    <row r="167" spans="1:4" x14ac:dyDescent="0.3">
      <c r="A167" t="s">
        <v>3136</v>
      </c>
      <c r="B167" t="s">
        <v>434</v>
      </c>
      <c r="C167" t="s">
        <v>3326</v>
      </c>
      <c r="D167" t="s">
        <v>1414</v>
      </c>
    </row>
    <row r="168" spans="1:4" x14ac:dyDescent="0.3">
      <c r="A168" t="s">
        <v>1511</v>
      </c>
      <c r="B168" t="s">
        <v>1112</v>
      </c>
      <c r="C168" t="s">
        <v>2473</v>
      </c>
      <c r="D168" t="s">
        <v>1414</v>
      </c>
    </row>
    <row r="169" spans="1:4" x14ac:dyDescent="0.3">
      <c r="A169" t="s">
        <v>659</v>
      </c>
      <c r="B169" t="s">
        <v>3583</v>
      </c>
      <c r="C169" t="s">
        <v>1374</v>
      </c>
      <c r="D169" t="s">
        <v>1414</v>
      </c>
    </row>
    <row r="170" spans="1:4" x14ac:dyDescent="0.3">
      <c r="A170" t="s">
        <v>780</v>
      </c>
      <c r="B170" t="s">
        <v>97</v>
      </c>
      <c r="C170" t="s">
        <v>3540</v>
      </c>
      <c r="D170" t="s">
        <v>1546</v>
      </c>
    </row>
    <row r="171" spans="1:4" x14ac:dyDescent="0.3">
      <c r="A171" t="s">
        <v>854</v>
      </c>
      <c r="B171" t="s">
        <v>1728</v>
      </c>
      <c r="C171" t="s">
        <v>3316</v>
      </c>
      <c r="D171" t="s">
        <v>2197</v>
      </c>
    </row>
    <row r="172" spans="1:4" x14ac:dyDescent="0.3">
      <c r="A172" t="s">
        <v>3567</v>
      </c>
      <c r="B172" t="s">
        <v>1941</v>
      </c>
      <c r="C172" t="s">
        <v>3617</v>
      </c>
      <c r="D172" t="s">
        <v>2798</v>
      </c>
    </row>
    <row r="173" spans="1:4" x14ac:dyDescent="0.3">
      <c r="A173" t="s">
        <v>4170</v>
      </c>
      <c r="B173" t="s">
        <v>3639</v>
      </c>
      <c r="C173" t="s">
        <v>328</v>
      </c>
      <c r="D173" t="s">
        <v>846</v>
      </c>
    </row>
    <row r="174" spans="1:4" x14ac:dyDescent="0.3">
      <c r="A174" t="s">
        <v>1337</v>
      </c>
      <c r="B174" t="s">
        <v>3909</v>
      </c>
      <c r="C174" t="s">
        <v>1366</v>
      </c>
      <c r="D174" t="s">
        <v>1338</v>
      </c>
    </row>
    <row r="175" spans="1:4" x14ac:dyDescent="0.3">
      <c r="A175" t="s">
        <v>3493</v>
      </c>
      <c r="B175" t="s">
        <v>1130</v>
      </c>
      <c r="C175" t="s">
        <v>1744</v>
      </c>
      <c r="D175" t="s">
        <v>91</v>
      </c>
    </row>
    <row r="176" spans="1:4" x14ac:dyDescent="0.3">
      <c r="A176" t="s">
        <v>477</v>
      </c>
      <c r="B176" t="s">
        <v>2279</v>
      </c>
      <c r="C176" t="s">
        <v>1306</v>
      </c>
      <c r="D176" t="s">
        <v>4143</v>
      </c>
    </row>
    <row r="177" spans="1:4" x14ac:dyDescent="0.3">
      <c r="A177" t="s">
        <v>2199</v>
      </c>
      <c r="B177" t="s">
        <v>2410</v>
      </c>
      <c r="C177" t="s">
        <v>3477</v>
      </c>
      <c r="D177" t="s">
        <v>2969</v>
      </c>
    </row>
    <row r="178" spans="1:4" x14ac:dyDescent="0.3">
      <c r="A178" t="s">
        <v>1333</v>
      </c>
      <c r="B178" t="s">
        <v>3830</v>
      </c>
      <c r="C178" t="s">
        <v>4013</v>
      </c>
      <c r="D178" t="s">
        <v>3770</v>
      </c>
    </row>
    <row r="179" spans="1:4" x14ac:dyDescent="0.3">
      <c r="A179" t="s">
        <v>578</v>
      </c>
      <c r="B179" t="s">
        <v>2545</v>
      </c>
      <c r="C179" t="s">
        <v>1859</v>
      </c>
      <c r="D179" t="s">
        <v>3739</v>
      </c>
    </row>
    <row r="180" spans="1:4" x14ac:dyDescent="0.3">
      <c r="A180" t="s">
        <v>2298</v>
      </c>
      <c r="B180" t="s">
        <v>1796</v>
      </c>
      <c r="C180" t="s">
        <v>2404</v>
      </c>
      <c r="D180" t="s">
        <v>3690</v>
      </c>
    </row>
    <row r="181" spans="1:4" x14ac:dyDescent="0.3">
      <c r="A181" t="s">
        <v>2799</v>
      </c>
      <c r="B181" t="s">
        <v>2905</v>
      </c>
      <c r="C181" t="s">
        <v>2656</v>
      </c>
      <c r="D181" t="s">
        <v>3629</v>
      </c>
    </row>
    <row r="182" spans="1:4" x14ac:dyDescent="0.3">
      <c r="A182" t="s">
        <v>372</v>
      </c>
      <c r="B182" t="s">
        <v>2475</v>
      </c>
      <c r="C182" t="s">
        <v>2100</v>
      </c>
      <c r="D182" t="s">
        <v>206</v>
      </c>
    </row>
    <row r="183" spans="1:4" x14ac:dyDescent="0.3">
      <c r="A183" t="s">
        <v>4036</v>
      </c>
      <c r="B183" t="s">
        <v>2600</v>
      </c>
      <c r="C183" t="s">
        <v>795</v>
      </c>
      <c r="D183" t="s">
        <v>1694</v>
      </c>
    </row>
    <row r="184" spans="1:4" x14ac:dyDescent="0.3">
      <c r="A184" t="s">
        <v>2953</v>
      </c>
      <c r="B184" t="s">
        <v>919</v>
      </c>
      <c r="C184" t="s">
        <v>3416</v>
      </c>
      <c r="D184" t="s">
        <v>3054</v>
      </c>
    </row>
    <row r="185" spans="1:4" x14ac:dyDescent="0.3">
      <c r="A185" t="s">
        <v>2645</v>
      </c>
      <c r="B185" t="s">
        <v>308</v>
      </c>
      <c r="C185" t="s">
        <v>1673</v>
      </c>
      <c r="D185" t="s">
        <v>3054</v>
      </c>
    </row>
    <row r="186" spans="1:4" x14ac:dyDescent="0.3">
      <c r="A186" t="s">
        <v>939</v>
      </c>
      <c r="B186" t="s">
        <v>1828</v>
      </c>
      <c r="C186" t="s">
        <v>3726</v>
      </c>
      <c r="D186" t="s">
        <v>1694</v>
      </c>
    </row>
    <row r="187" spans="1:4" x14ac:dyDescent="0.3">
      <c r="A187" t="s">
        <v>4236</v>
      </c>
      <c r="B187" t="s">
        <v>4025</v>
      </c>
      <c r="C187" t="s">
        <v>1215</v>
      </c>
      <c r="D187" t="s">
        <v>3054</v>
      </c>
    </row>
    <row r="188" spans="1:4" x14ac:dyDescent="0.3">
      <c r="A188" t="s">
        <v>3140</v>
      </c>
      <c r="B188" t="s">
        <v>2971</v>
      </c>
      <c r="C188" t="s">
        <v>85</v>
      </c>
      <c r="D188" t="s">
        <v>3054</v>
      </c>
    </row>
    <row r="189" spans="1:4" x14ac:dyDescent="0.3">
      <c r="A189" t="s">
        <v>2403</v>
      </c>
      <c r="B189" t="s">
        <v>2744</v>
      </c>
      <c r="C189" t="s">
        <v>490</v>
      </c>
      <c r="D189" t="s">
        <v>1694</v>
      </c>
    </row>
    <row r="190" spans="1:4" x14ac:dyDescent="0.3">
      <c r="A190" t="s">
        <v>1117</v>
      </c>
      <c r="B190" t="s">
        <v>3500</v>
      </c>
      <c r="C190" t="s">
        <v>1277</v>
      </c>
      <c r="D190" t="s">
        <v>3054</v>
      </c>
    </row>
    <row r="191" spans="1:4" x14ac:dyDescent="0.3">
      <c r="A191" t="s">
        <v>1452</v>
      </c>
      <c r="B191" t="s">
        <v>960</v>
      </c>
      <c r="C191" t="s">
        <v>2528</v>
      </c>
      <c r="D191" t="s">
        <v>3054</v>
      </c>
    </row>
    <row r="192" spans="1:4" x14ac:dyDescent="0.3">
      <c r="A192" t="s">
        <v>2182</v>
      </c>
      <c r="B192" t="s">
        <v>3157</v>
      </c>
      <c r="C192" t="s">
        <v>300</v>
      </c>
      <c r="D192" t="s">
        <v>2451</v>
      </c>
    </row>
    <row r="193" spans="1:4" x14ac:dyDescent="0.3">
      <c r="A193" t="s">
        <v>3170</v>
      </c>
      <c r="B193" t="s">
        <v>2829</v>
      </c>
      <c r="C193" t="s">
        <v>2989</v>
      </c>
      <c r="D193" t="s">
        <v>2451</v>
      </c>
    </row>
    <row r="194" spans="1:4" x14ac:dyDescent="0.3">
      <c r="A194" t="s">
        <v>786</v>
      </c>
      <c r="B194" t="s">
        <v>3417</v>
      </c>
      <c r="C194" t="s">
        <v>988</v>
      </c>
      <c r="D194" t="s">
        <v>3084</v>
      </c>
    </row>
    <row r="195" spans="1:4" x14ac:dyDescent="0.3">
      <c r="A195" t="s">
        <v>3492</v>
      </c>
      <c r="B195" t="s">
        <v>4181</v>
      </c>
      <c r="C195" t="s">
        <v>3664</v>
      </c>
      <c r="D195" t="s">
        <v>3084</v>
      </c>
    </row>
    <row r="196" spans="1:4" x14ac:dyDescent="0.3">
      <c r="A196" t="s">
        <v>655</v>
      </c>
      <c r="B196" t="s">
        <v>3393</v>
      </c>
      <c r="C196" t="s">
        <v>3720</v>
      </c>
      <c r="D196" t="s">
        <v>3983</v>
      </c>
    </row>
    <row r="197" spans="1:4" x14ac:dyDescent="0.3">
      <c r="A197" t="s">
        <v>1043</v>
      </c>
      <c r="B197" t="s">
        <v>4250</v>
      </c>
      <c r="C197" t="s">
        <v>3818</v>
      </c>
      <c r="D197" t="s">
        <v>3084</v>
      </c>
    </row>
    <row r="198" spans="1:4" x14ac:dyDescent="0.3">
      <c r="A198" t="s">
        <v>1515</v>
      </c>
      <c r="B198" t="s">
        <v>3200</v>
      </c>
      <c r="C198" t="s">
        <v>1278</v>
      </c>
      <c r="D198" t="s">
        <v>3983</v>
      </c>
    </row>
    <row r="199" spans="1:4" x14ac:dyDescent="0.3">
      <c r="A199" t="s">
        <v>1636</v>
      </c>
      <c r="B199" t="s">
        <v>3461</v>
      </c>
      <c r="C199" t="s">
        <v>2709</v>
      </c>
      <c r="D199" t="s">
        <v>3983</v>
      </c>
    </row>
    <row r="200" spans="1:4" x14ac:dyDescent="0.3">
      <c r="A200" t="s">
        <v>2668</v>
      </c>
      <c r="B200" t="s">
        <v>1165</v>
      </c>
      <c r="C200" t="s">
        <v>2216</v>
      </c>
      <c r="D200" t="s">
        <v>3084</v>
      </c>
    </row>
    <row r="201" spans="1:4" x14ac:dyDescent="0.3">
      <c r="A201" t="s">
        <v>546</v>
      </c>
      <c r="B201" t="s">
        <v>205</v>
      </c>
      <c r="C201" t="s">
        <v>94</v>
      </c>
      <c r="D201" t="s">
        <v>3084</v>
      </c>
    </row>
    <row r="202" spans="1:4" x14ac:dyDescent="0.3">
      <c r="A202" t="s">
        <v>3203</v>
      </c>
      <c r="B202" t="s">
        <v>4086</v>
      </c>
      <c r="C202" t="s">
        <v>1479</v>
      </c>
      <c r="D202" t="s">
        <v>3084</v>
      </c>
    </row>
    <row r="203" spans="1:4" x14ac:dyDescent="0.3">
      <c r="A203" t="s">
        <v>185</v>
      </c>
      <c r="B203" t="s">
        <v>2771</v>
      </c>
      <c r="C203" t="s">
        <v>2892</v>
      </c>
      <c r="D203" t="s">
        <v>3084</v>
      </c>
    </row>
    <row r="204" spans="1:4" x14ac:dyDescent="0.3">
      <c r="A204" t="s">
        <v>1690</v>
      </c>
      <c r="B204" t="s">
        <v>1937</v>
      </c>
      <c r="C204" t="s">
        <v>1142</v>
      </c>
      <c r="D204" t="s">
        <v>3084</v>
      </c>
    </row>
    <row r="205" spans="1:4" x14ac:dyDescent="0.3">
      <c r="A205" t="s">
        <v>358</v>
      </c>
      <c r="B205" t="s">
        <v>2485</v>
      </c>
      <c r="C205" t="s">
        <v>18</v>
      </c>
      <c r="D205" t="s">
        <v>3084</v>
      </c>
    </row>
    <row r="206" spans="1:4" x14ac:dyDescent="0.3">
      <c r="A206" t="s">
        <v>1469</v>
      </c>
      <c r="B206" t="s">
        <v>827</v>
      </c>
      <c r="C206" t="s">
        <v>3457</v>
      </c>
      <c r="D206" t="s">
        <v>1909</v>
      </c>
    </row>
    <row r="207" spans="1:4" x14ac:dyDescent="0.3">
      <c r="A207" t="s">
        <v>3339</v>
      </c>
      <c r="B207" t="s">
        <v>3010</v>
      </c>
      <c r="C207" t="s">
        <v>207</v>
      </c>
      <c r="D207" t="s">
        <v>2228</v>
      </c>
    </row>
    <row r="208" spans="1:4" x14ac:dyDescent="0.3">
      <c r="A208" t="s">
        <v>2641</v>
      </c>
      <c r="B208" t="s">
        <v>4156</v>
      </c>
      <c r="C208" t="s">
        <v>1372</v>
      </c>
      <c r="D208" t="s">
        <v>1244</v>
      </c>
    </row>
    <row r="209" spans="1:4" x14ac:dyDescent="0.3">
      <c r="A209" t="s">
        <v>4084</v>
      </c>
      <c r="B209" t="s">
        <v>2723</v>
      </c>
      <c r="C209" t="s">
        <v>2361</v>
      </c>
      <c r="D209" t="s">
        <v>122</v>
      </c>
    </row>
    <row r="210" spans="1:4" x14ac:dyDescent="0.3">
      <c r="A210" t="s">
        <v>2514</v>
      </c>
      <c r="B210" t="s">
        <v>3746</v>
      </c>
      <c r="C210" t="s">
        <v>3075</v>
      </c>
      <c r="D210" t="s">
        <v>1197</v>
      </c>
    </row>
    <row r="211" spans="1:4" x14ac:dyDescent="0.3">
      <c r="A211" t="s">
        <v>632</v>
      </c>
      <c r="B211" t="s">
        <v>3973</v>
      </c>
      <c r="C211" t="s">
        <v>35</v>
      </c>
      <c r="D211" t="s">
        <v>122</v>
      </c>
    </row>
    <row r="212" spans="1:4" x14ac:dyDescent="0.3">
      <c r="A212" t="s">
        <v>3078</v>
      </c>
      <c r="B212" t="s">
        <v>3998</v>
      </c>
      <c r="C212" t="s">
        <v>2647</v>
      </c>
      <c r="D212" t="s">
        <v>4153</v>
      </c>
    </row>
    <row r="213" spans="1:4" x14ac:dyDescent="0.3">
      <c r="A213" t="s">
        <v>2920</v>
      </c>
      <c r="B213" t="s">
        <v>3147</v>
      </c>
      <c r="C213" t="s">
        <v>1632</v>
      </c>
      <c r="D213" t="s">
        <v>4153</v>
      </c>
    </row>
    <row r="214" spans="1:4" x14ac:dyDescent="0.3">
      <c r="A214" t="s">
        <v>1406</v>
      </c>
      <c r="B214" t="s">
        <v>3114</v>
      </c>
      <c r="C214" t="s">
        <v>1155</v>
      </c>
      <c r="D214" t="s">
        <v>663</v>
      </c>
    </row>
    <row r="215" spans="1:4" x14ac:dyDescent="0.3">
      <c r="A215" t="s">
        <v>420</v>
      </c>
      <c r="B215" t="s">
        <v>3024</v>
      </c>
      <c r="C215" t="s">
        <v>2157</v>
      </c>
      <c r="D215" t="s">
        <v>2406</v>
      </c>
    </row>
    <row r="216" spans="1:4" x14ac:dyDescent="0.3">
      <c r="A216" t="s">
        <v>1311</v>
      </c>
      <c r="B216" t="s">
        <v>170</v>
      </c>
      <c r="C216" t="s">
        <v>692</v>
      </c>
      <c r="D216" t="s">
        <v>2406</v>
      </c>
    </row>
    <row r="217" spans="1:4" x14ac:dyDescent="0.3">
      <c r="A217" t="s">
        <v>4035</v>
      </c>
      <c r="B217" t="s">
        <v>471</v>
      </c>
      <c r="C217" t="s">
        <v>2591</v>
      </c>
      <c r="D217" t="s">
        <v>935</v>
      </c>
    </row>
    <row r="218" spans="1:4" x14ac:dyDescent="0.3">
      <c r="A218" t="s">
        <v>3153</v>
      </c>
      <c r="B218" t="s">
        <v>1164</v>
      </c>
      <c r="C218" t="s">
        <v>70</v>
      </c>
      <c r="D218" t="s">
        <v>935</v>
      </c>
    </row>
    <row r="219" spans="1:4" x14ac:dyDescent="0.3">
      <c r="A219" t="s">
        <v>1123</v>
      </c>
      <c r="B219" t="s">
        <v>2994</v>
      </c>
      <c r="C219" t="s">
        <v>3213</v>
      </c>
      <c r="D219" t="s">
        <v>2790</v>
      </c>
    </row>
    <row r="220" spans="1:4" x14ac:dyDescent="0.3">
      <c r="A220" t="s">
        <v>3414</v>
      </c>
      <c r="B220" t="s">
        <v>4079</v>
      </c>
      <c r="C220" t="s">
        <v>2267</v>
      </c>
      <c r="D220" t="s">
        <v>2175</v>
      </c>
    </row>
    <row r="221" spans="1:4" x14ac:dyDescent="0.3">
      <c r="A221" t="s">
        <v>3763</v>
      </c>
      <c r="B221" t="s">
        <v>2559</v>
      </c>
      <c r="C221" t="s">
        <v>2888</v>
      </c>
      <c r="D221" t="s">
        <v>2900</v>
      </c>
    </row>
    <row r="222" spans="1:4" x14ac:dyDescent="0.3">
      <c r="A222" t="s">
        <v>3626</v>
      </c>
      <c r="B222" t="s">
        <v>1211</v>
      </c>
      <c r="C222" t="s">
        <v>509</v>
      </c>
      <c r="D222" t="s">
        <v>1414</v>
      </c>
    </row>
    <row r="223" spans="1:4" x14ac:dyDescent="0.3">
      <c r="A223" t="s">
        <v>1460</v>
      </c>
      <c r="B223" t="s">
        <v>4249</v>
      </c>
      <c r="C223" t="s">
        <v>3867</v>
      </c>
      <c r="D223" t="s">
        <v>2900</v>
      </c>
    </row>
    <row r="224" spans="1:4" x14ac:dyDescent="0.3">
      <c r="A224" t="s">
        <v>847</v>
      </c>
      <c r="B224" t="s">
        <v>975</v>
      </c>
      <c r="C224" t="s">
        <v>1607</v>
      </c>
      <c r="D224" t="s">
        <v>3502</v>
      </c>
    </row>
    <row r="225" spans="1:4" x14ac:dyDescent="0.3">
      <c r="A225" t="s">
        <v>95</v>
      </c>
      <c r="B225" t="s">
        <v>2594</v>
      </c>
      <c r="C225" t="s">
        <v>213</v>
      </c>
      <c r="D225" t="s">
        <v>1546</v>
      </c>
    </row>
    <row r="226" spans="1:4" x14ac:dyDescent="0.3">
      <c r="A226" t="s">
        <v>3871</v>
      </c>
      <c r="B226" t="s">
        <v>37</v>
      </c>
      <c r="C226" t="s">
        <v>577</v>
      </c>
      <c r="D226" t="s">
        <v>1546</v>
      </c>
    </row>
    <row r="227" spans="1:4" x14ac:dyDescent="0.3">
      <c r="A227" t="s">
        <v>2690</v>
      </c>
      <c r="B227" t="s">
        <v>2373</v>
      </c>
      <c r="C227" t="s">
        <v>293</v>
      </c>
      <c r="D227" t="s">
        <v>617</v>
      </c>
    </row>
    <row r="228" spans="1:4" x14ac:dyDescent="0.3">
      <c r="A228" t="s">
        <v>3969</v>
      </c>
      <c r="B228" t="s">
        <v>2299</v>
      </c>
      <c r="C228" t="s">
        <v>3359</v>
      </c>
      <c r="D228" t="s">
        <v>3502</v>
      </c>
    </row>
    <row r="229" spans="1:4" x14ac:dyDescent="0.3">
      <c r="A229" t="s">
        <v>881</v>
      </c>
      <c r="B229" t="s">
        <v>4157</v>
      </c>
      <c r="C229" t="s">
        <v>600</v>
      </c>
      <c r="D229" t="s">
        <v>2798</v>
      </c>
    </row>
    <row r="230" spans="1:4" x14ac:dyDescent="0.3">
      <c r="A230" t="s">
        <v>1767</v>
      </c>
      <c r="B230" t="s">
        <v>1978</v>
      </c>
      <c r="C230" t="s">
        <v>3617</v>
      </c>
      <c r="D230" t="s">
        <v>2798</v>
      </c>
    </row>
    <row r="231" spans="1:4" x14ac:dyDescent="0.3">
      <c r="A231" t="s">
        <v>1320</v>
      </c>
      <c r="B231" t="s">
        <v>640</v>
      </c>
      <c r="C231" t="s">
        <v>1871</v>
      </c>
      <c r="D231" t="s">
        <v>846</v>
      </c>
    </row>
    <row r="232" spans="1:4" x14ac:dyDescent="0.3">
      <c r="A232" t="s">
        <v>1201</v>
      </c>
      <c r="B232" t="s">
        <v>2902</v>
      </c>
      <c r="C232" t="s">
        <v>2031</v>
      </c>
      <c r="D232" t="s">
        <v>231</v>
      </c>
    </row>
    <row r="233" spans="1:4" x14ac:dyDescent="0.3">
      <c r="A233" t="s">
        <v>3476</v>
      </c>
      <c r="B233" t="s">
        <v>3716</v>
      </c>
      <c r="C233" t="s">
        <v>983</v>
      </c>
      <c r="D233" t="s">
        <v>3690</v>
      </c>
    </row>
    <row r="234" spans="1:4" x14ac:dyDescent="0.3">
      <c r="A234" t="s">
        <v>3822</v>
      </c>
      <c r="B234" t="s">
        <v>1571</v>
      </c>
      <c r="C234" t="s">
        <v>1914</v>
      </c>
      <c r="D234" t="s">
        <v>3149</v>
      </c>
    </row>
    <row r="235" spans="1:4" x14ac:dyDescent="0.3">
      <c r="A235" t="s">
        <v>3401</v>
      </c>
      <c r="B235" t="s">
        <v>606</v>
      </c>
      <c r="C235" t="s">
        <v>2047</v>
      </c>
      <c r="D235" t="s">
        <v>1831</v>
      </c>
    </row>
    <row r="236" spans="1:4" x14ac:dyDescent="0.3">
      <c r="A236" t="s">
        <v>990</v>
      </c>
      <c r="B236" t="s">
        <v>288</v>
      </c>
      <c r="C236" t="s">
        <v>157</v>
      </c>
      <c r="D236" t="s">
        <v>3690</v>
      </c>
    </row>
    <row r="237" spans="1:4" x14ac:dyDescent="0.3">
      <c r="A237" t="s">
        <v>1068</v>
      </c>
      <c r="B237" t="s">
        <v>1952</v>
      </c>
      <c r="C237" t="s">
        <v>609</v>
      </c>
      <c r="D237" t="s">
        <v>3162</v>
      </c>
    </row>
    <row r="238" spans="1:4" x14ac:dyDescent="0.3">
      <c r="A238" t="s">
        <v>2912</v>
      </c>
      <c r="B238" t="s">
        <v>624</v>
      </c>
      <c r="C238" t="s">
        <v>472</v>
      </c>
      <c r="D238" t="s">
        <v>2969</v>
      </c>
    </row>
    <row r="239" spans="1:4" x14ac:dyDescent="0.3">
      <c r="A239" t="s">
        <v>1655</v>
      </c>
      <c r="B239" t="s">
        <v>2652</v>
      </c>
      <c r="C239" t="s">
        <v>2452</v>
      </c>
      <c r="D239" t="s">
        <v>3422</v>
      </c>
    </row>
    <row r="240" spans="1:4" x14ac:dyDescent="0.3">
      <c r="A240" t="s">
        <v>2725</v>
      </c>
      <c r="B240" t="s">
        <v>1039</v>
      </c>
      <c r="C240" t="s">
        <v>908</v>
      </c>
      <c r="D240" t="s">
        <v>1747</v>
      </c>
    </row>
    <row r="241" spans="1:4" x14ac:dyDescent="0.3">
      <c r="A241" t="s">
        <v>735</v>
      </c>
      <c r="B241" t="s">
        <v>3633</v>
      </c>
      <c r="C241" t="s">
        <v>2686</v>
      </c>
      <c r="D241" t="s">
        <v>2988</v>
      </c>
    </row>
    <row r="242" spans="1:4" x14ac:dyDescent="0.3">
      <c r="A242" t="s">
        <v>2660</v>
      </c>
      <c r="B242" t="s">
        <v>1223</v>
      </c>
      <c r="C242" t="s">
        <v>3554</v>
      </c>
      <c r="D242" t="s">
        <v>3054</v>
      </c>
    </row>
    <row r="243" spans="1:4" x14ac:dyDescent="0.3">
      <c r="A243" t="s">
        <v>661</v>
      </c>
      <c r="B243" t="s">
        <v>3866</v>
      </c>
      <c r="C243" t="s">
        <v>2184</v>
      </c>
      <c r="D243" t="s">
        <v>3054</v>
      </c>
    </row>
    <row r="244" spans="1:4" x14ac:dyDescent="0.3">
      <c r="A244" t="s">
        <v>1105</v>
      </c>
      <c r="B244" t="s">
        <v>1583</v>
      </c>
      <c r="C244" t="s">
        <v>3769</v>
      </c>
      <c r="D244" t="s">
        <v>3054</v>
      </c>
    </row>
    <row r="245" spans="1:4" x14ac:dyDescent="0.3">
      <c r="A245" t="s">
        <v>367</v>
      </c>
      <c r="B245" t="s">
        <v>2861</v>
      </c>
      <c r="C245" t="s">
        <v>4010</v>
      </c>
      <c r="D245" t="s">
        <v>3054</v>
      </c>
    </row>
    <row r="246" spans="1:4" x14ac:dyDescent="0.3">
      <c r="A246" t="s">
        <v>2172</v>
      </c>
      <c r="B246" t="s">
        <v>888</v>
      </c>
      <c r="C246" t="s">
        <v>3082</v>
      </c>
      <c r="D246" t="s">
        <v>3054</v>
      </c>
    </row>
    <row r="247" spans="1:4" x14ac:dyDescent="0.3">
      <c r="A247" t="s">
        <v>3582</v>
      </c>
      <c r="B247" t="s">
        <v>32</v>
      </c>
      <c r="C247" t="s">
        <v>3282</v>
      </c>
      <c r="D247" t="s">
        <v>3054</v>
      </c>
    </row>
    <row r="248" spans="1:4" x14ac:dyDescent="0.3">
      <c r="A248" t="s">
        <v>2675</v>
      </c>
      <c r="B248" t="s">
        <v>1674</v>
      </c>
      <c r="C248" t="s">
        <v>2258</v>
      </c>
      <c r="D248" t="s">
        <v>1694</v>
      </c>
    </row>
    <row r="249" spans="1:4" x14ac:dyDescent="0.3">
      <c r="A249" t="s">
        <v>729</v>
      </c>
      <c r="B249" t="s">
        <v>13</v>
      </c>
      <c r="C249" t="s">
        <v>1588</v>
      </c>
      <c r="D249" t="s">
        <v>3054</v>
      </c>
    </row>
    <row r="250" spans="1:4" x14ac:dyDescent="0.3">
      <c r="A250" t="s">
        <v>129</v>
      </c>
      <c r="B250" t="s">
        <v>4229</v>
      </c>
      <c r="C250" t="s">
        <v>4033</v>
      </c>
      <c r="D250" t="s">
        <v>3054</v>
      </c>
    </row>
    <row r="251" spans="1:4" x14ac:dyDescent="0.3">
      <c r="A251" t="s">
        <v>2382</v>
      </c>
      <c r="B251" t="s">
        <v>658</v>
      </c>
      <c r="C251" t="s">
        <v>3017</v>
      </c>
      <c r="D251" t="s">
        <v>2451</v>
      </c>
    </row>
    <row r="252" spans="1:4" x14ac:dyDescent="0.3">
      <c r="A252" t="s">
        <v>4223</v>
      </c>
      <c r="B252" t="s">
        <v>1510</v>
      </c>
      <c r="C252" t="s">
        <v>1196</v>
      </c>
      <c r="D252" t="s">
        <v>3939</v>
      </c>
    </row>
    <row r="253" spans="1:4" x14ac:dyDescent="0.3">
      <c r="A253" t="s">
        <v>407</v>
      </c>
      <c r="B253" t="s">
        <v>3557</v>
      </c>
      <c r="C253" t="s">
        <v>1840</v>
      </c>
      <c r="D253" t="s">
        <v>3084</v>
      </c>
    </row>
    <row r="254" spans="1:4" x14ac:dyDescent="0.3">
      <c r="A254" t="s">
        <v>1208</v>
      </c>
      <c r="B254" t="s">
        <v>3235</v>
      </c>
      <c r="C254" t="s">
        <v>615</v>
      </c>
      <c r="D254" t="s">
        <v>3084</v>
      </c>
    </row>
    <row r="255" spans="1:4" x14ac:dyDescent="0.3">
      <c r="A255" t="s">
        <v>1389</v>
      </c>
      <c r="B255" t="s">
        <v>759</v>
      </c>
      <c r="C255" t="s">
        <v>3573</v>
      </c>
      <c r="D255" t="s">
        <v>3983</v>
      </c>
    </row>
    <row r="256" spans="1:4" x14ac:dyDescent="0.3">
      <c r="A256" t="s">
        <v>56</v>
      </c>
      <c r="B256" t="s">
        <v>3893</v>
      </c>
      <c r="C256" t="s">
        <v>1989</v>
      </c>
      <c r="D256" t="s">
        <v>3084</v>
      </c>
    </row>
    <row r="257" spans="1:4" x14ac:dyDescent="0.3">
      <c r="A257" t="s">
        <v>1257</v>
      </c>
      <c r="B257" t="s">
        <v>506</v>
      </c>
      <c r="C257" t="s">
        <v>3478</v>
      </c>
      <c r="D257" t="s">
        <v>3983</v>
      </c>
    </row>
    <row r="258" spans="1:4" x14ac:dyDescent="0.3">
      <c r="A258" t="s">
        <v>2320</v>
      </c>
      <c r="B258" t="s">
        <v>121</v>
      </c>
      <c r="C258" t="s">
        <v>646</v>
      </c>
      <c r="D258" t="s">
        <v>3983</v>
      </c>
    </row>
    <row r="259" spans="1:4" x14ac:dyDescent="0.3">
      <c r="A259" t="s">
        <v>2043</v>
      </c>
      <c r="B259" t="s">
        <v>2544</v>
      </c>
      <c r="C259" t="s">
        <v>41</v>
      </c>
      <c r="D259" t="s">
        <v>3084</v>
      </c>
    </row>
    <row r="260" spans="1:4" x14ac:dyDescent="0.3">
      <c r="A260" t="s">
        <v>3398</v>
      </c>
      <c r="B260" t="s">
        <v>1049</v>
      </c>
      <c r="C260" t="s">
        <v>327</v>
      </c>
      <c r="D260" t="s">
        <v>3084</v>
      </c>
    </row>
    <row r="261" spans="1:4" x14ac:dyDescent="0.3">
      <c r="A261" t="s">
        <v>883</v>
      </c>
      <c r="B261" t="s">
        <v>142</v>
      </c>
      <c r="C261" t="s">
        <v>700</v>
      </c>
      <c r="D261" t="s">
        <v>3084</v>
      </c>
    </row>
    <row r="262" spans="1:4" x14ac:dyDescent="0.3">
      <c r="A262" t="s">
        <v>876</v>
      </c>
      <c r="B262" t="s">
        <v>1229</v>
      </c>
      <c r="C262" t="s">
        <v>4194</v>
      </c>
      <c r="D262" t="s">
        <v>3084</v>
      </c>
    </row>
    <row r="263" spans="1:4" x14ac:dyDescent="0.3">
      <c r="A263" t="s">
        <v>3749</v>
      </c>
      <c r="B263" t="s">
        <v>2082</v>
      </c>
      <c r="C263" t="s">
        <v>3215</v>
      </c>
      <c r="D263" t="s">
        <v>3084</v>
      </c>
    </row>
    <row r="264" spans="1:4" x14ac:dyDescent="0.3">
      <c r="A264" t="s">
        <v>3846</v>
      </c>
      <c r="B264" t="s">
        <v>2014</v>
      </c>
      <c r="C264" t="s">
        <v>1549</v>
      </c>
      <c r="D264" t="s">
        <v>3084</v>
      </c>
    </row>
    <row r="265" spans="1:4" x14ac:dyDescent="0.3">
      <c r="A265" t="s">
        <v>1465</v>
      </c>
      <c r="B265" t="s">
        <v>3848</v>
      </c>
      <c r="C265" t="s">
        <v>3668</v>
      </c>
      <c r="D265" t="s">
        <v>3084</v>
      </c>
    </row>
    <row r="266" spans="1:4" x14ac:dyDescent="0.3">
      <c r="A266" t="s">
        <v>4108</v>
      </c>
      <c r="B266" t="s">
        <v>349</v>
      </c>
      <c r="C266" t="s">
        <v>2634</v>
      </c>
      <c r="D266" t="s">
        <v>3084</v>
      </c>
    </row>
    <row r="267" spans="1:4" x14ac:dyDescent="0.3">
      <c r="A267" t="s">
        <v>3360</v>
      </c>
      <c r="B267" t="s">
        <v>2426</v>
      </c>
      <c r="C267" t="s">
        <v>224</v>
      </c>
      <c r="D267" t="s">
        <v>3084</v>
      </c>
    </row>
    <row r="268" spans="1:4" x14ac:dyDescent="0.3">
      <c r="A268" t="s">
        <v>1628</v>
      </c>
      <c r="B268" t="s">
        <v>510</v>
      </c>
      <c r="C268" t="s">
        <v>4113</v>
      </c>
      <c r="D268" t="s">
        <v>2781</v>
      </c>
    </row>
    <row r="269" spans="1:4" x14ac:dyDescent="0.3">
      <c r="A269" t="s">
        <v>3443</v>
      </c>
      <c r="B269" t="s">
        <v>210</v>
      </c>
      <c r="C269" t="s">
        <v>1904</v>
      </c>
      <c r="D269" t="s">
        <v>543</v>
      </c>
    </row>
    <row r="270" spans="1:4" x14ac:dyDescent="0.3">
      <c r="A270" t="s">
        <v>3930</v>
      </c>
      <c r="B270" t="s">
        <v>2753</v>
      </c>
      <c r="C270" t="s">
        <v>2699</v>
      </c>
      <c r="D270" t="s">
        <v>3858</v>
      </c>
    </row>
    <row r="271" spans="1:4" x14ac:dyDescent="0.3">
      <c r="A271" t="s">
        <v>234</v>
      </c>
      <c r="B271" t="s">
        <v>4102</v>
      </c>
      <c r="C271" t="s">
        <v>4071</v>
      </c>
      <c r="D271" t="s">
        <v>1562</v>
      </c>
    </row>
    <row r="272" spans="1:4" x14ac:dyDescent="0.3">
      <c r="A272" t="s">
        <v>863</v>
      </c>
      <c r="B272" t="s">
        <v>1453</v>
      </c>
      <c r="C272" t="s">
        <v>796</v>
      </c>
      <c r="D272" t="s">
        <v>2254</v>
      </c>
    </row>
    <row r="273" spans="1:4" x14ac:dyDescent="0.3">
      <c r="A273" t="s">
        <v>2192</v>
      </c>
      <c r="B273" t="s">
        <v>217</v>
      </c>
      <c r="C273" t="s">
        <v>3224</v>
      </c>
      <c r="D273" t="s">
        <v>873</v>
      </c>
    </row>
    <row r="274" spans="1:4" x14ac:dyDescent="0.3">
      <c r="A274" t="s">
        <v>3183</v>
      </c>
      <c r="B274" t="s">
        <v>3297</v>
      </c>
      <c r="C274" t="s">
        <v>4023</v>
      </c>
      <c r="D274" t="s">
        <v>582</v>
      </c>
    </row>
    <row r="275" spans="1:4" x14ac:dyDescent="0.3">
      <c r="A275" t="s">
        <v>1483</v>
      </c>
      <c r="B275" t="s">
        <v>296</v>
      </c>
      <c r="C275" t="s">
        <v>4075</v>
      </c>
      <c r="D275" t="s">
        <v>582</v>
      </c>
    </row>
    <row r="276" spans="1:4" x14ac:dyDescent="0.3">
      <c r="A276" t="s">
        <v>3677</v>
      </c>
      <c r="B276" t="s">
        <v>1833</v>
      </c>
      <c r="C276" t="s">
        <v>405</v>
      </c>
      <c r="D276" t="s">
        <v>348</v>
      </c>
    </row>
    <row r="277" spans="1:4" x14ac:dyDescent="0.3">
      <c r="A277" t="s">
        <v>581</v>
      </c>
      <c r="B277" t="s">
        <v>3827</v>
      </c>
      <c r="C277" t="s">
        <v>3862</v>
      </c>
      <c r="D277" t="s">
        <v>348</v>
      </c>
    </row>
    <row r="278" spans="1:4" x14ac:dyDescent="0.3">
      <c r="A278" t="s">
        <v>3448</v>
      </c>
      <c r="B278" t="s">
        <v>1652</v>
      </c>
      <c r="C278" t="s">
        <v>970</v>
      </c>
      <c r="D278" t="s">
        <v>3984</v>
      </c>
    </row>
    <row r="279" spans="1:4" x14ac:dyDescent="0.3">
      <c r="A279" t="s">
        <v>3564</v>
      </c>
      <c r="B279" t="s">
        <v>183</v>
      </c>
      <c r="C279" t="s">
        <v>4072</v>
      </c>
      <c r="D279" t="s">
        <v>1417</v>
      </c>
    </row>
    <row r="280" spans="1:4" x14ac:dyDescent="0.3">
      <c r="A280" t="s">
        <v>4178</v>
      </c>
      <c r="B280" t="s">
        <v>3913</v>
      </c>
      <c r="C280" t="s">
        <v>1422</v>
      </c>
      <c r="D280" t="s">
        <v>1417</v>
      </c>
    </row>
    <row r="281" spans="1:4" x14ac:dyDescent="0.3">
      <c r="A281" t="s">
        <v>124</v>
      </c>
      <c r="B281" t="s">
        <v>3442</v>
      </c>
      <c r="C281" t="s">
        <v>397</v>
      </c>
      <c r="D281" t="s">
        <v>1417</v>
      </c>
    </row>
    <row r="282" spans="1:4" x14ac:dyDescent="0.3">
      <c r="A282" t="s">
        <v>2569</v>
      </c>
      <c r="B282" t="s">
        <v>607</v>
      </c>
      <c r="C282" t="s">
        <v>3516</v>
      </c>
      <c r="D282" t="s">
        <v>1693</v>
      </c>
    </row>
    <row r="283" spans="1:4" x14ac:dyDescent="0.3">
      <c r="A283" t="s">
        <v>3847</v>
      </c>
      <c r="B283" t="s">
        <v>4104</v>
      </c>
      <c r="C283" t="s">
        <v>3585</v>
      </c>
      <c r="D283" t="s">
        <v>751</v>
      </c>
    </row>
    <row r="284" spans="1:4" x14ac:dyDescent="0.3">
      <c r="A284" t="s">
        <v>3883</v>
      </c>
      <c r="B284" t="s">
        <v>59</v>
      </c>
      <c r="C284" t="s">
        <v>4138</v>
      </c>
      <c r="D284" t="s">
        <v>2508</v>
      </c>
    </row>
    <row r="285" spans="1:4" x14ac:dyDescent="0.3">
      <c r="A285" t="s">
        <v>2653</v>
      </c>
      <c r="B285" t="s">
        <v>3440</v>
      </c>
      <c r="C285" t="s">
        <v>2878</v>
      </c>
      <c r="D285" t="s">
        <v>1960</v>
      </c>
    </row>
    <row r="286" spans="1:4" x14ac:dyDescent="0.3">
      <c r="A286" t="s">
        <v>688</v>
      </c>
      <c r="B286" t="s">
        <v>4173</v>
      </c>
      <c r="C286" t="s">
        <v>1892</v>
      </c>
      <c r="D286" t="s">
        <v>2212</v>
      </c>
    </row>
    <row r="287" spans="1:4" x14ac:dyDescent="0.3">
      <c r="A287" t="s">
        <v>2028</v>
      </c>
      <c r="B287" t="s">
        <v>3711</v>
      </c>
      <c r="C287" t="s">
        <v>516</v>
      </c>
      <c r="D287" t="s">
        <v>911</v>
      </c>
    </row>
    <row r="288" spans="1:4" x14ac:dyDescent="0.3">
      <c r="A288" t="s">
        <v>1131</v>
      </c>
      <c r="B288" t="s">
        <v>424</v>
      </c>
      <c r="C288" t="s">
        <v>1692</v>
      </c>
      <c r="D288" t="s">
        <v>494</v>
      </c>
    </row>
    <row r="289" spans="1:4" x14ac:dyDescent="0.3">
      <c r="A289" t="s">
        <v>3288</v>
      </c>
      <c r="B289" t="s">
        <v>3966</v>
      </c>
      <c r="C289" t="s">
        <v>2510</v>
      </c>
      <c r="D289" t="s">
        <v>448</v>
      </c>
    </row>
    <row r="290" spans="1:4" x14ac:dyDescent="0.3">
      <c r="A290" t="s">
        <v>4081</v>
      </c>
      <c r="B290" t="s">
        <v>2855</v>
      </c>
      <c r="C290" t="s">
        <v>3979</v>
      </c>
      <c r="D290" t="s">
        <v>2670</v>
      </c>
    </row>
    <row r="291" spans="1:4" x14ac:dyDescent="0.3">
      <c r="A291" t="s">
        <v>1887</v>
      </c>
      <c r="B291" t="s">
        <v>2558</v>
      </c>
      <c r="C291" t="s">
        <v>2502</v>
      </c>
      <c r="D291" t="s">
        <v>3325</v>
      </c>
    </row>
    <row r="292" spans="1:4" x14ac:dyDescent="0.3">
      <c r="A292" t="s">
        <v>1270</v>
      </c>
      <c r="B292" t="s">
        <v>1069</v>
      </c>
      <c r="C292" t="s">
        <v>2818</v>
      </c>
      <c r="D292" t="s">
        <v>3325</v>
      </c>
    </row>
    <row r="293" spans="1:4" x14ac:dyDescent="0.3">
      <c r="A293" t="s">
        <v>3164</v>
      </c>
      <c r="B293" t="s">
        <v>1598</v>
      </c>
      <c r="C293" t="s">
        <v>1416</v>
      </c>
      <c r="D293" t="s">
        <v>2670</v>
      </c>
    </row>
    <row r="294" spans="1:4" x14ac:dyDescent="0.3">
      <c r="A294" t="s">
        <v>3077</v>
      </c>
      <c r="B294" t="s">
        <v>2563</v>
      </c>
      <c r="C294" t="s">
        <v>2850</v>
      </c>
      <c r="D294" t="s">
        <v>2670</v>
      </c>
    </row>
    <row r="295" spans="1:4" x14ac:dyDescent="0.3">
      <c r="A295" t="s">
        <v>4146</v>
      </c>
      <c r="B295" t="s">
        <v>2671</v>
      </c>
      <c r="C295" t="s">
        <v>1317</v>
      </c>
      <c r="D295" t="s">
        <v>3325</v>
      </c>
    </row>
    <row r="296" spans="1:4" x14ac:dyDescent="0.3">
      <c r="A296" t="s">
        <v>887</v>
      </c>
      <c r="B296" t="s">
        <v>375</v>
      </c>
      <c r="C296" t="s">
        <v>1317</v>
      </c>
      <c r="D296" t="s">
        <v>3325</v>
      </c>
    </row>
    <row r="297" spans="1:4" x14ac:dyDescent="0.3">
      <c r="A297" t="s">
        <v>1018</v>
      </c>
      <c r="B297" t="s">
        <v>4085</v>
      </c>
      <c r="C297" t="s">
        <v>1535</v>
      </c>
      <c r="D297" t="s">
        <v>2934</v>
      </c>
    </row>
    <row r="298" spans="1:4" x14ac:dyDescent="0.3">
      <c r="A298" t="s">
        <v>2691</v>
      </c>
      <c r="B298" t="s">
        <v>2237</v>
      </c>
      <c r="C298" t="s">
        <v>2651</v>
      </c>
      <c r="D298" t="s">
        <v>957</v>
      </c>
    </row>
    <row r="299" spans="1:4" x14ac:dyDescent="0.3">
      <c r="A299" t="s">
        <v>3536</v>
      </c>
      <c r="B299" t="s">
        <v>1566</v>
      </c>
      <c r="C299" t="s">
        <v>1994</v>
      </c>
      <c r="D299" t="s">
        <v>957</v>
      </c>
    </row>
    <row r="300" spans="1:4" x14ac:dyDescent="0.3">
      <c r="A300" t="s">
        <v>568</v>
      </c>
      <c r="B300" t="s">
        <v>1704</v>
      </c>
      <c r="C300" t="s">
        <v>2213</v>
      </c>
      <c r="D300" t="s">
        <v>957</v>
      </c>
    </row>
    <row r="301" spans="1:4" x14ac:dyDescent="0.3">
      <c r="A301" t="s">
        <v>2886</v>
      </c>
      <c r="B301" t="s">
        <v>3298</v>
      </c>
      <c r="C301" t="s">
        <v>3404</v>
      </c>
      <c r="D301" t="s">
        <v>2716</v>
      </c>
    </row>
    <row r="302" spans="1:4" x14ac:dyDescent="0.3">
      <c r="A302" t="s">
        <v>809</v>
      </c>
      <c r="B302" t="s">
        <v>3217</v>
      </c>
      <c r="C302" t="s">
        <v>802</v>
      </c>
      <c r="D302" t="s">
        <v>2716</v>
      </c>
    </row>
    <row r="303" spans="1:4" x14ac:dyDescent="0.3">
      <c r="A303" t="s">
        <v>3852</v>
      </c>
      <c r="B303" t="s">
        <v>905</v>
      </c>
      <c r="C303" t="s">
        <v>1983</v>
      </c>
      <c r="D303" t="s">
        <v>2772</v>
      </c>
    </row>
    <row r="304" spans="1:4" x14ac:dyDescent="0.3">
      <c r="A304" t="s">
        <v>4216</v>
      </c>
      <c r="B304" t="s">
        <v>2849</v>
      </c>
      <c r="C304" t="s">
        <v>2770</v>
      </c>
      <c r="D304" t="s">
        <v>1412</v>
      </c>
    </row>
    <row r="305" spans="1:4" x14ac:dyDescent="0.3">
      <c r="A305" t="s">
        <v>745</v>
      </c>
      <c r="B305" t="s">
        <v>586</v>
      </c>
      <c r="C305" t="s">
        <v>4112</v>
      </c>
      <c r="D305" t="s">
        <v>229</v>
      </c>
    </row>
    <row r="306" spans="1:4" x14ac:dyDescent="0.3">
      <c r="A306" t="s">
        <v>146</v>
      </c>
      <c r="B306" t="s">
        <v>1646</v>
      </c>
      <c r="C306" t="s">
        <v>1568</v>
      </c>
      <c r="D306" t="s">
        <v>2254</v>
      </c>
    </row>
    <row r="307" spans="1:4" x14ac:dyDescent="0.3">
      <c r="A307" t="s">
        <v>3238</v>
      </c>
      <c r="B307" t="s">
        <v>1527</v>
      </c>
      <c r="C307" t="s">
        <v>1425</v>
      </c>
      <c r="D307" t="s">
        <v>3151</v>
      </c>
    </row>
    <row r="308" spans="1:4" x14ac:dyDescent="0.3">
      <c r="A308" t="s">
        <v>2397</v>
      </c>
      <c r="B308" t="s">
        <v>2990</v>
      </c>
      <c r="C308" t="s">
        <v>4133</v>
      </c>
      <c r="D308" t="s">
        <v>348</v>
      </c>
    </row>
    <row r="309" spans="1:4" x14ac:dyDescent="0.3">
      <c r="A309" t="s">
        <v>1572</v>
      </c>
      <c r="B309" t="s">
        <v>2611</v>
      </c>
      <c r="C309" t="s">
        <v>3714</v>
      </c>
      <c r="D309" t="s">
        <v>582</v>
      </c>
    </row>
    <row r="310" spans="1:4" x14ac:dyDescent="0.3">
      <c r="A310" t="s">
        <v>3292</v>
      </c>
      <c r="B310" t="s">
        <v>3243</v>
      </c>
      <c r="C310" t="s">
        <v>2012</v>
      </c>
      <c r="D310" t="s">
        <v>348</v>
      </c>
    </row>
    <row r="311" spans="1:4" x14ac:dyDescent="0.3">
      <c r="A311" t="s">
        <v>60</v>
      </c>
      <c r="B311" t="s">
        <v>179</v>
      </c>
      <c r="C311" t="s">
        <v>1340</v>
      </c>
      <c r="D311" t="s">
        <v>582</v>
      </c>
    </row>
    <row r="312" spans="1:4" x14ac:dyDescent="0.3">
      <c r="A312" t="s">
        <v>2962</v>
      </c>
      <c r="B312" t="s">
        <v>4064</v>
      </c>
      <c r="C312" t="s">
        <v>351</v>
      </c>
      <c r="D312" t="s">
        <v>1417</v>
      </c>
    </row>
    <row r="313" spans="1:4" x14ac:dyDescent="0.3">
      <c r="A313" t="s">
        <v>701</v>
      </c>
      <c r="B313" t="s">
        <v>96</v>
      </c>
      <c r="C313" t="s">
        <v>1013</v>
      </c>
      <c r="D313" t="s">
        <v>3752</v>
      </c>
    </row>
    <row r="314" spans="1:4" x14ac:dyDescent="0.3">
      <c r="A314" t="s">
        <v>1605</v>
      </c>
      <c r="B314" t="s">
        <v>81</v>
      </c>
      <c r="C314" t="s">
        <v>25</v>
      </c>
      <c r="D314" t="s">
        <v>1417</v>
      </c>
    </row>
    <row r="315" spans="1:4" x14ac:dyDescent="0.3">
      <c r="A315" t="s">
        <v>2661</v>
      </c>
      <c r="B315" t="s">
        <v>84</v>
      </c>
      <c r="C315" t="s">
        <v>3482</v>
      </c>
      <c r="D315" t="s">
        <v>2627</v>
      </c>
    </row>
    <row r="316" spans="1:4" x14ac:dyDescent="0.3">
      <c r="A316" t="s">
        <v>2020</v>
      </c>
      <c r="B316" t="s">
        <v>4107</v>
      </c>
      <c r="C316" t="s">
        <v>1775</v>
      </c>
      <c r="D316" t="s">
        <v>751</v>
      </c>
    </row>
    <row r="317" spans="1:4" x14ac:dyDescent="0.3">
      <c r="A317" t="s">
        <v>2710</v>
      </c>
      <c r="B317" t="s">
        <v>1121</v>
      </c>
      <c r="C317" t="s">
        <v>573</v>
      </c>
      <c r="D317" t="s">
        <v>751</v>
      </c>
    </row>
    <row r="318" spans="1:4" x14ac:dyDescent="0.3">
      <c r="A318" t="s">
        <v>2976</v>
      </c>
      <c r="B318" t="s">
        <v>2562</v>
      </c>
      <c r="C318" t="s">
        <v>1249</v>
      </c>
      <c r="D318" t="s">
        <v>2508</v>
      </c>
    </row>
    <row r="319" spans="1:4" x14ac:dyDescent="0.3">
      <c r="A319" t="s">
        <v>264</v>
      </c>
      <c r="B319" t="s">
        <v>1222</v>
      </c>
      <c r="C319" t="s">
        <v>916</v>
      </c>
      <c r="D319" t="s">
        <v>572</v>
      </c>
    </row>
    <row r="320" spans="1:4" x14ac:dyDescent="0.3">
      <c r="A320" t="s">
        <v>401</v>
      </c>
      <c r="B320" t="s">
        <v>1873</v>
      </c>
      <c r="C320" t="s">
        <v>2664</v>
      </c>
      <c r="D320" t="s">
        <v>2889</v>
      </c>
    </row>
    <row r="321" spans="1:4" x14ac:dyDescent="0.3">
      <c r="A321" t="s">
        <v>2749</v>
      </c>
      <c r="B321" t="s">
        <v>2616</v>
      </c>
      <c r="C321" t="s">
        <v>1295</v>
      </c>
      <c r="D321" t="s">
        <v>911</v>
      </c>
    </row>
    <row r="322" spans="1:4" x14ac:dyDescent="0.3">
      <c r="A322" t="s">
        <v>2159</v>
      </c>
      <c r="B322" t="s">
        <v>1812</v>
      </c>
      <c r="C322" t="s">
        <v>3879</v>
      </c>
      <c r="D322" t="s">
        <v>494</v>
      </c>
    </row>
    <row r="323" spans="1:4" x14ac:dyDescent="0.3">
      <c r="A323" t="s">
        <v>2455</v>
      </c>
      <c r="B323" t="s">
        <v>2747</v>
      </c>
      <c r="C323" t="s">
        <v>2490</v>
      </c>
      <c r="D323" t="s">
        <v>2935</v>
      </c>
    </row>
    <row r="324" spans="1:4" x14ac:dyDescent="0.3">
      <c r="A324" t="s">
        <v>1210</v>
      </c>
      <c r="B324" t="s">
        <v>1611</v>
      </c>
      <c r="C324" t="s">
        <v>2913</v>
      </c>
      <c r="D324" t="s">
        <v>2670</v>
      </c>
    </row>
    <row r="325" spans="1:4" x14ac:dyDescent="0.3">
      <c r="A325" t="s">
        <v>1100</v>
      </c>
      <c r="B325" t="s">
        <v>1332</v>
      </c>
      <c r="C325" t="s">
        <v>48</v>
      </c>
      <c r="D325" t="s">
        <v>3325</v>
      </c>
    </row>
    <row r="326" spans="1:4" x14ac:dyDescent="0.3">
      <c r="A326" t="s">
        <v>2963</v>
      </c>
      <c r="B326" t="s">
        <v>2256</v>
      </c>
      <c r="C326" t="s">
        <v>3318</v>
      </c>
      <c r="D326" t="s">
        <v>2670</v>
      </c>
    </row>
    <row r="327" spans="1:4" x14ac:dyDescent="0.3">
      <c r="A327" t="s">
        <v>2376</v>
      </c>
      <c r="B327" t="s">
        <v>2879</v>
      </c>
      <c r="C327" t="s">
        <v>2818</v>
      </c>
      <c r="D327" t="s">
        <v>3325</v>
      </c>
    </row>
    <row r="328" spans="1:4" x14ac:dyDescent="0.3">
      <c r="A328" t="s">
        <v>3696</v>
      </c>
      <c r="B328" t="s">
        <v>603</v>
      </c>
      <c r="C328" t="s">
        <v>3550</v>
      </c>
      <c r="D328" t="s">
        <v>2670</v>
      </c>
    </row>
    <row r="329" spans="1:4" x14ac:dyDescent="0.3">
      <c r="A329" t="s">
        <v>476</v>
      </c>
      <c r="B329" t="s">
        <v>2883</v>
      </c>
      <c r="C329" t="s">
        <v>1317</v>
      </c>
      <c r="D329" t="s">
        <v>3325</v>
      </c>
    </row>
    <row r="330" spans="1:4" x14ac:dyDescent="0.3">
      <c r="A330" t="s">
        <v>3631</v>
      </c>
      <c r="B330" t="s">
        <v>514</v>
      </c>
      <c r="C330" t="s">
        <v>1317</v>
      </c>
      <c r="D330" t="s">
        <v>3325</v>
      </c>
    </row>
    <row r="331" spans="1:4" x14ac:dyDescent="0.3">
      <c r="A331" t="s">
        <v>2203</v>
      </c>
      <c r="B331" t="s">
        <v>2540</v>
      </c>
      <c r="C331" t="s">
        <v>2740</v>
      </c>
      <c r="D331" t="s">
        <v>2934</v>
      </c>
    </row>
    <row r="332" spans="1:4" x14ac:dyDescent="0.3">
      <c r="A332" t="s">
        <v>4099</v>
      </c>
      <c r="B332" t="s">
        <v>438</v>
      </c>
      <c r="C332" t="s">
        <v>4095</v>
      </c>
      <c r="D332" t="s">
        <v>957</v>
      </c>
    </row>
    <row r="333" spans="1:4" x14ac:dyDescent="0.3">
      <c r="A333" t="s">
        <v>3005</v>
      </c>
      <c r="B333" t="s">
        <v>1795</v>
      </c>
      <c r="C333" t="s">
        <v>160</v>
      </c>
      <c r="D333" t="s">
        <v>957</v>
      </c>
    </row>
    <row r="334" spans="1:4" x14ac:dyDescent="0.3">
      <c r="A334" t="s">
        <v>3597</v>
      </c>
      <c r="B334" t="s">
        <v>2330</v>
      </c>
      <c r="C334" t="s">
        <v>1616</v>
      </c>
      <c r="D334" t="s">
        <v>957</v>
      </c>
    </row>
    <row r="335" spans="1:4" x14ac:dyDescent="0.3">
      <c r="A335" t="s">
        <v>2538</v>
      </c>
      <c r="B335" t="s">
        <v>2313</v>
      </c>
      <c r="C335" t="s">
        <v>1092</v>
      </c>
      <c r="D335" t="s">
        <v>572</v>
      </c>
    </row>
    <row r="336" spans="1:4" x14ac:dyDescent="0.3">
      <c r="A336" t="s">
        <v>158</v>
      </c>
      <c r="B336" t="s">
        <v>4041</v>
      </c>
      <c r="C336" t="s">
        <v>777</v>
      </c>
      <c r="D336" t="s">
        <v>2834</v>
      </c>
    </row>
    <row r="337" spans="1:4" x14ac:dyDescent="0.3">
      <c r="A337" t="s">
        <v>3373</v>
      </c>
      <c r="B337" t="s">
        <v>3392</v>
      </c>
      <c r="C337" t="s">
        <v>1011</v>
      </c>
      <c r="D337" t="s">
        <v>2254</v>
      </c>
    </row>
    <row r="338" spans="1:4" x14ac:dyDescent="0.3">
      <c r="A338" t="s">
        <v>3167</v>
      </c>
      <c r="B338" t="s">
        <v>276</v>
      </c>
      <c r="C338" t="s">
        <v>1802</v>
      </c>
      <c r="D338" t="s">
        <v>2254</v>
      </c>
    </row>
    <row r="339" spans="1:4" x14ac:dyDescent="0.3">
      <c r="A339" t="s">
        <v>3169</v>
      </c>
      <c r="B339" t="s">
        <v>4171</v>
      </c>
      <c r="C339" t="s">
        <v>4131</v>
      </c>
      <c r="D339" t="s">
        <v>3151</v>
      </c>
    </row>
    <row r="340" spans="1:4" x14ac:dyDescent="0.3">
      <c r="A340" t="s">
        <v>1302</v>
      </c>
      <c r="B340" t="s">
        <v>2303</v>
      </c>
      <c r="C340" t="s">
        <v>3797</v>
      </c>
      <c r="D340" t="s">
        <v>582</v>
      </c>
    </row>
    <row r="341" spans="1:4" x14ac:dyDescent="0.3">
      <c r="A341" t="s">
        <v>3180</v>
      </c>
      <c r="B341" t="s">
        <v>2364</v>
      </c>
      <c r="C341" t="s">
        <v>2350</v>
      </c>
      <c r="D341" t="s">
        <v>348</v>
      </c>
    </row>
    <row r="342" spans="1:4" x14ac:dyDescent="0.3">
      <c r="A342" t="s">
        <v>359</v>
      </c>
      <c r="B342" t="s">
        <v>1167</v>
      </c>
      <c r="C342" t="s">
        <v>3714</v>
      </c>
      <c r="D342" t="s">
        <v>582</v>
      </c>
    </row>
    <row r="343" spans="1:4" x14ac:dyDescent="0.3">
      <c r="A343" t="s">
        <v>1070</v>
      </c>
      <c r="B343" t="s">
        <v>2453</v>
      </c>
      <c r="C343" t="s">
        <v>2564</v>
      </c>
      <c r="D343" t="s">
        <v>582</v>
      </c>
    </row>
    <row r="344" spans="1:4" x14ac:dyDescent="0.3">
      <c r="A344" t="s">
        <v>2893</v>
      </c>
      <c r="B344" t="s">
        <v>3600</v>
      </c>
      <c r="C344" t="s">
        <v>3003</v>
      </c>
      <c r="D344" t="s">
        <v>1417</v>
      </c>
    </row>
    <row r="345" spans="1:4" x14ac:dyDescent="0.3">
      <c r="A345" t="s">
        <v>369</v>
      </c>
      <c r="B345" t="s">
        <v>2312</v>
      </c>
      <c r="C345" t="s">
        <v>2445</v>
      </c>
      <c r="D345" t="s">
        <v>1417</v>
      </c>
    </row>
    <row r="346" spans="1:4" x14ac:dyDescent="0.3">
      <c r="A346" t="s">
        <v>4110</v>
      </c>
      <c r="B346" t="s">
        <v>1327</v>
      </c>
      <c r="C346" t="s">
        <v>3433</v>
      </c>
      <c r="D346" t="s">
        <v>1417</v>
      </c>
    </row>
    <row r="347" spans="1:4" x14ac:dyDescent="0.3">
      <c r="A347" t="s">
        <v>2437</v>
      </c>
      <c r="B347" t="s">
        <v>2863</v>
      </c>
      <c r="C347" t="s">
        <v>1502</v>
      </c>
      <c r="D347" t="s">
        <v>2627</v>
      </c>
    </row>
    <row r="348" spans="1:4" x14ac:dyDescent="0.3">
      <c r="A348" t="s">
        <v>245</v>
      </c>
      <c r="B348" t="s">
        <v>3218</v>
      </c>
      <c r="C348" t="s">
        <v>3112</v>
      </c>
      <c r="D348" t="s">
        <v>1220</v>
      </c>
    </row>
    <row r="349" spans="1:4" x14ac:dyDescent="0.3">
      <c r="A349" t="s">
        <v>497</v>
      </c>
      <c r="B349" t="s">
        <v>1595</v>
      </c>
      <c r="C349" t="s">
        <v>284</v>
      </c>
      <c r="D349" t="s">
        <v>3782</v>
      </c>
    </row>
    <row r="350" spans="1:4" x14ac:dyDescent="0.3">
      <c r="A350" t="s">
        <v>2734</v>
      </c>
      <c r="B350" t="s">
        <v>2460</v>
      </c>
      <c r="C350" t="s">
        <v>4192</v>
      </c>
      <c r="D350" t="s">
        <v>54</v>
      </c>
    </row>
    <row r="351" spans="1:4" x14ac:dyDescent="0.3">
      <c r="A351" t="s">
        <v>755</v>
      </c>
      <c r="B351" t="s">
        <v>2019</v>
      </c>
      <c r="C351" t="s">
        <v>1207</v>
      </c>
      <c r="D351" t="s">
        <v>2537</v>
      </c>
    </row>
    <row r="352" spans="1:4" x14ac:dyDescent="0.3">
      <c r="A352" t="s">
        <v>154</v>
      </c>
      <c r="B352" t="s">
        <v>1858</v>
      </c>
      <c r="C352" t="s">
        <v>832</v>
      </c>
      <c r="D352" t="s">
        <v>3802</v>
      </c>
    </row>
    <row r="353" spans="1:4" x14ac:dyDescent="0.3">
      <c r="A353" t="s">
        <v>2626</v>
      </c>
      <c r="B353" t="s">
        <v>1999</v>
      </c>
      <c r="C353" t="s">
        <v>3652</v>
      </c>
      <c r="D353" t="s">
        <v>911</v>
      </c>
    </row>
    <row r="354" spans="1:4" x14ac:dyDescent="0.3">
      <c r="A354" t="s">
        <v>1170</v>
      </c>
      <c r="B354" t="s">
        <v>3272</v>
      </c>
      <c r="C354" t="s">
        <v>299</v>
      </c>
      <c r="D354" t="s">
        <v>2935</v>
      </c>
    </row>
    <row r="355" spans="1:4" x14ac:dyDescent="0.3">
      <c r="A355" t="s">
        <v>1740</v>
      </c>
      <c r="B355" t="s">
        <v>2875</v>
      </c>
      <c r="C355" t="s">
        <v>2541</v>
      </c>
      <c r="D355" t="s">
        <v>2935</v>
      </c>
    </row>
    <row r="356" spans="1:4" x14ac:dyDescent="0.3">
      <c r="A356" t="s">
        <v>4186</v>
      </c>
      <c r="B356" t="s">
        <v>24</v>
      </c>
      <c r="C356" t="s">
        <v>1111</v>
      </c>
      <c r="D356" t="s">
        <v>2670</v>
      </c>
    </row>
    <row r="357" spans="1:4" x14ac:dyDescent="0.3">
      <c r="A357" t="s">
        <v>2761</v>
      </c>
      <c r="B357" t="s">
        <v>2531</v>
      </c>
      <c r="C357" t="s">
        <v>2818</v>
      </c>
      <c r="D357" t="s">
        <v>3325</v>
      </c>
    </row>
    <row r="358" spans="1:4" x14ac:dyDescent="0.3">
      <c r="A358" t="s">
        <v>1198</v>
      </c>
      <c r="B358" t="s">
        <v>4226</v>
      </c>
      <c r="C358" t="s">
        <v>530</v>
      </c>
      <c r="D358" t="s">
        <v>2670</v>
      </c>
    </row>
    <row r="359" spans="1:4" x14ac:dyDescent="0.3">
      <c r="A359" t="s">
        <v>4002</v>
      </c>
      <c r="B359" t="s">
        <v>3515</v>
      </c>
      <c r="C359" t="s">
        <v>4029</v>
      </c>
      <c r="D359" t="s">
        <v>2670</v>
      </c>
    </row>
    <row r="360" spans="1:4" x14ac:dyDescent="0.3">
      <c r="A360" t="s">
        <v>4228</v>
      </c>
      <c r="B360" t="s">
        <v>1682</v>
      </c>
      <c r="C360" t="s">
        <v>3719</v>
      </c>
      <c r="D360" t="s">
        <v>2670</v>
      </c>
    </row>
    <row r="361" spans="1:4" x14ac:dyDescent="0.3">
      <c r="A361" t="s">
        <v>799</v>
      </c>
      <c r="B361" t="s">
        <v>2632</v>
      </c>
      <c r="C361" t="s">
        <v>1317</v>
      </c>
      <c r="D361" t="s">
        <v>3325</v>
      </c>
    </row>
    <row r="362" spans="1:4" x14ac:dyDescent="0.3">
      <c r="A362" t="s">
        <v>3044</v>
      </c>
      <c r="B362" t="s">
        <v>2034</v>
      </c>
      <c r="C362" t="s">
        <v>1317</v>
      </c>
      <c r="D362" t="s">
        <v>3325</v>
      </c>
    </row>
    <row r="363" spans="1:4" x14ac:dyDescent="0.3">
      <c r="A363" t="s">
        <v>1739</v>
      </c>
      <c r="B363" t="s">
        <v>164</v>
      </c>
      <c r="C363" t="s">
        <v>3649</v>
      </c>
      <c r="D363" t="s">
        <v>957</v>
      </c>
    </row>
    <row r="364" spans="1:4" x14ac:dyDescent="0.3">
      <c r="A364" t="s">
        <v>3356</v>
      </c>
      <c r="B364" t="s">
        <v>2121</v>
      </c>
      <c r="C364" t="s">
        <v>1803</v>
      </c>
      <c r="D364" t="s">
        <v>1856</v>
      </c>
    </row>
    <row r="365" spans="1:4" x14ac:dyDescent="0.3">
      <c r="A365" t="s">
        <v>835</v>
      </c>
      <c r="B365" t="s">
        <v>2430</v>
      </c>
      <c r="C365" t="s">
        <v>1102</v>
      </c>
      <c r="D365" t="s">
        <v>2760</v>
      </c>
    </row>
    <row r="366" spans="1:4" x14ac:dyDescent="0.3">
      <c r="A366" t="s">
        <v>3562</v>
      </c>
      <c r="B366" t="s">
        <v>1602</v>
      </c>
      <c r="C366" t="s">
        <v>3038</v>
      </c>
      <c r="D366" t="s">
        <v>2716</v>
      </c>
    </row>
    <row r="367" spans="1:4" x14ac:dyDescent="0.3">
      <c r="A367" t="s">
        <v>508</v>
      </c>
      <c r="B367" t="s">
        <v>2400</v>
      </c>
      <c r="C367" t="s">
        <v>928</v>
      </c>
      <c r="D367" t="s">
        <v>2716</v>
      </c>
    </row>
    <row r="368" spans="1:4" x14ac:dyDescent="0.3">
      <c r="A368" t="s">
        <v>277</v>
      </c>
      <c r="B368" t="s">
        <v>4054</v>
      </c>
      <c r="C368" t="s">
        <v>1910</v>
      </c>
      <c r="D368" t="s">
        <v>3084</v>
      </c>
    </row>
    <row r="369" spans="1:4" x14ac:dyDescent="0.3">
      <c r="A369" t="s">
        <v>1204</v>
      </c>
      <c r="B369" t="s">
        <v>3735</v>
      </c>
      <c r="C369" t="s">
        <v>1922</v>
      </c>
      <c r="D369" t="s">
        <v>1106</v>
      </c>
    </row>
    <row r="370" spans="1:4" x14ac:dyDescent="0.3">
      <c r="A370" t="s">
        <v>2084</v>
      </c>
      <c r="B370" t="s">
        <v>2921</v>
      </c>
      <c r="C370" t="s">
        <v>2519</v>
      </c>
      <c r="D370" t="s">
        <v>3858</v>
      </c>
    </row>
    <row r="371" spans="1:4" x14ac:dyDescent="0.3">
      <c r="A371" t="s">
        <v>3086</v>
      </c>
      <c r="B371" t="s">
        <v>3266</v>
      </c>
      <c r="C371" t="s">
        <v>2405</v>
      </c>
      <c r="D371" t="s">
        <v>1562</v>
      </c>
    </row>
    <row r="372" spans="1:4" x14ac:dyDescent="0.3">
      <c r="A372" t="s">
        <v>4160</v>
      </c>
      <c r="B372" t="s">
        <v>1634</v>
      </c>
      <c r="C372" t="s">
        <v>3246</v>
      </c>
      <c r="D372" t="s">
        <v>2254</v>
      </c>
    </row>
    <row r="373" spans="1:4" x14ac:dyDescent="0.3">
      <c r="A373" t="s">
        <v>2682</v>
      </c>
      <c r="B373" t="s">
        <v>3655</v>
      </c>
      <c r="C373" t="s">
        <v>255</v>
      </c>
      <c r="D373" t="s">
        <v>971</v>
      </c>
    </row>
    <row r="374" spans="1:4" x14ac:dyDescent="0.3">
      <c r="A374" t="s">
        <v>286</v>
      </c>
      <c r="B374" t="s">
        <v>1651</v>
      </c>
      <c r="C374" t="s">
        <v>163</v>
      </c>
      <c r="D374" t="s">
        <v>582</v>
      </c>
    </row>
    <row r="375" spans="1:4" x14ac:dyDescent="0.3">
      <c r="A375" t="s">
        <v>2155</v>
      </c>
      <c r="B375" t="s">
        <v>2754</v>
      </c>
      <c r="C375" t="s">
        <v>111</v>
      </c>
      <c r="D375" t="s">
        <v>582</v>
      </c>
    </row>
    <row r="376" spans="1:4" x14ac:dyDescent="0.3">
      <c r="A376" t="s">
        <v>1558</v>
      </c>
      <c r="B376" t="s">
        <v>3982</v>
      </c>
      <c r="C376" t="s">
        <v>3545</v>
      </c>
      <c r="D376" t="s">
        <v>348</v>
      </c>
    </row>
    <row r="377" spans="1:4" x14ac:dyDescent="0.3">
      <c r="A377" t="s">
        <v>1626</v>
      </c>
      <c r="B377" t="s">
        <v>3429</v>
      </c>
      <c r="C377" t="s">
        <v>2277</v>
      </c>
      <c r="D377" t="s">
        <v>348</v>
      </c>
    </row>
    <row r="378" spans="1:4" x14ac:dyDescent="0.3">
      <c r="A378" t="s">
        <v>2142</v>
      </c>
      <c r="B378" t="s">
        <v>487</v>
      </c>
      <c r="C378" t="s">
        <v>970</v>
      </c>
      <c r="D378" t="s">
        <v>3984</v>
      </c>
    </row>
    <row r="379" spans="1:4" x14ac:dyDescent="0.3">
      <c r="A379" t="s">
        <v>3584</v>
      </c>
      <c r="B379" t="s">
        <v>1468</v>
      </c>
      <c r="C379" t="s">
        <v>2561</v>
      </c>
      <c r="D379" t="s">
        <v>1417</v>
      </c>
    </row>
    <row r="380" spans="1:4" x14ac:dyDescent="0.3">
      <c r="A380" t="s">
        <v>3395</v>
      </c>
      <c r="B380" t="s">
        <v>3628</v>
      </c>
      <c r="C380" t="s">
        <v>626</v>
      </c>
      <c r="D380" t="s">
        <v>1417</v>
      </c>
    </row>
    <row r="381" spans="1:4" x14ac:dyDescent="0.3">
      <c r="A381" t="s">
        <v>3775</v>
      </c>
      <c r="B381" t="s">
        <v>2391</v>
      </c>
      <c r="C381" t="s">
        <v>2131</v>
      </c>
      <c r="D381" t="s">
        <v>1417</v>
      </c>
    </row>
    <row r="382" spans="1:4" x14ac:dyDescent="0.3">
      <c r="A382" t="s">
        <v>1078</v>
      </c>
      <c r="B382" t="s">
        <v>2018</v>
      </c>
      <c r="C382" t="s">
        <v>3877</v>
      </c>
      <c r="D382" t="s">
        <v>1220</v>
      </c>
    </row>
    <row r="383" spans="1:4" x14ac:dyDescent="0.3">
      <c r="A383" t="s">
        <v>2463</v>
      </c>
      <c r="B383" t="s">
        <v>1020</v>
      </c>
      <c r="C383" t="s">
        <v>3510</v>
      </c>
      <c r="D383" t="s">
        <v>751</v>
      </c>
    </row>
    <row r="384" spans="1:4" x14ac:dyDescent="0.3">
      <c r="A384" t="s">
        <v>2066</v>
      </c>
      <c r="B384" t="s">
        <v>302</v>
      </c>
      <c r="C384" t="s">
        <v>1280</v>
      </c>
      <c r="D384" t="s">
        <v>466</v>
      </c>
    </row>
    <row r="385" spans="1:4" x14ac:dyDescent="0.3">
      <c r="A385" t="s">
        <v>2778</v>
      </c>
      <c r="B385" t="s">
        <v>3958</v>
      </c>
      <c r="C385" t="s">
        <v>1953</v>
      </c>
      <c r="D385" t="s">
        <v>1960</v>
      </c>
    </row>
    <row r="386" spans="1:4" x14ac:dyDescent="0.3">
      <c r="A386" t="s">
        <v>576</v>
      </c>
      <c r="B386" t="s">
        <v>3833</v>
      </c>
      <c r="C386" t="s">
        <v>4037</v>
      </c>
      <c r="D386" t="s">
        <v>2935</v>
      </c>
    </row>
    <row r="387" spans="1:4" x14ac:dyDescent="0.3">
      <c r="A387" t="s">
        <v>410</v>
      </c>
      <c r="B387" t="s">
        <v>412</v>
      </c>
      <c r="C387" t="s">
        <v>320</v>
      </c>
      <c r="D387" t="s">
        <v>911</v>
      </c>
    </row>
    <row r="388" spans="1:4" x14ac:dyDescent="0.3">
      <c r="A388" t="s">
        <v>1393</v>
      </c>
      <c r="B388" t="s">
        <v>3009</v>
      </c>
      <c r="C388" t="s">
        <v>682</v>
      </c>
      <c r="D388" t="s">
        <v>2631</v>
      </c>
    </row>
    <row r="389" spans="1:4" x14ac:dyDescent="0.3">
      <c r="A389" t="s">
        <v>2708</v>
      </c>
      <c r="B389" t="s">
        <v>1267</v>
      </c>
      <c r="C389" t="s">
        <v>1235</v>
      </c>
      <c r="D389" t="s">
        <v>2935</v>
      </c>
    </row>
    <row r="390" spans="1:4" x14ac:dyDescent="0.3">
      <c r="A390" t="s">
        <v>2044</v>
      </c>
      <c r="B390" t="s">
        <v>3672</v>
      </c>
      <c r="C390" t="s">
        <v>763</v>
      </c>
      <c r="D390" t="s">
        <v>448</v>
      </c>
    </row>
    <row r="391" spans="1:4" x14ac:dyDescent="0.3">
      <c r="A391" t="s">
        <v>3498</v>
      </c>
      <c r="B391" t="s">
        <v>2817</v>
      </c>
      <c r="C391" t="s">
        <v>1688</v>
      </c>
      <c r="D391" t="s">
        <v>1977</v>
      </c>
    </row>
    <row r="392" spans="1:4" x14ac:dyDescent="0.3">
      <c r="A392" t="s">
        <v>4007</v>
      </c>
      <c r="B392" t="s">
        <v>65</v>
      </c>
      <c r="C392" t="s">
        <v>2818</v>
      </c>
      <c r="D392" t="s">
        <v>3325</v>
      </c>
    </row>
    <row r="393" spans="1:4" x14ac:dyDescent="0.3">
      <c r="A393" t="s">
        <v>3337</v>
      </c>
      <c r="B393" t="s">
        <v>3537</v>
      </c>
      <c r="C393" t="s">
        <v>2347</v>
      </c>
      <c r="D393" t="s">
        <v>2670</v>
      </c>
    </row>
    <row r="394" spans="1:4" x14ac:dyDescent="0.3">
      <c r="A394" t="s">
        <v>3474</v>
      </c>
      <c r="B394" t="s">
        <v>3508</v>
      </c>
      <c r="C394" t="s">
        <v>223</v>
      </c>
      <c r="D394" t="s">
        <v>2670</v>
      </c>
    </row>
    <row r="395" spans="1:4" x14ac:dyDescent="0.3">
      <c r="A395" t="s">
        <v>38</v>
      </c>
      <c r="B395" t="s">
        <v>2058</v>
      </c>
      <c r="C395" t="s">
        <v>3698</v>
      </c>
      <c r="D395" t="s">
        <v>3312</v>
      </c>
    </row>
    <row r="396" spans="1:4" x14ac:dyDescent="0.3">
      <c r="A396" t="s">
        <v>3704</v>
      </c>
      <c r="B396" t="s">
        <v>2366</v>
      </c>
      <c r="C396" t="s">
        <v>1317</v>
      </c>
      <c r="D396" t="s">
        <v>3325</v>
      </c>
    </row>
    <row r="397" spans="1:4" x14ac:dyDescent="0.3">
      <c r="A397" t="s">
        <v>864</v>
      </c>
      <c r="B397" t="s">
        <v>1594</v>
      </c>
      <c r="C397" t="s">
        <v>1317</v>
      </c>
      <c r="D397" t="s">
        <v>3325</v>
      </c>
    </row>
    <row r="398" spans="1:4" x14ac:dyDescent="0.3">
      <c r="A398" t="s">
        <v>2500</v>
      </c>
      <c r="B398" t="s">
        <v>305</v>
      </c>
      <c r="C398" t="s">
        <v>4038</v>
      </c>
      <c r="D398" t="s">
        <v>957</v>
      </c>
    </row>
    <row r="399" spans="1:4" x14ac:dyDescent="0.3">
      <c r="A399" t="s">
        <v>595</v>
      </c>
      <c r="B399" t="s">
        <v>2041</v>
      </c>
      <c r="C399" t="s">
        <v>1246</v>
      </c>
      <c r="D399" t="s">
        <v>957</v>
      </c>
    </row>
    <row r="400" spans="1:4" x14ac:dyDescent="0.3">
      <c r="A400" t="s">
        <v>1348</v>
      </c>
      <c r="B400" t="s">
        <v>3931</v>
      </c>
      <c r="C400" t="s">
        <v>2651</v>
      </c>
      <c r="D400" t="s">
        <v>957</v>
      </c>
    </row>
    <row r="401" spans="1:4" x14ac:dyDescent="0.3">
      <c r="A401" t="s">
        <v>1176</v>
      </c>
      <c r="B401" t="s">
        <v>2981</v>
      </c>
      <c r="C401" t="s">
        <v>1173</v>
      </c>
      <c r="D401" t="s">
        <v>572</v>
      </c>
    </row>
    <row r="402" spans="1:4" x14ac:dyDescent="0.3">
      <c r="A402" t="s">
        <v>948</v>
      </c>
      <c r="B402" t="s">
        <v>1447</v>
      </c>
      <c r="C402" t="s">
        <v>136</v>
      </c>
      <c r="D402" t="s">
        <v>2716</v>
      </c>
    </row>
    <row r="403" spans="1:4" x14ac:dyDescent="0.3">
      <c r="A403" t="s">
        <v>1702</v>
      </c>
      <c r="B403" t="s">
        <v>2183</v>
      </c>
      <c r="C403" t="s">
        <v>1076</v>
      </c>
      <c r="D403" t="s">
        <v>4239</v>
      </c>
    </row>
    <row r="404" spans="1:4" x14ac:dyDescent="0.3">
      <c r="A404" t="s">
        <v>2218</v>
      </c>
      <c r="B404" t="s">
        <v>633</v>
      </c>
      <c r="C404" t="s">
        <v>2477</v>
      </c>
      <c r="D404" t="s">
        <v>122</v>
      </c>
    </row>
    <row r="405" spans="1:4" x14ac:dyDescent="0.3">
      <c r="A405" t="s">
        <v>3466</v>
      </c>
      <c r="B405" t="s">
        <v>237</v>
      </c>
      <c r="C405" t="s">
        <v>3467</v>
      </c>
      <c r="D405" t="s">
        <v>1765</v>
      </c>
    </row>
    <row r="406" spans="1:4" x14ac:dyDescent="0.3">
      <c r="A406" t="s">
        <v>4067</v>
      </c>
      <c r="B406" t="s">
        <v>1836</v>
      </c>
      <c r="C406" t="s">
        <v>1409</v>
      </c>
      <c r="D406" t="s">
        <v>122</v>
      </c>
    </row>
    <row r="407" spans="1:4" x14ac:dyDescent="0.3">
      <c r="A407" t="s">
        <v>307</v>
      </c>
      <c r="B407" t="s">
        <v>2306</v>
      </c>
      <c r="C407" t="s">
        <v>925</v>
      </c>
      <c r="D407" t="s">
        <v>4153</v>
      </c>
    </row>
    <row r="408" spans="1:4" x14ac:dyDescent="0.3">
      <c r="A408" t="s">
        <v>2439</v>
      </c>
      <c r="B408" t="s">
        <v>563</v>
      </c>
      <c r="C408" t="s">
        <v>19</v>
      </c>
      <c r="D408" t="s">
        <v>4153</v>
      </c>
    </row>
    <row r="409" spans="1:4" x14ac:dyDescent="0.3">
      <c r="A409" t="s">
        <v>3348</v>
      </c>
      <c r="B409" t="s">
        <v>2011</v>
      </c>
      <c r="C409" t="s">
        <v>3819</v>
      </c>
      <c r="D409" t="s">
        <v>3300</v>
      </c>
    </row>
    <row r="410" spans="1:4" x14ac:dyDescent="0.3">
      <c r="A410" t="s">
        <v>3335</v>
      </c>
      <c r="B410" t="s">
        <v>1664</v>
      </c>
      <c r="C410" t="s">
        <v>2176</v>
      </c>
      <c r="D410" t="s">
        <v>935</v>
      </c>
    </row>
    <row r="411" spans="1:4" x14ac:dyDescent="0.3">
      <c r="A411" t="s">
        <v>1976</v>
      </c>
      <c r="B411" t="s">
        <v>3682</v>
      </c>
      <c r="C411" t="s">
        <v>2782</v>
      </c>
      <c r="D411" t="s">
        <v>935</v>
      </c>
    </row>
    <row r="412" spans="1:4" x14ac:dyDescent="0.3">
      <c r="A412" t="s">
        <v>1116</v>
      </c>
      <c r="B412" t="s">
        <v>814</v>
      </c>
      <c r="C412" t="s">
        <v>3781</v>
      </c>
      <c r="D412" t="s">
        <v>935</v>
      </c>
    </row>
    <row r="413" spans="1:4" x14ac:dyDescent="0.3">
      <c r="A413" t="s">
        <v>2016</v>
      </c>
      <c r="B413" t="s">
        <v>1225</v>
      </c>
      <c r="C413" t="s">
        <v>2957</v>
      </c>
      <c r="D413" t="s">
        <v>935</v>
      </c>
    </row>
    <row r="414" spans="1:4" x14ac:dyDescent="0.3">
      <c r="A414" t="s">
        <v>1754</v>
      </c>
      <c r="B414" t="s">
        <v>3441</v>
      </c>
      <c r="C414" t="s">
        <v>3875</v>
      </c>
      <c r="D414" t="s">
        <v>2790</v>
      </c>
    </row>
    <row r="415" spans="1:4" x14ac:dyDescent="0.3">
      <c r="A415" t="s">
        <v>1528</v>
      </c>
      <c r="B415" t="s">
        <v>2982</v>
      </c>
      <c r="C415" t="s">
        <v>1907</v>
      </c>
      <c r="D415" t="s">
        <v>1179</v>
      </c>
    </row>
    <row r="416" spans="1:4" x14ac:dyDescent="0.3">
      <c r="A416" t="s">
        <v>3101</v>
      </c>
      <c r="B416" t="s">
        <v>2923</v>
      </c>
      <c r="C416" t="s">
        <v>680</v>
      </c>
      <c r="D416" t="s">
        <v>1546</v>
      </c>
    </row>
    <row r="417" spans="1:4" x14ac:dyDescent="0.3">
      <c r="A417" t="s">
        <v>1009</v>
      </c>
      <c r="B417" t="s">
        <v>1768</v>
      </c>
      <c r="C417" t="s">
        <v>100</v>
      </c>
      <c r="D417" t="s">
        <v>1414</v>
      </c>
    </row>
    <row r="418" spans="1:4" x14ac:dyDescent="0.3">
      <c r="A418" t="s">
        <v>704</v>
      </c>
      <c r="B418" t="s">
        <v>2139</v>
      </c>
      <c r="C418" t="s">
        <v>4100</v>
      </c>
      <c r="D418" t="s">
        <v>1414</v>
      </c>
    </row>
    <row r="419" spans="1:4" x14ac:dyDescent="0.3">
      <c r="A419" t="s">
        <v>1187</v>
      </c>
      <c r="B419" t="s">
        <v>45</v>
      </c>
      <c r="C419" t="s">
        <v>2677</v>
      </c>
      <c r="D419" t="s">
        <v>3502</v>
      </c>
    </row>
    <row r="420" spans="1:4" x14ac:dyDescent="0.3">
      <c r="A420" t="s">
        <v>2007</v>
      </c>
      <c r="B420" t="s">
        <v>801</v>
      </c>
      <c r="C420" t="s">
        <v>2057</v>
      </c>
      <c r="D420" t="s">
        <v>1546</v>
      </c>
    </row>
    <row r="421" spans="1:4" x14ac:dyDescent="0.3">
      <c r="A421" t="s">
        <v>3999</v>
      </c>
      <c r="B421" t="s">
        <v>2590</v>
      </c>
      <c r="C421" t="s">
        <v>2532</v>
      </c>
      <c r="D421" t="s">
        <v>1546</v>
      </c>
    </row>
    <row r="422" spans="1:4" x14ac:dyDescent="0.3">
      <c r="A422" t="s">
        <v>941</v>
      </c>
      <c r="B422" t="s">
        <v>641</v>
      </c>
      <c r="C422" t="s">
        <v>4176</v>
      </c>
      <c r="D422" t="s">
        <v>1414</v>
      </c>
    </row>
    <row r="423" spans="1:4" x14ac:dyDescent="0.3">
      <c r="A423" t="s">
        <v>1868</v>
      </c>
      <c r="B423" t="s">
        <v>3291</v>
      </c>
      <c r="C423" t="s">
        <v>3050</v>
      </c>
      <c r="D423" t="s">
        <v>1414</v>
      </c>
    </row>
    <row r="424" spans="1:4" x14ac:dyDescent="0.3">
      <c r="A424" t="s">
        <v>3558</v>
      </c>
      <c r="B424" t="s">
        <v>1439</v>
      </c>
      <c r="C424" t="s">
        <v>1902</v>
      </c>
      <c r="D424" t="s">
        <v>2947</v>
      </c>
    </row>
    <row r="425" spans="1:4" x14ac:dyDescent="0.3">
      <c r="A425" t="s">
        <v>959</v>
      </c>
      <c r="B425" t="s">
        <v>115</v>
      </c>
      <c r="C425" t="s">
        <v>3129</v>
      </c>
      <c r="D425" t="s">
        <v>290</v>
      </c>
    </row>
    <row r="426" spans="1:4" x14ac:dyDescent="0.3">
      <c r="A426" t="s">
        <v>2858</v>
      </c>
      <c r="B426" t="s">
        <v>3211</v>
      </c>
      <c r="C426" t="s">
        <v>2441</v>
      </c>
      <c r="D426" t="s">
        <v>846</v>
      </c>
    </row>
    <row r="427" spans="1:4" x14ac:dyDescent="0.3">
      <c r="A427" t="s">
        <v>1059</v>
      </c>
      <c r="B427" t="s">
        <v>804</v>
      </c>
      <c r="C427" t="s">
        <v>4207</v>
      </c>
      <c r="D427" t="s">
        <v>231</v>
      </c>
    </row>
    <row r="428" spans="1:4" x14ac:dyDescent="0.3">
      <c r="A428" t="s">
        <v>748</v>
      </c>
      <c r="B428" t="s">
        <v>2399</v>
      </c>
      <c r="C428" t="s">
        <v>4125</v>
      </c>
      <c r="D428" t="s">
        <v>91</v>
      </c>
    </row>
    <row r="429" spans="1:4" x14ac:dyDescent="0.3">
      <c r="A429" t="s">
        <v>2612</v>
      </c>
      <c r="B429" t="s">
        <v>34</v>
      </c>
      <c r="C429" t="s">
        <v>3105</v>
      </c>
      <c r="D429" t="s">
        <v>3690</v>
      </c>
    </row>
    <row r="430" spans="1:4" x14ac:dyDescent="0.3">
      <c r="A430" t="s">
        <v>2345</v>
      </c>
      <c r="B430" t="s">
        <v>2341</v>
      </c>
      <c r="C430" t="s">
        <v>182</v>
      </c>
      <c r="D430" t="s">
        <v>2969</v>
      </c>
    </row>
    <row r="431" spans="1:4" x14ac:dyDescent="0.3">
      <c r="A431" t="s">
        <v>226</v>
      </c>
      <c r="B431" t="s">
        <v>2468</v>
      </c>
      <c r="C431" t="s">
        <v>198</v>
      </c>
      <c r="D431" t="s">
        <v>4008</v>
      </c>
    </row>
    <row r="432" spans="1:4" x14ac:dyDescent="0.3">
      <c r="A432" t="s">
        <v>1360</v>
      </c>
      <c r="B432" t="s">
        <v>1899</v>
      </c>
      <c r="C432" t="s">
        <v>3494</v>
      </c>
      <c r="D432" t="s">
        <v>3313</v>
      </c>
    </row>
    <row r="433" spans="1:4" x14ac:dyDescent="0.3">
      <c r="A433" t="s">
        <v>3978</v>
      </c>
      <c r="B433" t="s">
        <v>1364</v>
      </c>
      <c r="C433" t="s">
        <v>1002</v>
      </c>
      <c r="D433" t="s">
        <v>3739</v>
      </c>
    </row>
    <row r="434" spans="1:4" x14ac:dyDescent="0.3">
      <c r="A434" t="s">
        <v>2246</v>
      </c>
      <c r="B434" t="s">
        <v>3791</v>
      </c>
      <c r="C434" t="s">
        <v>3427</v>
      </c>
      <c r="D434" t="s">
        <v>3739</v>
      </c>
    </row>
    <row r="435" spans="1:4" x14ac:dyDescent="0.3">
      <c r="A435" t="s">
        <v>1350</v>
      </c>
      <c r="B435" t="s">
        <v>4065</v>
      </c>
      <c r="C435" t="s">
        <v>2833</v>
      </c>
      <c r="D435" t="s">
        <v>2742</v>
      </c>
    </row>
    <row r="436" spans="1:4" x14ac:dyDescent="0.3">
      <c r="A436" t="s">
        <v>110</v>
      </c>
      <c r="B436" t="s">
        <v>1475</v>
      </c>
      <c r="C436" t="s">
        <v>3959</v>
      </c>
      <c r="D436" t="s">
        <v>1192</v>
      </c>
    </row>
    <row r="437" spans="1:4" x14ac:dyDescent="0.3">
      <c r="A437" t="s">
        <v>1677</v>
      </c>
      <c r="B437" t="s">
        <v>3787</v>
      </c>
      <c r="C437" t="s">
        <v>1152</v>
      </c>
      <c r="D437" t="s">
        <v>3054</v>
      </c>
    </row>
    <row r="438" spans="1:4" x14ac:dyDescent="0.3">
      <c r="A438" t="s">
        <v>82</v>
      </c>
      <c r="B438" t="s">
        <v>3066</v>
      </c>
      <c r="C438" t="s">
        <v>2697</v>
      </c>
      <c r="D438" t="s">
        <v>3054</v>
      </c>
    </row>
    <row r="439" spans="1:4" x14ac:dyDescent="0.3">
      <c r="A439" t="s">
        <v>2997</v>
      </c>
      <c r="B439" t="s">
        <v>1214</v>
      </c>
      <c r="C439" t="s">
        <v>83</v>
      </c>
      <c r="D439" t="s">
        <v>1694</v>
      </c>
    </row>
    <row r="440" spans="1:4" x14ac:dyDescent="0.3">
      <c r="A440" t="s">
        <v>2853</v>
      </c>
      <c r="B440" t="s">
        <v>4051</v>
      </c>
      <c r="C440" t="s">
        <v>4090</v>
      </c>
      <c r="D440" t="s">
        <v>1694</v>
      </c>
    </row>
    <row r="441" spans="1:4" x14ac:dyDescent="0.3">
      <c r="A441" t="s">
        <v>2015</v>
      </c>
      <c r="B441" t="s">
        <v>1024</v>
      </c>
      <c r="C441" t="s">
        <v>3517</v>
      </c>
      <c r="D441" t="s">
        <v>3054</v>
      </c>
    </row>
    <row r="442" spans="1:4" x14ac:dyDescent="0.3">
      <c r="A442" t="s">
        <v>3124</v>
      </c>
      <c r="B442" t="s">
        <v>2290</v>
      </c>
      <c r="C442" t="s">
        <v>2336</v>
      </c>
      <c r="D442" t="s">
        <v>1694</v>
      </c>
    </row>
    <row r="443" spans="1:4" x14ac:dyDescent="0.3">
      <c r="A443" t="s">
        <v>2174</v>
      </c>
      <c r="B443" t="s">
        <v>1127</v>
      </c>
      <c r="C443" t="s">
        <v>2346</v>
      </c>
      <c r="D443" t="s">
        <v>1694</v>
      </c>
    </row>
    <row r="444" spans="1:4" x14ac:dyDescent="0.3">
      <c r="A444" t="s">
        <v>2542</v>
      </c>
      <c r="B444" t="s">
        <v>781</v>
      </c>
      <c r="C444" t="s">
        <v>1420</v>
      </c>
      <c r="D444" t="s">
        <v>3054</v>
      </c>
    </row>
    <row r="445" spans="1:4" x14ac:dyDescent="0.3">
      <c r="A445" t="s">
        <v>1816</v>
      </c>
      <c r="B445" t="s">
        <v>1713</v>
      </c>
      <c r="C445" t="s">
        <v>3001</v>
      </c>
      <c r="D445" t="s">
        <v>3054</v>
      </c>
    </row>
    <row r="446" spans="1:4" x14ac:dyDescent="0.3">
      <c r="A446" t="s">
        <v>1743</v>
      </c>
      <c r="B446" t="s">
        <v>4158</v>
      </c>
      <c r="C446" t="s">
        <v>3017</v>
      </c>
      <c r="D446" t="s">
        <v>2451</v>
      </c>
    </row>
    <row r="447" spans="1:4" x14ac:dyDescent="0.3">
      <c r="A447" t="s">
        <v>3369</v>
      </c>
      <c r="B447" t="s">
        <v>2775</v>
      </c>
      <c r="C447" t="s">
        <v>251</v>
      </c>
      <c r="D447" t="s">
        <v>2451</v>
      </c>
    </row>
    <row r="448" spans="1:4" x14ac:dyDescent="0.3">
      <c r="A448" t="s">
        <v>1085</v>
      </c>
      <c r="B448" t="s">
        <v>999</v>
      </c>
      <c r="C448" t="s">
        <v>900</v>
      </c>
      <c r="D448" t="s">
        <v>3084</v>
      </c>
    </row>
    <row r="449" spans="1:4" x14ac:dyDescent="0.3">
      <c r="A449" t="s">
        <v>791</v>
      </c>
      <c r="B449" t="s">
        <v>3807</v>
      </c>
      <c r="C449" t="s">
        <v>2272</v>
      </c>
      <c r="D449" t="s">
        <v>3084</v>
      </c>
    </row>
    <row r="450" spans="1:4" x14ac:dyDescent="0.3">
      <c r="A450" t="s">
        <v>3293</v>
      </c>
      <c r="B450" t="s">
        <v>1714</v>
      </c>
      <c r="C450" t="s">
        <v>3023</v>
      </c>
      <c r="D450" t="s">
        <v>3084</v>
      </c>
    </row>
    <row r="451" spans="1:4" x14ac:dyDescent="0.3">
      <c r="A451" t="s">
        <v>148</v>
      </c>
      <c r="B451" t="s">
        <v>4</v>
      </c>
      <c r="C451" t="s">
        <v>2240</v>
      </c>
      <c r="D451" t="s">
        <v>3084</v>
      </c>
    </row>
    <row r="452" spans="1:4" x14ac:dyDescent="0.3">
      <c r="A452" t="s">
        <v>3765</v>
      </c>
      <c r="B452" t="s">
        <v>220</v>
      </c>
      <c r="C452" t="s">
        <v>3478</v>
      </c>
      <c r="D452" t="s">
        <v>657</v>
      </c>
    </row>
    <row r="453" spans="1:4" x14ac:dyDescent="0.3">
      <c r="A453" t="s">
        <v>4169</v>
      </c>
      <c r="B453" t="s">
        <v>2478</v>
      </c>
      <c r="C453" t="s">
        <v>1415</v>
      </c>
      <c r="D453" t="s">
        <v>3983</v>
      </c>
    </row>
    <row r="454" spans="1:4" x14ac:dyDescent="0.3">
      <c r="A454" t="s">
        <v>803</v>
      </c>
      <c r="B454" t="s">
        <v>493</v>
      </c>
      <c r="C454" t="s">
        <v>1395</v>
      </c>
      <c r="D454" t="s">
        <v>794</v>
      </c>
    </row>
    <row r="455" spans="1:4" x14ac:dyDescent="0.3">
      <c r="A455" t="s">
        <v>3511</v>
      </c>
      <c r="B455" t="s">
        <v>1156</v>
      </c>
      <c r="C455" t="s">
        <v>3803</v>
      </c>
      <c r="D455" t="s">
        <v>3084</v>
      </c>
    </row>
    <row r="456" spans="1:4" x14ac:dyDescent="0.3">
      <c r="A456" t="s">
        <v>2493</v>
      </c>
      <c r="B456" t="s">
        <v>208</v>
      </c>
      <c r="C456" t="s">
        <v>1964</v>
      </c>
      <c r="D456" t="s">
        <v>3084</v>
      </c>
    </row>
    <row r="457" spans="1:4" x14ac:dyDescent="0.3">
      <c r="A457" t="s">
        <v>1962</v>
      </c>
      <c r="B457" t="s">
        <v>741</v>
      </c>
      <c r="C457" t="s">
        <v>3472</v>
      </c>
      <c r="D457" t="s">
        <v>3084</v>
      </c>
    </row>
    <row r="458" spans="1:4" x14ac:dyDescent="0.3">
      <c r="A458" t="s">
        <v>3205</v>
      </c>
      <c r="B458" t="s">
        <v>3002</v>
      </c>
      <c r="C458" t="s">
        <v>3069</v>
      </c>
      <c r="D458" t="s">
        <v>3084</v>
      </c>
    </row>
    <row r="459" spans="1:4" x14ac:dyDescent="0.3">
      <c r="A459" t="s">
        <v>775</v>
      </c>
      <c r="B459" t="s">
        <v>1712</v>
      </c>
      <c r="C459" t="s">
        <v>431</v>
      </c>
      <c r="D459" t="s">
        <v>3084</v>
      </c>
    </row>
    <row r="460" spans="1:4" x14ac:dyDescent="0.3">
      <c r="A460" t="s">
        <v>3063</v>
      </c>
      <c r="B460" t="s">
        <v>1732</v>
      </c>
      <c r="C460" t="s">
        <v>3223</v>
      </c>
      <c r="D460" t="s">
        <v>2772</v>
      </c>
    </row>
    <row r="461" spans="1:4" x14ac:dyDescent="0.3">
      <c r="A461" t="s">
        <v>1402</v>
      </c>
      <c r="B461" t="s">
        <v>4211</v>
      </c>
      <c r="C461" t="s">
        <v>774</v>
      </c>
      <c r="D461" t="s">
        <v>2512</v>
      </c>
    </row>
    <row r="462" spans="1:4" x14ac:dyDescent="0.3">
      <c r="A462" t="s">
        <v>3302</v>
      </c>
      <c r="B462" t="s">
        <v>2830</v>
      </c>
      <c r="C462" t="s">
        <v>2638</v>
      </c>
      <c r="D462" t="s">
        <v>122</v>
      </c>
    </row>
    <row r="463" spans="1:4" x14ac:dyDescent="0.3">
      <c r="A463" t="s">
        <v>4185</v>
      </c>
      <c r="B463" t="s">
        <v>2548</v>
      </c>
      <c r="C463" t="s">
        <v>3375</v>
      </c>
      <c r="D463" t="s">
        <v>884</v>
      </c>
    </row>
    <row r="464" spans="1:4" x14ac:dyDescent="0.3">
      <c r="A464" t="s">
        <v>21</v>
      </c>
      <c r="B464" t="s">
        <v>4132</v>
      </c>
      <c r="C464" t="s">
        <v>2487</v>
      </c>
      <c r="D464" t="s">
        <v>957</v>
      </c>
    </row>
    <row r="465" spans="1:4" x14ac:dyDescent="0.3">
      <c r="A465" t="s">
        <v>3273</v>
      </c>
      <c r="B465" t="s">
        <v>350</v>
      </c>
      <c r="C465" t="s">
        <v>1525</v>
      </c>
      <c r="D465" t="s">
        <v>3750</v>
      </c>
    </row>
    <row r="466" spans="1:4" x14ac:dyDescent="0.3">
      <c r="A466" t="s">
        <v>2093</v>
      </c>
      <c r="B466" t="s">
        <v>66</v>
      </c>
      <c r="C466" t="s">
        <v>1038</v>
      </c>
      <c r="D466" t="s">
        <v>3305</v>
      </c>
    </row>
    <row r="467" spans="1:4" x14ac:dyDescent="0.3">
      <c r="A467" t="s">
        <v>77</v>
      </c>
      <c r="B467" t="s">
        <v>4189</v>
      </c>
      <c r="C467" t="s">
        <v>357</v>
      </c>
      <c r="D467" t="s">
        <v>3920</v>
      </c>
    </row>
    <row r="468" spans="1:4" x14ac:dyDescent="0.3">
      <c r="A468" t="s">
        <v>1206</v>
      </c>
      <c r="B468" t="s">
        <v>3100</v>
      </c>
      <c r="C468" t="s">
        <v>1430</v>
      </c>
      <c r="D468" t="s">
        <v>1556</v>
      </c>
    </row>
    <row r="469" spans="1:4" x14ac:dyDescent="0.3">
      <c r="A469" t="s">
        <v>1400</v>
      </c>
      <c r="B469" t="s">
        <v>2797</v>
      </c>
      <c r="C469" t="s">
        <v>4183</v>
      </c>
      <c r="D469" t="s">
        <v>935</v>
      </c>
    </row>
    <row r="470" spans="1:4" x14ac:dyDescent="0.3">
      <c r="A470" t="s">
        <v>2422</v>
      </c>
      <c r="B470" t="s">
        <v>246</v>
      </c>
      <c r="C470" t="s">
        <v>2115</v>
      </c>
      <c r="D470" t="s">
        <v>935</v>
      </c>
    </row>
    <row r="471" spans="1:4" x14ac:dyDescent="0.3">
      <c r="A471" t="s">
        <v>1578</v>
      </c>
      <c r="B471" t="s">
        <v>752</v>
      </c>
      <c r="C471" t="s">
        <v>2746</v>
      </c>
      <c r="D471" t="s">
        <v>2406</v>
      </c>
    </row>
    <row r="472" spans="1:4" x14ac:dyDescent="0.3">
      <c r="A472" t="s">
        <v>1253</v>
      </c>
      <c r="B472" t="s">
        <v>564</v>
      </c>
      <c r="C472" t="s">
        <v>1</v>
      </c>
      <c r="D472" t="s">
        <v>40</v>
      </c>
    </row>
    <row r="473" spans="1:4" x14ac:dyDescent="0.3">
      <c r="A473" t="s">
        <v>721</v>
      </c>
      <c r="B473" t="s">
        <v>2856</v>
      </c>
      <c r="C473" t="s">
        <v>1378</v>
      </c>
      <c r="D473" t="s">
        <v>3616</v>
      </c>
    </row>
    <row r="474" spans="1:4" x14ac:dyDescent="0.3">
      <c r="A474" t="s">
        <v>3548</v>
      </c>
      <c r="B474" t="s">
        <v>3705</v>
      </c>
      <c r="C474" t="s">
        <v>2597</v>
      </c>
      <c r="D474" t="s">
        <v>1414</v>
      </c>
    </row>
    <row r="475" spans="1:4" x14ac:dyDescent="0.3">
      <c r="A475" t="s">
        <v>3881</v>
      </c>
      <c r="B475" t="s">
        <v>1560</v>
      </c>
      <c r="C475" t="s">
        <v>4130</v>
      </c>
      <c r="D475" t="s">
        <v>2900</v>
      </c>
    </row>
    <row r="476" spans="1:4" x14ac:dyDescent="0.3">
      <c r="A476" t="s">
        <v>2593</v>
      </c>
      <c r="B476" t="s">
        <v>2125</v>
      </c>
      <c r="C476" t="s">
        <v>3867</v>
      </c>
      <c r="D476" t="s">
        <v>2900</v>
      </c>
    </row>
    <row r="477" spans="1:4" x14ac:dyDescent="0.3">
      <c r="A477" t="s">
        <v>3990</v>
      </c>
      <c r="B477" t="s">
        <v>1838</v>
      </c>
      <c r="C477" t="s">
        <v>337</v>
      </c>
      <c r="D477" t="s">
        <v>1546</v>
      </c>
    </row>
    <row r="478" spans="1:4" x14ac:dyDescent="0.3">
      <c r="A478" t="s">
        <v>1362</v>
      </c>
      <c r="B478" t="s">
        <v>1990</v>
      </c>
      <c r="C478" t="s">
        <v>3326</v>
      </c>
      <c r="D478" t="s">
        <v>1414</v>
      </c>
    </row>
    <row r="479" spans="1:4" x14ac:dyDescent="0.3">
      <c r="A479" t="s">
        <v>1697</v>
      </c>
      <c r="B479" t="s">
        <v>1016</v>
      </c>
      <c r="C479" t="s">
        <v>2473</v>
      </c>
      <c r="D479" t="s">
        <v>1414</v>
      </c>
    </row>
    <row r="480" spans="1:4" x14ac:dyDescent="0.3">
      <c r="A480" t="s">
        <v>1657</v>
      </c>
      <c r="B480" t="s">
        <v>689</v>
      </c>
      <c r="C480" t="s">
        <v>1373</v>
      </c>
      <c r="D480" t="s">
        <v>2900</v>
      </c>
    </row>
    <row r="481" spans="1:4" x14ac:dyDescent="0.3">
      <c r="A481" t="s">
        <v>555</v>
      </c>
      <c r="B481" t="s">
        <v>4019</v>
      </c>
      <c r="C481" t="s">
        <v>4162</v>
      </c>
      <c r="D481" t="s">
        <v>1414</v>
      </c>
    </row>
    <row r="482" spans="1:4" x14ac:dyDescent="0.3">
      <c r="A482" t="s">
        <v>3480</v>
      </c>
      <c r="B482" t="s">
        <v>1418</v>
      </c>
      <c r="C482" t="s">
        <v>4058</v>
      </c>
      <c r="D482" t="s">
        <v>2197</v>
      </c>
    </row>
    <row r="483" spans="1:4" x14ac:dyDescent="0.3">
      <c r="A483" t="s">
        <v>3435</v>
      </c>
      <c r="B483" t="s">
        <v>2305</v>
      </c>
      <c r="C483" t="s">
        <v>3617</v>
      </c>
      <c r="D483" t="s">
        <v>2798</v>
      </c>
    </row>
    <row r="484" spans="1:4" x14ac:dyDescent="0.3">
      <c r="A484" t="s">
        <v>848</v>
      </c>
      <c r="B484" t="s">
        <v>378</v>
      </c>
      <c r="C484" t="s">
        <v>4197</v>
      </c>
      <c r="D484" t="s">
        <v>846</v>
      </c>
    </row>
    <row r="485" spans="1:4" x14ac:dyDescent="0.3">
      <c r="A485" t="s">
        <v>2780</v>
      </c>
      <c r="B485" t="s">
        <v>942</v>
      </c>
      <c r="C485" t="s">
        <v>4076</v>
      </c>
      <c r="D485" t="s">
        <v>231</v>
      </c>
    </row>
    <row r="486" spans="1:4" x14ac:dyDescent="0.3">
      <c r="A486" t="s">
        <v>1509</v>
      </c>
      <c r="B486" t="s">
        <v>291</v>
      </c>
      <c r="C486" t="s">
        <v>2442</v>
      </c>
      <c r="D486" t="s">
        <v>3149</v>
      </c>
    </row>
    <row r="487" spans="1:4" x14ac:dyDescent="0.3">
      <c r="A487" t="s">
        <v>1730</v>
      </c>
      <c r="B487" t="s">
        <v>2409</v>
      </c>
      <c r="C487" t="s">
        <v>1306</v>
      </c>
      <c r="D487" t="s">
        <v>4143</v>
      </c>
    </row>
    <row r="488" spans="1:4" x14ac:dyDescent="0.3">
      <c r="A488" t="s">
        <v>3437</v>
      </c>
      <c r="B488" t="s">
        <v>575</v>
      </c>
      <c r="C488" t="s">
        <v>3477</v>
      </c>
      <c r="D488" t="s">
        <v>2969</v>
      </c>
    </row>
    <row r="489" spans="1:4" x14ac:dyDescent="0.3">
      <c r="A489" t="s">
        <v>1150</v>
      </c>
      <c r="B489" t="s">
        <v>1944</v>
      </c>
      <c r="C489" t="s">
        <v>3703</v>
      </c>
      <c r="D489" t="s">
        <v>228</v>
      </c>
    </row>
    <row r="490" spans="1:4" x14ac:dyDescent="0.3">
      <c r="A490" t="s">
        <v>2033</v>
      </c>
      <c r="B490" t="s">
        <v>3566</v>
      </c>
      <c r="C490" t="s">
        <v>2127</v>
      </c>
      <c r="D490" t="s">
        <v>3739</v>
      </c>
    </row>
    <row r="491" spans="1:4" x14ac:dyDescent="0.3">
      <c r="A491" t="s">
        <v>2757</v>
      </c>
      <c r="B491" t="s">
        <v>3415</v>
      </c>
      <c r="C491" t="s">
        <v>2404</v>
      </c>
      <c r="D491" t="s">
        <v>3690</v>
      </c>
    </row>
    <row r="492" spans="1:4" x14ac:dyDescent="0.3">
      <c r="A492" t="s">
        <v>3849</v>
      </c>
      <c r="B492" t="s">
        <v>3535</v>
      </c>
      <c r="C492" t="s">
        <v>2659</v>
      </c>
      <c r="D492" t="s">
        <v>3422</v>
      </c>
    </row>
    <row r="493" spans="1:4" x14ac:dyDescent="0.3">
      <c r="A493" t="s">
        <v>513</v>
      </c>
      <c r="B493" t="s">
        <v>890</v>
      </c>
      <c r="C493" t="s">
        <v>297</v>
      </c>
      <c r="D493" t="s">
        <v>206</v>
      </c>
    </row>
    <row r="494" spans="1:4" x14ac:dyDescent="0.3">
      <c r="A494" t="s">
        <v>3020</v>
      </c>
      <c r="B494" t="s">
        <v>384</v>
      </c>
      <c r="C494" t="s">
        <v>3378</v>
      </c>
      <c r="D494" t="s">
        <v>1694</v>
      </c>
    </row>
    <row r="495" spans="1:4" x14ac:dyDescent="0.3">
      <c r="A495" t="s">
        <v>1188</v>
      </c>
      <c r="B495" t="s">
        <v>3552</v>
      </c>
      <c r="C495" t="s">
        <v>3416</v>
      </c>
      <c r="D495" t="s">
        <v>3054</v>
      </c>
    </row>
    <row r="496" spans="1:4" x14ac:dyDescent="0.3">
      <c r="A496" t="s">
        <v>866</v>
      </c>
      <c r="B496" t="s">
        <v>1667</v>
      </c>
      <c r="C496" t="s">
        <v>1673</v>
      </c>
      <c r="D496" t="s">
        <v>3054</v>
      </c>
    </row>
    <row r="497" spans="1:4" x14ac:dyDescent="0.3">
      <c r="A497" t="s">
        <v>3927</v>
      </c>
      <c r="B497" t="s">
        <v>1670</v>
      </c>
      <c r="C497" t="s">
        <v>1679</v>
      </c>
      <c r="D497" t="s">
        <v>3054</v>
      </c>
    </row>
    <row r="498" spans="1:4" x14ac:dyDescent="0.3">
      <c r="A498" t="s">
        <v>820</v>
      </c>
      <c r="B498" t="s">
        <v>467</v>
      </c>
      <c r="C498" t="s">
        <v>2713</v>
      </c>
      <c r="D498" t="s">
        <v>3054</v>
      </c>
    </row>
    <row r="499" spans="1:4" x14ac:dyDescent="0.3">
      <c r="A499" t="s">
        <v>1854</v>
      </c>
      <c r="B499" t="s">
        <v>1656</v>
      </c>
      <c r="C499" t="s">
        <v>4118</v>
      </c>
      <c r="D499" t="s">
        <v>1694</v>
      </c>
    </row>
    <row r="500" spans="1:4" x14ac:dyDescent="0.3">
      <c r="A500" t="s">
        <v>92</v>
      </c>
      <c r="B500" t="s">
        <v>3985</v>
      </c>
      <c r="C500" t="s">
        <v>490</v>
      </c>
      <c r="D500" t="s">
        <v>1694</v>
      </c>
    </row>
    <row r="501" spans="1:4" x14ac:dyDescent="0.3">
      <c r="A501" t="s">
        <v>1880</v>
      </c>
      <c r="B501" t="s">
        <v>221</v>
      </c>
      <c r="C501" t="s">
        <v>4063</v>
      </c>
      <c r="D501" t="s">
        <v>1694</v>
      </c>
    </row>
    <row r="502" spans="1:4" x14ac:dyDescent="0.3">
      <c r="A502" t="s">
        <v>807</v>
      </c>
      <c r="B502" t="s">
        <v>4152</v>
      </c>
      <c r="C502" t="s">
        <v>1777</v>
      </c>
      <c r="D502" t="s">
        <v>1694</v>
      </c>
    </row>
    <row r="503" spans="1:4" x14ac:dyDescent="0.3">
      <c r="A503" t="s">
        <v>1963</v>
      </c>
      <c r="B503" t="s">
        <v>2630</v>
      </c>
      <c r="C503" t="s">
        <v>300</v>
      </c>
      <c r="D503" t="s">
        <v>2451</v>
      </c>
    </row>
    <row r="504" spans="1:4" x14ac:dyDescent="0.3">
      <c r="A504" t="s">
        <v>2975</v>
      </c>
      <c r="B504" t="s">
        <v>7</v>
      </c>
      <c r="C504" t="s">
        <v>2989</v>
      </c>
      <c r="D504" t="s">
        <v>2451</v>
      </c>
    </row>
    <row r="505" spans="1:4" x14ac:dyDescent="0.3">
      <c r="A505" t="s">
        <v>2825</v>
      </c>
      <c r="B505" t="s">
        <v>815</v>
      </c>
      <c r="C505" t="s">
        <v>936</v>
      </c>
      <c r="D505" t="s">
        <v>3084</v>
      </c>
    </row>
    <row r="506" spans="1:4" x14ac:dyDescent="0.3">
      <c r="A506" t="s">
        <v>2270</v>
      </c>
      <c r="B506" t="s">
        <v>1545</v>
      </c>
      <c r="C506" t="s">
        <v>2717</v>
      </c>
      <c r="D506" t="s">
        <v>3084</v>
      </c>
    </row>
    <row r="507" spans="1:4" x14ac:dyDescent="0.3">
      <c r="A507" t="s">
        <v>2156</v>
      </c>
      <c r="B507" t="s">
        <v>1485</v>
      </c>
      <c r="C507" t="s">
        <v>2051</v>
      </c>
      <c r="D507" t="s">
        <v>3084</v>
      </c>
    </row>
    <row r="508" spans="1:4" x14ac:dyDescent="0.3">
      <c r="A508" t="s">
        <v>3155</v>
      </c>
      <c r="B508" t="s">
        <v>279</v>
      </c>
      <c r="C508" t="s">
        <v>3304</v>
      </c>
      <c r="D508" t="s">
        <v>2781</v>
      </c>
    </row>
    <row r="509" spans="1:4" x14ac:dyDescent="0.3">
      <c r="A509" t="s">
        <v>2635</v>
      </c>
      <c r="B509" t="s">
        <v>3546</v>
      </c>
      <c r="C509" t="s">
        <v>1789</v>
      </c>
      <c r="D509" t="s">
        <v>3084</v>
      </c>
    </row>
    <row r="510" spans="1:4" x14ac:dyDescent="0.3">
      <c r="A510" t="s">
        <v>437</v>
      </c>
      <c r="B510" t="s">
        <v>172</v>
      </c>
      <c r="C510" t="s">
        <v>1318</v>
      </c>
      <c r="D510" t="s">
        <v>3983</v>
      </c>
    </row>
    <row r="511" spans="1:4" x14ac:dyDescent="0.3">
      <c r="A511" t="s">
        <v>1845</v>
      </c>
      <c r="B511" t="s">
        <v>333</v>
      </c>
      <c r="C511" t="s">
        <v>927</v>
      </c>
      <c r="D511" t="s">
        <v>3084</v>
      </c>
    </row>
    <row r="512" spans="1:4" x14ac:dyDescent="0.3">
      <c r="A512" t="s">
        <v>585</v>
      </c>
      <c r="B512" t="s">
        <v>2283</v>
      </c>
      <c r="C512" t="s">
        <v>3394</v>
      </c>
      <c r="D512" t="s">
        <v>3084</v>
      </c>
    </row>
    <row r="513" spans="1:4" x14ac:dyDescent="0.3">
      <c r="A513" t="s">
        <v>3530</v>
      </c>
      <c r="B513" t="s">
        <v>2092</v>
      </c>
      <c r="C513" t="s">
        <v>1988</v>
      </c>
      <c r="D513" t="s">
        <v>3084</v>
      </c>
    </row>
    <row r="514" spans="1:4" x14ac:dyDescent="0.3">
      <c r="A514" t="s">
        <v>161</v>
      </c>
      <c r="B514" t="s">
        <v>193</v>
      </c>
      <c r="C514" t="s">
        <v>465</v>
      </c>
      <c r="D514" t="s">
        <v>3084</v>
      </c>
    </row>
    <row r="515" spans="1:4" x14ac:dyDescent="0.3">
      <c r="A515" t="s">
        <v>2601</v>
      </c>
      <c r="B515" t="s">
        <v>329</v>
      </c>
      <c r="C515" t="s">
        <v>3475</v>
      </c>
      <c r="D515" t="s">
        <v>3084</v>
      </c>
    </row>
    <row r="516" spans="1:4" x14ac:dyDescent="0.3">
      <c r="A516" t="s">
        <v>1533</v>
      </c>
      <c r="B516" t="s">
        <v>3247</v>
      </c>
      <c r="C516" t="s">
        <v>2743</v>
      </c>
      <c r="D516" t="s">
        <v>3939</v>
      </c>
    </row>
    <row r="517" spans="1:4" x14ac:dyDescent="0.3">
      <c r="A517" t="s">
        <v>105</v>
      </c>
      <c r="B517" t="s">
        <v>929</v>
      </c>
      <c r="C517" t="s">
        <v>3457</v>
      </c>
      <c r="D517" t="s">
        <v>1909</v>
      </c>
    </row>
    <row r="518" spans="1:4" x14ac:dyDescent="0.3">
      <c r="A518" t="s">
        <v>3481</v>
      </c>
      <c r="B518" t="s">
        <v>1219</v>
      </c>
      <c r="C518" t="s">
        <v>1372</v>
      </c>
      <c r="D518" t="s">
        <v>1244</v>
      </c>
    </row>
    <row r="519" spans="1:4" x14ac:dyDescent="0.3">
      <c r="A519" t="s">
        <v>1843</v>
      </c>
      <c r="B519" t="s">
        <v>3693</v>
      </c>
      <c r="C519" t="s">
        <v>3997</v>
      </c>
      <c r="D519" t="s">
        <v>122</v>
      </c>
    </row>
    <row r="520" spans="1:4" x14ac:dyDescent="0.3">
      <c r="A520" t="s">
        <v>98</v>
      </c>
      <c r="B520" t="s">
        <v>3029</v>
      </c>
      <c r="C520" t="s">
        <v>287</v>
      </c>
      <c r="D520" t="s">
        <v>884</v>
      </c>
    </row>
    <row r="521" spans="1:4" x14ac:dyDescent="0.3">
      <c r="A521" t="s">
        <v>3766</v>
      </c>
      <c r="B521" t="s">
        <v>3233</v>
      </c>
      <c r="C521" t="s">
        <v>3576</v>
      </c>
      <c r="D521" t="s">
        <v>122</v>
      </c>
    </row>
    <row r="522" spans="1:4" x14ac:dyDescent="0.3">
      <c r="A522" t="s">
        <v>2348</v>
      </c>
      <c r="B522" t="s">
        <v>3253</v>
      </c>
      <c r="C522" t="s">
        <v>813</v>
      </c>
      <c r="D522" t="s">
        <v>3750</v>
      </c>
    </row>
    <row r="523" spans="1:4" x14ac:dyDescent="0.3">
      <c r="A523" t="s">
        <v>3857</v>
      </c>
      <c r="B523" t="s">
        <v>3172</v>
      </c>
      <c r="C523" t="s">
        <v>2751</v>
      </c>
      <c r="D523" t="s">
        <v>3750</v>
      </c>
    </row>
    <row r="524" spans="1:4" x14ac:dyDescent="0.3">
      <c r="A524" t="s">
        <v>3150</v>
      </c>
      <c r="B524" t="s">
        <v>1897</v>
      </c>
      <c r="C524" t="s">
        <v>2297</v>
      </c>
      <c r="D524" t="s">
        <v>3287</v>
      </c>
    </row>
    <row r="525" spans="1:4" x14ac:dyDescent="0.3">
      <c r="A525" t="s">
        <v>3895</v>
      </c>
      <c r="B525" t="s">
        <v>461</v>
      </c>
      <c r="C525" t="s">
        <v>1178</v>
      </c>
      <c r="D525" t="s">
        <v>1179</v>
      </c>
    </row>
    <row r="526" spans="1:4" x14ac:dyDescent="0.3">
      <c r="A526" t="s">
        <v>2577</v>
      </c>
      <c r="B526" t="s">
        <v>211</v>
      </c>
      <c r="C526" t="s">
        <v>2241</v>
      </c>
      <c r="D526" t="s">
        <v>935</v>
      </c>
    </row>
    <row r="527" spans="1:4" x14ac:dyDescent="0.3">
      <c r="A527" t="s">
        <v>1853</v>
      </c>
      <c r="B527" t="s">
        <v>3431</v>
      </c>
      <c r="C527" t="s">
        <v>2304</v>
      </c>
      <c r="D527" t="s">
        <v>935</v>
      </c>
    </row>
    <row r="528" spans="1:4" x14ac:dyDescent="0.3">
      <c r="A528" t="s">
        <v>218</v>
      </c>
      <c r="B528" t="s">
        <v>4001</v>
      </c>
      <c r="C528" t="s">
        <v>760</v>
      </c>
      <c r="D528" t="s">
        <v>935</v>
      </c>
    </row>
    <row r="529" spans="1:4" x14ac:dyDescent="0.3">
      <c r="A529" t="s">
        <v>4115</v>
      </c>
      <c r="B529" t="s">
        <v>1992</v>
      </c>
      <c r="C529" t="s">
        <v>3423</v>
      </c>
      <c r="D529" t="s">
        <v>2790</v>
      </c>
    </row>
    <row r="530" spans="1:4" x14ac:dyDescent="0.3">
      <c r="A530" t="s">
        <v>1143</v>
      </c>
      <c r="B530" t="s">
        <v>1514</v>
      </c>
      <c r="C530" t="s">
        <v>560</v>
      </c>
      <c r="D530" t="s">
        <v>3240</v>
      </c>
    </row>
    <row r="531" spans="1:4" x14ac:dyDescent="0.3">
      <c r="A531" t="s">
        <v>3618</v>
      </c>
      <c r="B531" t="s">
        <v>710</v>
      </c>
      <c r="C531" t="s">
        <v>1044</v>
      </c>
      <c r="D531" t="s">
        <v>3502</v>
      </c>
    </row>
    <row r="532" spans="1:4" x14ac:dyDescent="0.3">
      <c r="A532" t="s">
        <v>4234</v>
      </c>
      <c r="B532" t="s">
        <v>525</v>
      </c>
      <c r="C532" t="s">
        <v>3111</v>
      </c>
      <c r="D532" t="s">
        <v>3502</v>
      </c>
    </row>
    <row r="533" spans="1:4" x14ac:dyDescent="0.3">
      <c r="A533" t="s">
        <v>1324</v>
      </c>
      <c r="B533" t="s">
        <v>1576</v>
      </c>
      <c r="C533" t="s">
        <v>3867</v>
      </c>
      <c r="D533" t="s">
        <v>3502</v>
      </c>
    </row>
    <row r="534" spans="1:4" x14ac:dyDescent="0.3">
      <c r="A534" t="s">
        <v>1132</v>
      </c>
      <c r="B534" t="s">
        <v>3059</v>
      </c>
      <c r="C534" t="s">
        <v>1607</v>
      </c>
      <c r="D534" t="s">
        <v>2900</v>
      </c>
    </row>
    <row r="535" spans="1:4" x14ac:dyDescent="0.3">
      <c r="A535" t="s">
        <v>1292</v>
      </c>
      <c r="B535" t="s">
        <v>43</v>
      </c>
      <c r="C535" t="s">
        <v>2057</v>
      </c>
      <c r="D535" t="s">
        <v>1546</v>
      </c>
    </row>
    <row r="536" spans="1:4" x14ac:dyDescent="0.3">
      <c r="A536" t="s">
        <v>3283</v>
      </c>
      <c r="B536" t="s">
        <v>2431</v>
      </c>
      <c r="C536" t="s">
        <v>1464</v>
      </c>
      <c r="D536" t="s">
        <v>1414</v>
      </c>
    </row>
    <row r="537" spans="1:4" x14ac:dyDescent="0.3">
      <c r="A537" t="s">
        <v>1484</v>
      </c>
      <c r="B537" t="s">
        <v>4235</v>
      </c>
      <c r="C537" t="s">
        <v>1373</v>
      </c>
      <c r="D537" t="s">
        <v>3502</v>
      </c>
    </row>
    <row r="538" spans="1:4" x14ac:dyDescent="0.3">
      <c r="A538" t="s">
        <v>268</v>
      </c>
      <c r="B538" t="s">
        <v>4159</v>
      </c>
      <c r="C538" t="s">
        <v>3359</v>
      </c>
      <c r="D538" t="s">
        <v>2900</v>
      </c>
    </row>
    <row r="539" spans="1:4" x14ac:dyDescent="0.3">
      <c r="A539" t="s">
        <v>594</v>
      </c>
      <c r="B539" t="s">
        <v>366</v>
      </c>
      <c r="C539" t="s">
        <v>3127</v>
      </c>
      <c r="D539" t="s">
        <v>2798</v>
      </c>
    </row>
    <row r="540" spans="1:4" x14ac:dyDescent="0.3">
      <c r="A540" t="s">
        <v>421</v>
      </c>
      <c r="B540" t="s">
        <v>2211</v>
      </c>
      <c r="C540" t="s">
        <v>3301</v>
      </c>
      <c r="D540" t="s">
        <v>2798</v>
      </c>
    </row>
    <row r="541" spans="1:4" x14ac:dyDescent="0.3">
      <c r="A541" t="s">
        <v>3354</v>
      </c>
      <c r="B541" t="s">
        <v>2666</v>
      </c>
      <c r="C541" t="s">
        <v>12</v>
      </c>
      <c r="D541" t="s">
        <v>846</v>
      </c>
    </row>
    <row r="542" spans="1:4" x14ac:dyDescent="0.3">
      <c r="A542" t="s">
        <v>3366</v>
      </c>
      <c r="B542" t="s">
        <v>3007</v>
      </c>
      <c r="C542" t="s">
        <v>3844</v>
      </c>
      <c r="D542" t="s">
        <v>231</v>
      </c>
    </row>
    <row r="543" spans="1:4" x14ac:dyDescent="0.3">
      <c r="A543" t="s">
        <v>3045</v>
      </c>
      <c r="B543" t="s">
        <v>3886</v>
      </c>
      <c r="C543" t="s">
        <v>3458</v>
      </c>
      <c r="D543" t="s">
        <v>3690</v>
      </c>
    </row>
    <row r="544" spans="1:4" x14ac:dyDescent="0.3">
      <c r="A544" t="s">
        <v>3460</v>
      </c>
      <c r="B544" t="s">
        <v>3688</v>
      </c>
      <c r="C544" t="s">
        <v>2954</v>
      </c>
      <c r="D544" t="s">
        <v>91</v>
      </c>
    </row>
    <row r="545" spans="1:4" x14ac:dyDescent="0.3">
      <c r="A545" t="s">
        <v>2570</v>
      </c>
      <c r="B545" t="s">
        <v>152</v>
      </c>
      <c r="C545" t="s">
        <v>482</v>
      </c>
      <c r="D545" t="s">
        <v>204</v>
      </c>
    </row>
    <row r="546" spans="1:4" x14ac:dyDescent="0.3">
      <c r="A546" t="s">
        <v>3015</v>
      </c>
      <c r="B546" t="s">
        <v>1504</v>
      </c>
      <c r="C546" t="s">
        <v>3786</v>
      </c>
      <c r="D546" t="s">
        <v>3690</v>
      </c>
    </row>
    <row r="547" spans="1:4" x14ac:dyDescent="0.3">
      <c r="A547" t="s">
        <v>518</v>
      </c>
      <c r="B547" t="s">
        <v>3486</v>
      </c>
      <c r="C547" t="s">
        <v>849</v>
      </c>
      <c r="D547" t="s">
        <v>3162</v>
      </c>
    </row>
    <row r="548" spans="1:4" x14ac:dyDescent="0.3">
      <c r="A548" t="s">
        <v>395</v>
      </c>
      <c r="B548" t="s">
        <v>3386</v>
      </c>
      <c r="C548" t="s">
        <v>3813</v>
      </c>
      <c r="D548" t="s">
        <v>2969</v>
      </c>
    </row>
    <row r="549" spans="1:4" x14ac:dyDescent="0.3">
      <c r="A549" t="s">
        <v>238</v>
      </c>
      <c r="B549" t="s">
        <v>1298</v>
      </c>
      <c r="C549" t="s">
        <v>1716</v>
      </c>
      <c r="D549" t="s">
        <v>3422</v>
      </c>
    </row>
    <row r="550" spans="1:4" x14ac:dyDescent="0.3">
      <c r="A550" t="s">
        <v>3377</v>
      </c>
      <c r="B550" t="s">
        <v>2898</v>
      </c>
      <c r="C550" t="s">
        <v>3956</v>
      </c>
      <c r="D550" t="s">
        <v>3690</v>
      </c>
    </row>
    <row r="551" spans="1:4" x14ac:dyDescent="0.3">
      <c r="A551" t="s">
        <v>1725</v>
      </c>
      <c r="B551" t="s">
        <v>455</v>
      </c>
      <c r="C551" t="s">
        <v>3666</v>
      </c>
      <c r="D551" t="s">
        <v>3054</v>
      </c>
    </row>
    <row r="552" spans="1:4" x14ac:dyDescent="0.3">
      <c r="A552" t="s">
        <v>3659</v>
      </c>
      <c r="B552" t="s">
        <v>1200</v>
      </c>
      <c r="C552" t="s">
        <v>1141</v>
      </c>
      <c r="D552" t="s">
        <v>1694</v>
      </c>
    </row>
    <row r="553" spans="1:4" x14ac:dyDescent="0.3">
      <c r="A553" t="s">
        <v>2812</v>
      </c>
      <c r="B553" t="s">
        <v>11</v>
      </c>
      <c r="C553" t="s">
        <v>352</v>
      </c>
      <c r="D553" t="s">
        <v>3054</v>
      </c>
    </row>
    <row r="554" spans="1:4" x14ac:dyDescent="0.3">
      <c r="A554" t="s">
        <v>3686</v>
      </c>
      <c r="B554" t="s">
        <v>3644</v>
      </c>
      <c r="C554" t="s">
        <v>706</v>
      </c>
      <c r="D554" t="s">
        <v>1694</v>
      </c>
    </row>
    <row r="555" spans="1:4" x14ac:dyDescent="0.3">
      <c r="A555" t="s">
        <v>345</v>
      </c>
      <c r="B555" t="s">
        <v>215</v>
      </c>
      <c r="C555" t="s">
        <v>2667</v>
      </c>
      <c r="D555" t="s">
        <v>3054</v>
      </c>
    </row>
    <row r="556" spans="1:4" x14ac:dyDescent="0.3">
      <c r="A556" t="s">
        <v>241</v>
      </c>
      <c r="B556" t="s">
        <v>134</v>
      </c>
      <c r="C556" t="s">
        <v>1885</v>
      </c>
      <c r="D556" t="s">
        <v>3054</v>
      </c>
    </row>
    <row r="557" spans="1:4" x14ac:dyDescent="0.3">
      <c r="A557" t="s">
        <v>1079</v>
      </c>
      <c r="B557" t="s">
        <v>2810</v>
      </c>
      <c r="C557" t="s">
        <v>3282</v>
      </c>
      <c r="D557" t="s">
        <v>3054</v>
      </c>
    </row>
    <row r="558" spans="1:4" x14ac:dyDescent="0.3">
      <c r="A558" t="s">
        <v>2492</v>
      </c>
      <c r="B558" t="s">
        <v>2681</v>
      </c>
      <c r="C558" t="s">
        <v>2258</v>
      </c>
      <c r="D558" t="s">
        <v>1694</v>
      </c>
    </row>
    <row r="559" spans="1:4" x14ac:dyDescent="0.3">
      <c r="A559" t="s">
        <v>3553</v>
      </c>
      <c r="B559" t="s">
        <v>2714</v>
      </c>
      <c r="C559" t="s">
        <v>1588</v>
      </c>
      <c r="D559" t="s">
        <v>3054</v>
      </c>
    </row>
    <row r="560" spans="1:4" x14ac:dyDescent="0.3">
      <c r="A560" t="s">
        <v>3805</v>
      </c>
      <c r="B560" t="s">
        <v>3725</v>
      </c>
      <c r="C560" t="s">
        <v>4033</v>
      </c>
      <c r="D560" t="s">
        <v>3054</v>
      </c>
    </row>
    <row r="561" spans="1:4" x14ac:dyDescent="0.3">
      <c r="A561" t="s">
        <v>2568</v>
      </c>
      <c r="B561" t="s">
        <v>2543</v>
      </c>
      <c r="C561" t="s">
        <v>3017</v>
      </c>
      <c r="D561" t="s">
        <v>2451</v>
      </c>
    </row>
    <row r="562" spans="1:4" x14ac:dyDescent="0.3">
      <c r="A562" t="s">
        <v>2242</v>
      </c>
      <c r="B562" t="s">
        <v>2692</v>
      </c>
      <c r="C562" t="s">
        <v>113</v>
      </c>
      <c r="D562" t="s">
        <v>3939</v>
      </c>
    </row>
    <row r="563" spans="1:4" x14ac:dyDescent="0.3">
      <c r="A563" t="s">
        <v>1410</v>
      </c>
      <c r="B563" t="s">
        <v>3308</v>
      </c>
      <c r="C563" t="s">
        <v>3389</v>
      </c>
      <c r="D563" t="s">
        <v>3084</v>
      </c>
    </row>
    <row r="564" spans="1:4" x14ac:dyDescent="0.3">
      <c r="A564" t="s">
        <v>332</v>
      </c>
      <c r="B564" t="s">
        <v>2575</v>
      </c>
      <c r="C564" t="s">
        <v>2916</v>
      </c>
      <c r="D564" t="s">
        <v>3084</v>
      </c>
    </row>
    <row r="565" spans="1:4" x14ac:dyDescent="0.3">
      <c r="A565" t="s">
        <v>845</v>
      </c>
      <c r="B565" t="s">
        <v>3047</v>
      </c>
      <c r="C565" t="s">
        <v>3641</v>
      </c>
      <c r="D565" t="s">
        <v>3939</v>
      </c>
    </row>
    <row r="566" spans="1:4" x14ac:dyDescent="0.3">
      <c r="A566" t="s">
        <v>1987</v>
      </c>
      <c r="B566" t="s">
        <v>1380</v>
      </c>
      <c r="C566" t="s">
        <v>1622</v>
      </c>
      <c r="D566" t="s">
        <v>2781</v>
      </c>
    </row>
    <row r="567" spans="1:4" x14ac:dyDescent="0.3">
      <c r="A567" t="s">
        <v>3544</v>
      </c>
      <c r="B567" t="s">
        <v>3061</v>
      </c>
      <c r="C567" t="s">
        <v>2802</v>
      </c>
      <c r="D567" t="s">
        <v>3983</v>
      </c>
    </row>
    <row r="568" spans="1:4" x14ac:dyDescent="0.3">
      <c r="A568" t="s">
        <v>901</v>
      </c>
      <c r="B568" t="s">
        <v>529</v>
      </c>
      <c r="C568" t="s">
        <v>140</v>
      </c>
      <c r="D568" t="s">
        <v>1376</v>
      </c>
    </row>
    <row r="569" spans="1:4" x14ac:dyDescent="0.3">
      <c r="A569" t="s">
        <v>2010</v>
      </c>
      <c r="B569" t="s">
        <v>965</v>
      </c>
      <c r="C569" t="s">
        <v>1790</v>
      </c>
      <c r="D569" t="s">
        <v>3084</v>
      </c>
    </row>
    <row r="570" spans="1:4" x14ac:dyDescent="0.3">
      <c r="A570" t="s">
        <v>1998</v>
      </c>
      <c r="B570" t="s">
        <v>2673</v>
      </c>
      <c r="C570" t="s">
        <v>309</v>
      </c>
      <c r="D570" t="s">
        <v>3084</v>
      </c>
    </row>
    <row r="571" spans="1:4" x14ac:dyDescent="0.3">
      <c r="A571" t="s">
        <v>793</v>
      </c>
      <c r="B571" t="s">
        <v>2470</v>
      </c>
      <c r="C571" t="s">
        <v>2073</v>
      </c>
      <c r="D571" t="s">
        <v>3084</v>
      </c>
    </row>
    <row r="572" spans="1:4" x14ac:dyDescent="0.3">
      <c r="A572" t="s">
        <v>3064</v>
      </c>
      <c r="B572" t="s">
        <v>2950</v>
      </c>
      <c r="C572" t="s">
        <v>4194</v>
      </c>
      <c r="D572" t="s">
        <v>3084</v>
      </c>
    </row>
    <row r="573" spans="1:4" x14ac:dyDescent="0.3">
      <c r="A573" t="s">
        <v>744</v>
      </c>
      <c r="B573" t="s">
        <v>104</v>
      </c>
      <c r="C573" t="s">
        <v>4014</v>
      </c>
      <c r="D573" t="s">
        <v>3084</v>
      </c>
    </row>
    <row r="574" spans="1:4" x14ac:dyDescent="0.3">
      <c r="A574" t="s">
        <v>726</v>
      </c>
      <c r="B574" t="s">
        <v>23</v>
      </c>
      <c r="C574" t="s">
        <v>489</v>
      </c>
      <c r="D574" t="s">
        <v>3084</v>
      </c>
    </row>
    <row r="575" spans="1:4" x14ac:dyDescent="0.3">
      <c r="A575" t="s">
        <v>1577</v>
      </c>
      <c r="B575" t="s">
        <v>2274</v>
      </c>
      <c r="C575" t="s">
        <v>1951</v>
      </c>
      <c r="D575" t="s">
        <v>2772</v>
      </c>
    </row>
    <row r="576" spans="1:4" x14ac:dyDescent="0.3">
      <c r="A576" t="s">
        <v>1269</v>
      </c>
      <c r="B576" t="s">
        <v>3094</v>
      </c>
      <c r="C576" t="s">
        <v>1330</v>
      </c>
      <c r="D576" t="s">
        <v>2859</v>
      </c>
    </row>
    <row r="577" spans="1:4" x14ac:dyDescent="0.3">
      <c r="A577" t="s">
        <v>209</v>
      </c>
      <c r="B577" t="s">
        <v>2613</v>
      </c>
      <c r="C577" t="s">
        <v>191</v>
      </c>
      <c r="D577" t="s">
        <v>3858</v>
      </c>
    </row>
    <row r="578" spans="1:4" x14ac:dyDescent="0.3">
      <c r="A578" t="s">
        <v>356</v>
      </c>
      <c r="B578" t="s">
        <v>2088</v>
      </c>
      <c r="C578" t="s">
        <v>785</v>
      </c>
      <c r="D578" t="s">
        <v>229</v>
      </c>
    </row>
    <row r="579" spans="1:4" x14ac:dyDescent="0.3">
      <c r="A579" t="s">
        <v>1026</v>
      </c>
      <c r="B579" t="s">
        <v>2006</v>
      </c>
      <c r="C579" t="s">
        <v>1094</v>
      </c>
      <c r="D579" t="s">
        <v>2254</v>
      </c>
    </row>
    <row r="580" spans="1:4" x14ac:dyDescent="0.3">
      <c r="A580" t="s">
        <v>1875</v>
      </c>
      <c r="B580" t="s">
        <v>265</v>
      </c>
      <c r="C580" t="s">
        <v>636</v>
      </c>
      <c r="D580" t="s">
        <v>1852</v>
      </c>
    </row>
    <row r="581" spans="1:4" x14ac:dyDescent="0.3">
      <c r="A581" t="s">
        <v>943</v>
      </c>
      <c r="B581" t="s">
        <v>3987</v>
      </c>
      <c r="C581" t="s">
        <v>3079</v>
      </c>
      <c r="D581" t="s">
        <v>582</v>
      </c>
    </row>
    <row r="582" spans="1:4" x14ac:dyDescent="0.3">
      <c r="A582" t="s">
        <v>519</v>
      </c>
      <c r="B582" t="s">
        <v>4203</v>
      </c>
      <c r="C582" t="s">
        <v>1886</v>
      </c>
      <c r="D582" t="s">
        <v>582</v>
      </c>
    </row>
    <row r="583" spans="1:4" x14ac:dyDescent="0.3">
      <c r="A583" t="s">
        <v>3496</v>
      </c>
      <c r="B583" t="s">
        <v>135</v>
      </c>
      <c r="C583" t="s">
        <v>51</v>
      </c>
      <c r="D583" t="s">
        <v>348</v>
      </c>
    </row>
    <row r="584" spans="1:4" x14ac:dyDescent="0.3">
      <c r="A584" t="s">
        <v>4232</v>
      </c>
      <c r="B584" t="s">
        <v>4105</v>
      </c>
      <c r="C584" t="s">
        <v>1226</v>
      </c>
      <c r="D584" t="s">
        <v>348</v>
      </c>
    </row>
    <row r="585" spans="1:4" x14ac:dyDescent="0.3">
      <c r="A585" t="s">
        <v>4052</v>
      </c>
      <c r="B585" t="s">
        <v>432</v>
      </c>
      <c r="C585" t="s">
        <v>114</v>
      </c>
      <c r="D585" t="s">
        <v>3984</v>
      </c>
    </row>
    <row r="586" spans="1:4" x14ac:dyDescent="0.3">
      <c r="A586" t="s">
        <v>2523</v>
      </c>
      <c r="B586" t="s">
        <v>2360</v>
      </c>
      <c r="C586" t="s">
        <v>4077</v>
      </c>
      <c r="D586" t="s">
        <v>1417</v>
      </c>
    </row>
    <row r="587" spans="1:4" x14ac:dyDescent="0.3">
      <c r="A587" t="s">
        <v>436</v>
      </c>
      <c r="B587" t="s">
        <v>171</v>
      </c>
      <c r="C587" t="s">
        <v>2436</v>
      </c>
      <c r="D587" t="s">
        <v>3752</v>
      </c>
    </row>
    <row r="588" spans="1:4" x14ac:dyDescent="0.3">
      <c r="A588" t="s">
        <v>1703</v>
      </c>
      <c r="B588" t="s">
        <v>2414</v>
      </c>
      <c r="C588" t="s">
        <v>2811</v>
      </c>
      <c r="D588" t="s">
        <v>4175</v>
      </c>
    </row>
    <row r="589" spans="1:4" x14ac:dyDescent="0.3">
      <c r="A589" t="s">
        <v>739</v>
      </c>
      <c r="B589" t="s">
        <v>3133</v>
      </c>
      <c r="C589" t="s">
        <v>1441</v>
      </c>
      <c r="D589" t="s">
        <v>751</v>
      </c>
    </row>
    <row r="590" spans="1:4" x14ac:dyDescent="0.3">
      <c r="A590" t="s">
        <v>2773</v>
      </c>
      <c r="B590" t="s">
        <v>58</v>
      </c>
      <c r="C590" t="s">
        <v>2035</v>
      </c>
      <c r="D590" t="s">
        <v>751</v>
      </c>
    </row>
    <row r="591" spans="1:4" x14ac:dyDescent="0.3">
      <c r="A591" t="s">
        <v>629</v>
      </c>
      <c r="B591" t="s">
        <v>1426</v>
      </c>
      <c r="C591" t="s">
        <v>3513</v>
      </c>
      <c r="D591" t="s">
        <v>2508</v>
      </c>
    </row>
    <row r="592" spans="1:4" x14ac:dyDescent="0.3">
      <c r="A592" t="s">
        <v>1687</v>
      </c>
      <c r="B592" t="s">
        <v>1985</v>
      </c>
      <c r="C592" t="s">
        <v>132</v>
      </c>
      <c r="D592" t="s">
        <v>1960</v>
      </c>
    </row>
    <row r="593" spans="1:4" x14ac:dyDescent="0.3">
      <c r="A593" t="s">
        <v>441</v>
      </c>
      <c r="B593" t="s">
        <v>2101</v>
      </c>
      <c r="C593" t="s">
        <v>1719</v>
      </c>
      <c r="D593" t="s">
        <v>3620</v>
      </c>
    </row>
    <row r="594" spans="1:4" x14ac:dyDescent="0.3">
      <c r="A594" t="s">
        <v>1518</v>
      </c>
      <c r="B594" t="s">
        <v>3370</v>
      </c>
      <c r="C594" t="s">
        <v>742</v>
      </c>
      <c r="D594" t="s">
        <v>1004</v>
      </c>
    </row>
    <row r="595" spans="1:4" x14ac:dyDescent="0.3">
      <c r="A595" t="s">
        <v>1239</v>
      </c>
      <c r="B595" t="s">
        <v>1115</v>
      </c>
      <c r="C595" t="s">
        <v>1692</v>
      </c>
      <c r="D595" t="s">
        <v>494</v>
      </c>
    </row>
    <row r="596" spans="1:4" x14ac:dyDescent="0.3">
      <c r="A596" t="s">
        <v>1089</v>
      </c>
      <c r="B596" t="s">
        <v>1835</v>
      </c>
      <c r="C596" t="s">
        <v>1948</v>
      </c>
      <c r="D596" t="s">
        <v>2935</v>
      </c>
    </row>
    <row r="597" spans="1:4" x14ac:dyDescent="0.3">
      <c r="A597" t="s">
        <v>505</v>
      </c>
      <c r="B597" t="s">
        <v>1567</v>
      </c>
      <c r="C597" t="s">
        <v>2881</v>
      </c>
      <c r="D597" t="s">
        <v>2670</v>
      </c>
    </row>
    <row r="598" spans="1:4" x14ac:dyDescent="0.3">
      <c r="A598" t="s">
        <v>3115</v>
      </c>
      <c r="B598" t="s">
        <v>953</v>
      </c>
      <c r="C598" t="s">
        <v>1495</v>
      </c>
      <c r="D598" t="s">
        <v>3325</v>
      </c>
    </row>
    <row r="599" spans="1:4" x14ac:dyDescent="0.3">
      <c r="A599" t="s">
        <v>2535</v>
      </c>
      <c r="B599" t="s">
        <v>3421</v>
      </c>
      <c r="C599" t="s">
        <v>2818</v>
      </c>
      <c r="D599" t="s">
        <v>3325</v>
      </c>
    </row>
    <row r="600" spans="1:4" x14ac:dyDescent="0.3">
      <c r="A600" t="s">
        <v>627</v>
      </c>
      <c r="B600" t="s">
        <v>993</v>
      </c>
      <c r="C600" t="s">
        <v>2952</v>
      </c>
      <c r="D600" t="s">
        <v>2670</v>
      </c>
    </row>
    <row r="601" spans="1:4" x14ac:dyDescent="0.3">
      <c r="A601" t="s">
        <v>79</v>
      </c>
      <c r="B601" t="s">
        <v>3028</v>
      </c>
      <c r="C601" t="s">
        <v>981</v>
      </c>
      <c r="D601" t="s">
        <v>2670</v>
      </c>
    </row>
    <row r="602" spans="1:4" x14ac:dyDescent="0.3">
      <c r="A602" t="s">
        <v>3037</v>
      </c>
      <c r="B602" t="s">
        <v>2026</v>
      </c>
      <c r="C602" t="s">
        <v>1317</v>
      </c>
      <c r="D602" t="s">
        <v>3325</v>
      </c>
    </row>
    <row r="603" spans="1:4" x14ac:dyDescent="0.3">
      <c r="A603" t="s">
        <v>736</v>
      </c>
      <c r="B603" t="s">
        <v>2083</v>
      </c>
      <c r="C603" t="s">
        <v>1317</v>
      </c>
      <c r="D603" t="s">
        <v>3325</v>
      </c>
    </row>
    <row r="604" spans="1:4" x14ac:dyDescent="0.3">
      <c r="A604" t="s">
        <v>0</v>
      </c>
      <c r="B604" t="s">
        <v>3839</v>
      </c>
      <c r="C604" t="s">
        <v>3594</v>
      </c>
      <c r="D604" t="s">
        <v>2934</v>
      </c>
    </row>
    <row r="605" spans="1:4" x14ac:dyDescent="0.3">
      <c r="A605" t="s">
        <v>1997</v>
      </c>
      <c r="B605" t="s">
        <v>1401</v>
      </c>
      <c r="C605" t="s">
        <v>3355</v>
      </c>
      <c r="D605" t="s">
        <v>957</v>
      </c>
    </row>
    <row r="606" spans="1:4" x14ac:dyDescent="0.3">
      <c r="A606" t="s">
        <v>2910</v>
      </c>
      <c r="B606" t="s">
        <v>1729</v>
      </c>
      <c r="C606" t="s">
        <v>906</v>
      </c>
      <c r="D606" t="s">
        <v>957</v>
      </c>
    </row>
    <row r="607" spans="1:4" x14ac:dyDescent="0.3">
      <c r="A607" t="s">
        <v>3520</v>
      </c>
      <c r="B607" t="s">
        <v>3972</v>
      </c>
      <c r="C607" t="s">
        <v>3095</v>
      </c>
      <c r="D607" t="s">
        <v>957</v>
      </c>
    </row>
    <row r="608" spans="1:4" x14ac:dyDescent="0.3">
      <c r="A608" t="s">
        <v>3376</v>
      </c>
      <c r="B608" t="s">
        <v>2324</v>
      </c>
      <c r="C608" t="s">
        <v>511</v>
      </c>
      <c r="D608" t="s">
        <v>2716</v>
      </c>
    </row>
    <row r="609" spans="1:4" x14ac:dyDescent="0.3">
      <c r="A609" t="s">
        <v>3022</v>
      </c>
      <c r="B609" t="s">
        <v>478</v>
      </c>
      <c r="C609" t="s">
        <v>1931</v>
      </c>
      <c r="D609" t="s">
        <v>2716</v>
      </c>
    </row>
    <row r="610" spans="1:4" x14ac:dyDescent="0.3">
      <c r="A610" t="s">
        <v>3951</v>
      </c>
      <c r="B610" t="s">
        <v>3896</v>
      </c>
      <c r="C610" t="s">
        <v>1250</v>
      </c>
      <c r="D610" t="s">
        <v>3858</v>
      </c>
    </row>
    <row r="611" spans="1:4" x14ac:dyDescent="0.3">
      <c r="A611" t="s">
        <v>162</v>
      </c>
      <c r="B611" t="s">
        <v>4154</v>
      </c>
      <c r="C611" t="s">
        <v>3259</v>
      </c>
      <c r="D611" t="s">
        <v>2834</v>
      </c>
    </row>
    <row r="612" spans="1:4" x14ac:dyDescent="0.3">
      <c r="A612" t="s">
        <v>708</v>
      </c>
      <c r="B612" t="s">
        <v>3407</v>
      </c>
      <c r="C612" t="s">
        <v>2087</v>
      </c>
      <c r="D612" t="s">
        <v>2254</v>
      </c>
    </row>
    <row r="613" spans="1:4" x14ac:dyDescent="0.3">
      <c r="A613" t="s">
        <v>1542</v>
      </c>
      <c r="B613" t="s">
        <v>392</v>
      </c>
      <c r="C613" t="s">
        <v>3285</v>
      </c>
      <c r="D613" t="s">
        <v>740</v>
      </c>
    </row>
    <row r="614" spans="1:4" x14ac:dyDescent="0.3">
      <c r="A614" t="s">
        <v>2456</v>
      </c>
      <c r="B614" t="s">
        <v>1601</v>
      </c>
      <c r="C614" t="s">
        <v>1286</v>
      </c>
      <c r="D614" t="s">
        <v>3151</v>
      </c>
    </row>
    <row r="615" spans="1:4" x14ac:dyDescent="0.3">
      <c r="A615" t="s">
        <v>3333</v>
      </c>
      <c r="B615" t="s">
        <v>2474</v>
      </c>
      <c r="C615" t="s">
        <v>3797</v>
      </c>
      <c r="D615" t="s">
        <v>582</v>
      </c>
    </row>
    <row r="616" spans="1:4" x14ac:dyDescent="0.3">
      <c r="A616" t="s">
        <v>1932</v>
      </c>
      <c r="B616" t="s">
        <v>310</v>
      </c>
      <c r="C616" t="s">
        <v>574</v>
      </c>
      <c r="D616" t="s">
        <v>348</v>
      </c>
    </row>
    <row r="617" spans="1:4" x14ac:dyDescent="0.3">
      <c r="A617" t="s">
        <v>4217</v>
      </c>
      <c r="B617" t="s">
        <v>93</v>
      </c>
      <c r="C617" t="s">
        <v>643</v>
      </c>
      <c r="D617" t="s">
        <v>582</v>
      </c>
    </row>
    <row r="618" spans="1:4" x14ac:dyDescent="0.3">
      <c r="A618" t="s">
        <v>2280</v>
      </c>
      <c r="B618" t="s">
        <v>3145</v>
      </c>
      <c r="C618" t="s">
        <v>368</v>
      </c>
      <c r="D618" t="s">
        <v>3984</v>
      </c>
    </row>
    <row r="619" spans="1:4" x14ac:dyDescent="0.3">
      <c r="A619" t="s">
        <v>2243</v>
      </c>
      <c r="B619" t="s">
        <v>537</v>
      </c>
      <c r="C619" t="s">
        <v>870</v>
      </c>
      <c r="D619" t="s">
        <v>1417</v>
      </c>
    </row>
    <row r="620" spans="1:4" x14ac:dyDescent="0.3">
      <c r="A620" t="s">
        <v>2529</v>
      </c>
      <c r="B620" t="s">
        <v>2899</v>
      </c>
      <c r="C620" t="s">
        <v>1933</v>
      </c>
      <c r="D620" t="s">
        <v>1417</v>
      </c>
    </row>
    <row r="621" spans="1:4" x14ac:dyDescent="0.3">
      <c r="A621" t="s">
        <v>1195</v>
      </c>
      <c r="B621" t="s">
        <v>517</v>
      </c>
      <c r="C621" t="s">
        <v>3433</v>
      </c>
      <c r="D621" t="s">
        <v>1417</v>
      </c>
    </row>
    <row r="622" spans="1:4" x14ac:dyDescent="0.3">
      <c r="A622" t="s">
        <v>2843</v>
      </c>
      <c r="B622" t="s">
        <v>1256</v>
      </c>
      <c r="C622" t="s">
        <v>3627</v>
      </c>
      <c r="D622" t="s">
        <v>2627</v>
      </c>
    </row>
    <row r="623" spans="1:4" x14ac:dyDescent="0.3">
      <c r="A623" t="s">
        <v>2071</v>
      </c>
      <c r="B623" t="s">
        <v>2869</v>
      </c>
      <c r="C623" t="s">
        <v>3112</v>
      </c>
      <c r="D623" t="s">
        <v>751</v>
      </c>
    </row>
    <row r="624" spans="1:4" x14ac:dyDescent="0.3">
      <c r="A624" t="s">
        <v>1809</v>
      </c>
      <c r="B624" t="s">
        <v>2911</v>
      </c>
      <c r="C624" t="s">
        <v>1808</v>
      </c>
      <c r="D624" t="s">
        <v>1927</v>
      </c>
    </row>
    <row r="625" spans="1:4" x14ac:dyDescent="0.3">
      <c r="A625" t="s">
        <v>4168</v>
      </c>
      <c r="B625" t="s">
        <v>541</v>
      </c>
      <c r="C625" t="s">
        <v>165</v>
      </c>
      <c r="D625" t="s">
        <v>54</v>
      </c>
    </row>
    <row r="626" spans="1:4" x14ac:dyDescent="0.3">
      <c r="A626" t="s">
        <v>1895</v>
      </c>
      <c r="B626" t="s">
        <v>949</v>
      </c>
      <c r="C626" t="s">
        <v>1199</v>
      </c>
      <c r="D626" t="s">
        <v>2935</v>
      </c>
    </row>
    <row r="627" spans="1:4" x14ac:dyDescent="0.3">
      <c r="A627" t="s">
        <v>2937</v>
      </c>
      <c r="B627" t="s">
        <v>2249</v>
      </c>
      <c r="C627" t="s">
        <v>1574</v>
      </c>
      <c r="D627" t="s">
        <v>911</v>
      </c>
    </row>
    <row r="628" spans="1:4" x14ac:dyDescent="0.3">
      <c r="A628" t="s">
        <v>666</v>
      </c>
      <c r="B628" t="s">
        <v>2498</v>
      </c>
      <c r="C628" t="s">
        <v>963</v>
      </c>
      <c r="D628" t="s">
        <v>911</v>
      </c>
    </row>
    <row r="629" spans="1:4" x14ac:dyDescent="0.3">
      <c r="A629" t="s">
        <v>1559</v>
      </c>
      <c r="B629" t="s">
        <v>3340</v>
      </c>
      <c r="C629" t="s">
        <v>4218</v>
      </c>
      <c r="D629" t="s">
        <v>2935</v>
      </c>
    </row>
    <row r="630" spans="1:4" x14ac:dyDescent="0.3">
      <c r="A630" t="s">
        <v>1772</v>
      </c>
      <c r="B630" t="s">
        <v>1482</v>
      </c>
      <c r="C630" t="s">
        <v>2421</v>
      </c>
      <c r="D630" t="s">
        <v>2935</v>
      </c>
    </row>
    <row r="631" spans="1:4" x14ac:dyDescent="0.3">
      <c r="A631" t="s">
        <v>4151</v>
      </c>
      <c r="B631" t="s">
        <v>3996</v>
      </c>
      <c r="C631" t="s">
        <v>1688</v>
      </c>
      <c r="D631" t="s">
        <v>2260</v>
      </c>
    </row>
    <row r="632" spans="1:4" x14ac:dyDescent="0.3">
      <c r="A632" t="s">
        <v>1471</v>
      </c>
      <c r="B632" t="s">
        <v>3210</v>
      </c>
      <c r="C632" t="s">
        <v>2818</v>
      </c>
      <c r="D632" t="s">
        <v>3325</v>
      </c>
    </row>
    <row r="633" spans="1:4" x14ac:dyDescent="0.3">
      <c r="A633" t="s">
        <v>3139</v>
      </c>
      <c r="B633" t="s">
        <v>2275</v>
      </c>
      <c r="C633" t="s">
        <v>1979</v>
      </c>
      <c r="D633" t="s">
        <v>2670</v>
      </c>
    </row>
    <row r="634" spans="1:4" x14ac:dyDescent="0.3">
      <c r="A634" t="s">
        <v>3232</v>
      </c>
      <c r="B634" t="s">
        <v>4087</v>
      </c>
      <c r="C634" t="s">
        <v>3216</v>
      </c>
      <c r="D634" t="s">
        <v>2670</v>
      </c>
    </row>
    <row r="635" spans="1:4" x14ac:dyDescent="0.3">
      <c r="A635" t="s">
        <v>1063</v>
      </c>
      <c r="B635" t="s">
        <v>3901</v>
      </c>
      <c r="C635" t="s">
        <v>2259</v>
      </c>
      <c r="D635" t="s">
        <v>2670</v>
      </c>
    </row>
    <row r="636" spans="1:4" x14ac:dyDescent="0.3">
      <c r="A636" t="s">
        <v>101</v>
      </c>
      <c r="B636" t="s">
        <v>377</v>
      </c>
      <c r="C636" t="s">
        <v>1317</v>
      </c>
      <c r="D636" t="s">
        <v>3325</v>
      </c>
    </row>
    <row r="637" spans="1:4" x14ac:dyDescent="0.3">
      <c r="A637" t="s">
        <v>997</v>
      </c>
      <c r="B637" t="s">
        <v>3039</v>
      </c>
      <c r="C637" t="s">
        <v>1317</v>
      </c>
      <c r="D637" t="s">
        <v>3325</v>
      </c>
    </row>
    <row r="638" spans="1:4" x14ac:dyDescent="0.3">
      <c r="A638" t="s">
        <v>2648</v>
      </c>
      <c r="B638" t="s">
        <v>1232</v>
      </c>
      <c r="C638" t="s">
        <v>642</v>
      </c>
      <c r="D638" t="s">
        <v>1052</v>
      </c>
    </row>
    <row r="639" spans="1:4" x14ac:dyDescent="0.3">
      <c r="A639" t="s">
        <v>3903</v>
      </c>
      <c r="B639" t="s">
        <v>4135</v>
      </c>
      <c r="C639" t="s">
        <v>3043</v>
      </c>
      <c r="D639" t="s">
        <v>1856</v>
      </c>
    </row>
    <row r="640" spans="1:4" x14ac:dyDescent="0.3">
      <c r="A640" t="s">
        <v>2733</v>
      </c>
      <c r="B640" t="s">
        <v>3062</v>
      </c>
      <c r="C640" t="s">
        <v>2481</v>
      </c>
      <c r="D640" t="s">
        <v>2760</v>
      </c>
    </row>
    <row r="641" spans="1:4" x14ac:dyDescent="0.3">
      <c r="A641" t="s">
        <v>3081</v>
      </c>
      <c r="B641" t="s">
        <v>3534</v>
      </c>
      <c r="C641" t="s">
        <v>2326</v>
      </c>
      <c r="D641" t="s">
        <v>2716</v>
      </c>
    </row>
    <row r="642" spans="1:4" x14ac:dyDescent="0.3">
      <c r="A642" t="s">
        <v>3880</v>
      </c>
      <c r="B642" t="s">
        <v>385</v>
      </c>
      <c r="C642" t="s">
        <v>2804</v>
      </c>
      <c r="D642" t="s">
        <v>2716</v>
      </c>
    </row>
    <row r="643" spans="1:4" x14ac:dyDescent="0.3">
      <c r="A643" t="s">
        <v>3505</v>
      </c>
      <c r="B643" t="s">
        <v>1300</v>
      </c>
      <c r="C643" t="s">
        <v>768</v>
      </c>
      <c r="D643" t="s">
        <v>4239</v>
      </c>
    </row>
    <row r="644" spans="1:4" x14ac:dyDescent="0.3">
      <c r="A644" t="s">
        <v>10</v>
      </c>
      <c r="B644" t="s">
        <v>1397</v>
      </c>
      <c r="C644" t="s">
        <v>3382</v>
      </c>
      <c r="D644" t="s">
        <v>122</v>
      </c>
    </row>
    <row r="645" spans="1:4" x14ac:dyDescent="0.3">
      <c r="A645" t="s">
        <v>3695</v>
      </c>
      <c r="B645" t="s">
        <v>3995</v>
      </c>
      <c r="C645" t="s">
        <v>1262</v>
      </c>
      <c r="D645" t="s">
        <v>962</v>
      </c>
    </row>
    <row r="646" spans="1:4" x14ac:dyDescent="0.3">
      <c r="A646" t="s">
        <v>1832</v>
      </c>
      <c r="B646" t="s">
        <v>2728</v>
      </c>
      <c r="C646" t="s">
        <v>4116</v>
      </c>
      <c r="D646" t="s">
        <v>122</v>
      </c>
    </row>
    <row r="647" spans="1:4" x14ac:dyDescent="0.3">
      <c r="A647" t="s">
        <v>2425</v>
      </c>
      <c r="B647" t="s">
        <v>2501</v>
      </c>
      <c r="C647" t="s">
        <v>3717</v>
      </c>
      <c r="D647" t="s">
        <v>3750</v>
      </c>
    </row>
    <row r="648" spans="1:4" x14ac:dyDescent="0.3">
      <c r="A648" t="s">
        <v>3960</v>
      </c>
      <c r="B648" t="s">
        <v>270</v>
      </c>
      <c r="C648" t="s">
        <v>4252</v>
      </c>
      <c r="D648" t="s">
        <v>3750</v>
      </c>
    </row>
    <row r="649" spans="1:4" x14ac:dyDescent="0.3">
      <c r="A649" t="s">
        <v>2309</v>
      </c>
      <c r="B649" t="s">
        <v>1281</v>
      </c>
      <c r="C649" t="s">
        <v>2233</v>
      </c>
      <c r="D649" t="s">
        <v>3300</v>
      </c>
    </row>
    <row r="650" spans="1:4" x14ac:dyDescent="0.3">
      <c r="A650" t="s">
        <v>583</v>
      </c>
      <c r="B650" t="s">
        <v>570</v>
      </c>
      <c r="C650" t="s">
        <v>1958</v>
      </c>
      <c r="D650" t="s">
        <v>2406</v>
      </c>
    </row>
    <row r="651" spans="1:4" x14ac:dyDescent="0.3">
      <c r="A651" t="s">
        <v>3764</v>
      </c>
      <c r="B651" t="s">
        <v>3970</v>
      </c>
      <c r="C651" t="s">
        <v>254</v>
      </c>
      <c r="D651" t="s">
        <v>935</v>
      </c>
    </row>
    <row r="652" spans="1:4" x14ac:dyDescent="0.3">
      <c r="A652" t="s">
        <v>2885</v>
      </c>
      <c r="B652" t="s">
        <v>2672</v>
      </c>
      <c r="C652" t="s">
        <v>1982</v>
      </c>
      <c r="D652" t="s">
        <v>935</v>
      </c>
    </row>
    <row r="653" spans="1:4" x14ac:dyDescent="0.3">
      <c r="A653" t="s">
        <v>1548</v>
      </c>
      <c r="B653" t="s">
        <v>147</v>
      </c>
      <c r="C653" t="s">
        <v>2785</v>
      </c>
      <c r="D653" t="s">
        <v>2406</v>
      </c>
    </row>
    <row r="654" spans="1:4" x14ac:dyDescent="0.3">
      <c r="A654" t="s">
        <v>1313</v>
      </c>
      <c r="B654" t="s">
        <v>2098</v>
      </c>
      <c r="C654" t="s">
        <v>2565</v>
      </c>
      <c r="D654" t="s">
        <v>2735</v>
      </c>
    </row>
    <row r="655" spans="1:4" x14ac:dyDescent="0.3">
      <c r="A655" t="s">
        <v>4057</v>
      </c>
      <c r="B655" t="s">
        <v>3660</v>
      </c>
      <c r="C655" t="s">
        <v>1088</v>
      </c>
      <c r="D655" t="s">
        <v>1179</v>
      </c>
    </row>
    <row r="656" spans="1:4" x14ac:dyDescent="0.3">
      <c r="A656" t="s">
        <v>605</v>
      </c>
      <c r="B656" t="s">
        <v>3121</v>
      </c>
      <c r="C656" t="s">
        <v>680</v>
      </c>
      <c r="D656" t="s">
        <v>1546</v>
      </c>
    </row>
    <row r="657" spans="1:4" x14ac:dyDescent="0.3">
      <c r="A657" t="s">
        <v>2095</v>
      </c>
      <c r="B657" t="s">
        <v>1896</v>
      </c>
      <c r="C657" t="s">
        <v>509</v>
      </c>
      <c r="D657" t="s">
        <v>1414</v>
      </c>
    </row>
    <row r="658" spans="1:4" x14ac:dyDescent="0.3">
      <c r="A658" t="s">
        <v>2480</v>
      </c>
      <c r="B658" t="s">
        <v>1212</v>
      </c>
      <c r="C658" t="s">
        <v>4100</v>
      </c>
      <c r="D658" t="s">
        <v>1414</v>
      </c>
    </row>
    <row r="659" spans="1:4" x14ac:dyDescent="0.3">
      <c r="A659" t="s">
        <v>2836</v>
      </c>
      <c r="B659" t="s">
        <v>524</v>
      </c>
      <c r="C659" t="s">
        <v>2677</v>
      </c>
      <c r="D659" t="s">
        <v>3502</v>
      </c>
    </row>
    <row r="660" spans="1:4" x14ac:dyDescent="0.3">
      <c r="A660" t="s">
        <v>2557</v>
      </c>
      <c r="B660" t="s">
        <v>3251</v>
      </c>
      <c r="C660" t="s">
        <v>213</v>
      </c>
      <c r="D660" t="s">
        <v>1546</v>
      </c>
    </row>
    <row r="661" spans="1:4" x14ac:dyDescent="0.3">
      <c r="A661" t="s">
        <v>2955</v>
      </c>
      <c r="B661" t="s">
        <v>2552</v>
      </c>
      <c r="C661" t="s">
        <v>577</v>
      </c>
      <c r="D661" t="s">
        <v>1546</v>
      </c>
    </row>
    <row r="662" spans="1:4" x14ac:dyDescent="0.3">
      <c r="A662" t="s">
        <v>1506</v>
      </c>
      <c r="B662" t="s">
        <v>3409</v>
      </c>
      <c r="C662" t="s">
        <v>293</v>
      </c>
      <c r="D662" t="s">
        <v>617</v>
      </c>
    </row>
    <row r="663" spans="1:4" x14ac:dyDescent="0.3">
      <c r="A663" t="s">
        <v>3135</v>
      </c>
      <c r="B663" t="s">
        <v>3563</v>
      </c>
      <c r="C663" t="s">
        <v>3359</v>
      </c>
      <c r="D663" t="s">
        <v>3502</v>
      </c>
    </row>
    <row r="664" spans="1:4" x14ac:dyDescent="0.3">
      <c r="A664" t="s">
        <v>2513</v>
      </c>
      <c r="B664" t="s">
        <v>3993</v>
      </c>
      <c r="C664" t="s">
        <v>549</v>
      </c>
      <c r="D664" t="s">
        <v>1193</v>
      </c>
    </row>
    <row r="665" spans="1:4" x14ac:dyDescent="0.3">
      <c r="A665" t="s">
        <v>415</v>
      </c>
      <c r="B665" t="s">
        <v>2964</v>
      </c>
      <c r="C665" t="s">
        <v>3076</v>
      </c>
      <c r="D665" t="s">
        <v>2798</v>
      </c>
    </row>
    <row r="666" spans="1:4" x14ac:dyDescent="0.3">
      <c r="A666" t="s">
        <v>1600</v>
      </c>
      <c r="B666" t="s">
        <v>3257</v>
      </c>
      <c r="C666" t="s">
        <v>2285</v>
      </c>
      <c r="D666" t="s">
        <v>846</v>
      </c>
    </row>
    <row r="667" spans="1:4" x14ac:dyDescent="0.3">
      <c r="A667" t="s">
        <v>1014</v>
      </c>
      <c r="B667" t="s">
        <v>201</v>
      </c>
      <c r="C667" t="s">
        <v>201</v>
      </c>
      <c r="D667" t="s">
        <v>231</v>
      </c>
    </row>
    <row r="668" spans="1:4" x14ac:dyDescent="0.3">
      <c r="A668" t="s">
        <v>2154</v>
      </c>
      <c r="B668" t="s">
        <v>3525</v>
      </c>
      <c r="C668" t="s">
        <v>3306</v>
      </c>
      <c r="D668" t="s">
        <v>91</v>
      </c>
    </row>
    <row r="669" spans="1:4" x14ac:dyDescent="0.3">
      <c r="A669" t="s">
        <v>306</v>
      </c>
      <c r="B669" t="s">
        <v>3132</v>
      </c>
      <c r="C669" t="s">
        <v>1122</v>
      </c>
      <c r="D669" t="s">
        <v>3690</v>
      </c>
    </row>
    <row r="670" spans="1:4" x14ac:dyDescent="0.3">
      <c r="A670" t="s">
        <v>3262</v>
      </c>
      <c r="B670" t="s">
        <v>714</v>
      </c>
      <c r="C670" t="s">
        <v>182</v>
      </c>
      <c r="D670" t="s">
        <v>2969</v>
      </c>
    </row>
    <row r="671" spans="1:4" x14ac:dyDescent="0.3">
      <c r="A671" t="s">
        <v>3925</v>
      </c>
      <c r="B671" t="s">
        <v>2774</v>
      </c>
      <c r="C671" t="s">
        <v>141</v>
      </c>
      <c r="D671" t="s">
        <v>1550</v>
      </c>
    </row>
    <row r="672" spans="1:4" x14ac:dyDescent="0.3">
      <c r="A672" t="s">
        <v>1643</v>
      </c>
      <c r="B672" t="s">
        <v>4187</v>
      </c>
      <c r="C672" t="s">
        <v>2149</v>
      </c>
      <c r="D672" t="s">
        <v>930</v>
      </c>
    </row>
    <row r="673" spans="1:4" x14ac:dyDescent="0.3">
      <c r="A673" t="s">
        <v>548</v>
      </c>
      <c r="B673" t="s">
        <v>2711</v>
      </c>
      <c r="C673" t="s">
        <v>472</v>
      </c>
      <c r="D673" t="s">
        <v>2969</v>
      </c>
    </row>
    <row r="674" spans="1:4" x14ac:dyDescent="0.3">
      <c r="A674" t="s">
        <v>1003</v>
      </c>
      <c r="B674" t="s">
        <v>681</v>
      </c>
      <c r="C674" t="s">
        <v>4231</v>
      </c>
      <c r="D674" t="s">
        <v>3422</v>
      </c>
    </row>
    <row r="675" spans="1:4" x14ac:dyDescent="0.3">
      <c r="A675" t="s">
        <v>3694</v>
      </c>
      <c r="B675" t="s">
        <v>3194</v>
      </c>
      <c r="C675" t="s">
        <v>1186</v>
      </c>
      <c r="D675" t="s">
        <v>1747</v>
      </c>
    </row>
    <row r="676" spans="1:4" x14ac:dyDescent="0.3">
      <c r="A676" t="s">
        <v>74</v>
      </c>
      <c r="B676" t="s">
        <v>173</v>
      </c>
      <c r="C676" t="s">
        <v>1612</v>
      </c>
      <c r="D676" t="s">
        <v>858</v>
      </c>
    </row>
    <row r="677" spans="1:4" x14ac:dyDescent="0.3">
      <c r="A677" t="s">
        <v>3950</v>
      </c>
      <c r="B677" t="s">
        <v>2074</v>
      </c>
      <c r="C677" t="s">
        <v>3554</v>
      </c>
      <c r="D677" t="s">
        <v>3054</v>
      </c>
    </row>
    <row r="678" spans="1:4" x14ac:dyDescent="0.3">
      <c r="A678" t="s">
        <v>1487</v>
      </c>
      <c r="B678" t="s">
        <v>4015</v>
      </c>
      <c r="C678" t="s">
        <v>2184</v>
      </c>
      <c r="D678" t="s">
        <v>3054</v>
      </c>
    </row>
    <row r="679" spans="1:4" x14ac:dyDescent="0.3">
      <c r="A679" t="s">
        <v>252</v>
      </c>
      <c r="B679" t="s">
        <v>3934</v>
      </c>
      <c r="C679" t="s">
        <v>83</v>
      </c>
      <c r="D679" t="s">
        <v>1694</v>
      </c>
    </row>
    <row r="680" spans="1:4" x14ac:dyDescent="0.3">
      <c r="A680" t="s">
        <v>1532</v>
      </c>
      <c r="B680" t="s">
        <v>2311</v>
      </c>
      <c r="C680" t="s">
        <v>3261</v>
      </c>
      <c r="D680" t="s">
        <v>1694</v>
      </c>
    </row>
    <row r="681" spans="1:4" x14ac:dyDescent="0.3">
      <c r="A681" t="s">
        <v>250</v>
      </c>
      <c r="B681" t="s">
        <v>1081</v>
      </c>
      <c r="C681" t="s">
        <v>1885</v>
      </c>
      <c r="D681" t="s">
        <v>3054</v>
      </c>
    </row>
    <row r="682" spans="1:4" x14ac:dyDescent="0.3">
      <c r="A682" t="s">
        <v>623</v>
      </c>
      <c r="B682" t="s">
        <v>194</v>
      </c>
      <c r="C682" t="s">
        <v>2336</v>
      </c>
      <c r="D682" t="s">
        <v>1694</v>
      </c>
    </row>
    <row r="683" spans="1:4" x14ac:dyDescent="0.3">
      <c r="A683" t="s">
        <v>1328</v>
      </c>
      <c r="B683" t="s">
        <v>2619</v>
      </c>
      <c r="C683" t="s">
        <v>2346</v>
      </c>
      <c r="D683" t="s">
        <v>1694</v>
      </c>
    </row>
    <row r="684" spans="1:4" x14ac:dyDescent="0.3">
      <c r="A684" t="s">
        <v>2372</v>
      </c>
      <c r="B684" t="s">
        <v>1432</v>
      </c>
      <c r="C684" t="s">
        <v>1420</v>
      </c>
      <c r="D684" t="s">
        <v>3054</v>
      </c>
    </row>
    <row r="685" spans="1:4" x14ac:dyDescent="0.3">
      <c r="A685" t="s">
        <v>3186</v>
      </c>
      <c r="B685" t="s">
        <v>4209</v>
      </c>
      <c r="C685" t="s">
        <v>3001</v>
      </c>
      <c r="D685" t="s">
        <v>3054</v>
      </c>
    </row>
    <row r="686" spans="1:4" x14ac:dyDescent="0.3">
      <c r="A686" t="s">
        <v>1954</v>
      </c>
      <c r="B686" t="s">
        <v>3025</v>
      </c>
      <c r="C686" t="s">
        <v>3017</v>
      </c>
      <c r="D686" t="s">
        <v>2451</v>
      </c>
    </row>
    <row r="687" spans="1:4" x14ac:dyDescent="0.3">
      <c r="A687" t="s">
        <v>1073</v>
      </c>
      <c r="B687" t="s">
        <v>1368</v>
      </c>
      <c r="C687" t="s">
        <v>3307</v>
      </c>
      <c r="D687" t="s">
        <v>2451</v>
      </c>
    </row>
    <row r="688" spans="1:4" x14ac:dyDescent="0.3">
      <c r="A688" t="s">
        <v>202</v>
      </c>
      <c r="B688" t="s">
        <v>322</v>
      </c>
      <c r="C688" t="s">
        <v>2337</v>
      </c>
      <c r="D688" t="s">
        <v>3084</v>
      </c>
    </row>
    <row r="689" spans="1:4" x14ac:dyDescent="0.3">
      <c r="A689" t="s">
        <v>2374</v>
      </c>
      <c r="B689" t="s">
        <v>3033</v>
      </c>
      <c r="C689" t="s">
        <v>2939</v>
      </c>
      <c r="D689" t="s">
        <v>3084</v>
      </c>
    </row>
    <row r="690" spans="1:4" x14ac:dyDescent="0.3">
      <c r="A690" t="s">
        <v>2177</v>
      </c>
      <c r="B690" t="s">
        <v>1285</v>
      </c>
      <c r="C690" t="s">
        <v>2752</v>
      </c>
      <c r="D690" t="s">
        <v>3084</v>
      </c>
    </row>
    <row r="691" spans="1:4" x14ac:dyDescent="0.3">
      <c r="A691" t="s">
        <v>1543</v>
      </c>
      <c r="B691" t="s">
        <v>3580</v>
      </c>
      <c r="C691" t="s">
        <v>3790</v>
      </c>
      <c r="D691" t="s">
        <v>3084</v>
      </c>
    </row>
    <row r="692" spans="1:4" x14ac:dyDescent="0.3">
      <c r="A692" t="s">
        <v>1133</v>
      </c>
      <c r="B692" t="s">
        <v>1918</v>
      </c>
      <c r="C692" t="s">
        <v>3478</v>
      </c>
      <c r="D692" t="s">
        <v>3983</v>
      </c>
    </row>
    <row r="693" spans="1:4" x14ac:dyDescent="0.3">
      <c r="A693" t="s">
        <v>2965</v>
      </c>
      <c r="B693" t="s">
        <v>3823</v>
      </c>
      <c r="C693" t="s">
        <v>1415</v>
      </c>
      <c r="D693" t="s">
        <v>3983</v>
      </c>
    </row>
    <row r="694" spans="1:4" x14ac:dyDescent="0.3">
      <c r="A694" t="s">
        <v>2607</v>
      </c>
      <c r="B694" t="s">
        <v>824</v>
      </c>
      <c r="C694" t="s">
        <v>862</v>
      </c>
      <c r="D694" t="s">
        <v>794</v>
      </c>
    </row>
    <row r="695" spans="1:4" x14ac:dyDescent="0.3">
      <c r="A695" t="s">
        <v>1458</v>
      </c>
      <c r="B695" t="s">
        <v>3722</v>
      </c>
      <c r="C695" t="s">
        <v>3803</v>
      </c>
      <c r="D695" t="s">
        <v>3084</v>
      </c>
    </row>
    <row r="696" spans="1:4" x14ac:dyDescent="0.3">
      <c r="A696" t="s">
        <v>2907</v>
      </c>
      <c r="B696" t="s">
        <v>4219</v>
      </c>
      <c r="C696" t="s">
        <v>844</v>
      </c>
      <c r="D696" t="s">
        <v>3084</v>
      </c>
    </row>
    <row r="697" spans="1:4" x14ac:dyDescent="0.3">
      <c r="A697" t="s">
        <v>2787</v>
      </c>
      <c r="B697" t="s">
        <v>630</v>
      </c>
      <c r="C697" t="s">
        <v>433</v>
      </c>
      <c r="D697" t="s">
        <v>3084</v>
      </c>
    </row>
    <row r="698" spans="1:4" x14ac:dyDescent="0.3">
      <c r="A698" t="s">
        <v>1644</v>
      </c>
      <c r="B698" t="s">
        <v>3609</v>
      </c>
      <c r="C698" t="s">
        <v>4127</v>
      </c>
      <c r="D698" t="s">
        <v>3084</v>
      </c>
    </row>
    <row r="699" spans="1:4" x14ac:dyDescent="0.3">
      <c r="A699" t="s">
        <v>2225</v>
      </c>
      <c r="B699" t="s">
        <v>1055</v>
      </c>
      <c r="C699" t="s">
        <v>3683</v>
      </c>
      <c r="D699" t="s">
        <v>3084</v>
      </c>
    </row>
    <row r="700" spans="1:4" x14ac:dyDescent="0.3">
      <c r="A700" t="s">
        <v>3533</v>
      </c>
      <c r="B700" t="s">
        <v>634</v>
      </c>
      <c r="C700" t="s">
        <v>2392</v>
      </c>
      <c r="D700" t="s">
        <v>2772</v>
      </c>
    </row>
    <row r="701" spans="1:4" x14ac:dyDescent="0.3">
      <c r="A701" t="s">
        <v>71</v>
      </c>
      <c r="B701" t="s">
        <v>3731</v>
      </c>
      <c r="C701" t="s">
        <v>191</v>
      </c>
      <c r="D701" t="s">
        <v>3858</v>
      </c>
    </row>
    <row r="702" spans="1:4" x14ac:dyDescent="0.3">
      <c r="A702" t="s">
        <v>4213</v>
      </c>
      <c r="B702" t="s">
        <v>2029</v>
      </c>
      <c r="C702" t="s">
        <v>4233</v>
      </c>
      <c r="D702" t="s">
        <v>229</v>
      </c>
    </row>
    <row r="703" spans="1:4" x14ac:dyDescent="0.3">
      <c r="A703" t="s">
        <v>2146</v>
      </c>
      <c r="B703" t="s">
        <v>363</v>
      </c>
      <c r="C703" t="s">
        <v>545</v>
      </c>
      <c r="D703" t="s">
        <v>2254</v>
      </c>
    </row>
    <row r="704" spans="1:4" x14ac:dyDescent="0.3">
      <c r="A704" t="s">
        <v>3138</v>
      </c>
      <c r="B704" t="s">
        <v>761</v>
      </c>
      <c r="C704" t="s">
        <v>4225</v>
      </c>
      <c r="D704" t="s">
        <v>971</v>
      </c>
    </row>
    <row r="705" spans="1:4" x14ac:dyDescent="0.3">
      <c r="A705" t="s">
        <v>1493</v>
      </c>
      <c r="B705" t="s">
        <v>3342</v>
      </c>
      <c r="C705" t="s">
        <v>2497</v>
      </c>
      <c r="D705" t="s">
        <v>348</v>
      </c>
    </row>
    <row r="706" spans="1:4" x14ac:dyDescent="0.3">
      <c r="A706" t="s">
        <v>1261</v>
      </c>
      <c r="B706" t="s">
        <v>347</v>
      </c>
      <c r="C706" t="s">
        <v>1761</v>
      </c>
      <c r="D706" t="s">
        <v>582</v>
      </c>
    </row>
    <row r="707" spans="1:4" x14ac:dyDescent="0.3">
      <c r="A707" t="s">
        <v>2720</v>
      </c>
      <c r="B707" t="s">
        <v>811</v>
      </c>
      <c r="C707" t="s">
        <v>1388</v>
      </c>
      <c r="D707" t="s">
        <v>348</v>
      </c>
    </row>
    <row r="708" spans="1:4" x14ac:dyDescent="0.3">
      <c r="A708" t="s">
        <v>3263</v>
      </c>
      <c r="B708" t="s">
        <v>2351</v>
      </c>
      <c r="C708" t="s">
        <v>1592</v>
      </c>
      <c r="D708" t="s">
        <v>582</v>
      </c>
    </row>
    <row r="709" spans="1:4" x14ac:dyDescent="0.3">
      <c r="A709" t="s">
        <v>2325</v>
      </c>
      <c r="B709" t="s">
        <v>2386</v>
      </c>
      <c r="C709" t="s">
        <v>114</v>
      </c>
      <c r="D709" t="s">
        <v>3984</v>
      </c>
    </row>
    <row r="710" spans="1:4" x14ac:dyDescent="0.3">
      <c r="A710" t="s">
        <v>2857</v>
      </c>
      <c r="B710" t="s">
        <v>3330</v>
      </c>
      <c r="C710" t="s">
        <v>4077</v>
      </c>
      <c r="D710" t="s">
        <v>1417</v>
      </c>
    </row>
    <row r="711" spans="1:4" x14ac:dyDescent="0.3">
      <c r="A711" t="s">
        <v>4210</v>
      </c>
      <c r="B711" t="s">
        <v>1339</v>
      </c>
      <c r="C711" t="s">
        <v>2436</v>
      </c>
      <c r="D711" t="s">
        <v>1417</v>
      </c>
    </row>
    <row r="712" spans="1:4" x14ac:dyDescent="0.3">
      <c r="A712" t="s">
        <v>2450</v>
      </c>
      <c r="B712" t="s">
        <v>3134</v>
      </c>
      <c r="C712" t="s">
        <v>2094</v>
      </c>
      <c r="D712" t="s">
        <v>2627</v>
      </c>
    </row>
    <row r="713" spans="1:4" x14ac:dyDescent="0.3">
      <c r="A713" t="s">
        <v>1606</v>
      </c>
      <c r="B713" t="s">
        <v>1140</v>
      </c>
      <c r="C713" t="s">
        <v>2547</v>
      </c>
      <c r="D713" t="s">
        <v>751</v>
      </c>
    </row>
    <row r="714" spans="1:4" x14ac:dyDescent="0.3">
      <c r="A714" t="s">
        <v>2636</v>
      </c>
      <c r="B714" t="s">
        <v>1446</v>
      </c>
      <c r="C714" t="s">
        <v>3367</v>
      </c>
      <c r="D714" t="s">
        <v>751</v>
      </c>
    </row>
    <row r="715" spans="1:4" x14ac:dyDescent="0.3">
      <c r="A715" t="s">
        <v>130</v>
      </c>
      <c r="B715" t="s">
        <v>3424</v>
      </c>
      <c r="C715" t="s">
        <v>3402</v>
      </c>
      <c r="D715" t="s">
        <v>2508</v>
      </c>
    </row>
    <row r="716" spans="1:4" x14ac:dyDescent="0.3">
      <c r="A716" t="s">
        <v>3528</v>
      </c>
      <c r="B716" t="s">
        <v>1969</v>
      </c>
      <c r="C716" t="s">
        <v>2377</v>
      </c>
      <c r="D716" t="s">
        <v>1826</v>
      </c>
    </row>
    <row r="717" spans="1:4" x14ac:dyDescent="0.3">
      <c r="A717" t="s">
        <v>2832</v>
      </c>
      <c r="B717" t="s">
        <v>584</v>
      </c>
      <c r="C717" t="s">
        <v>46</v>
      </c>
      <c r="D717" t="s">
        <v>1689</v>
      </c>
    </row>
    <row r="718" spans="1:4" x14ac:dyDescent="0.3">
      <c r="A718" t="s">
        <v>3905</v>
      </c>
      <c r="B718" t="s">
        <v>2245</v>
      </c>
      <c r="C718" t="s">
        <v>2419</v>
      </c>
      <c r="D718" t="s">
        <v>911</v>
      </c>
    </row>
    <row r="719" spans="1:4" x14ac:dyDescent="0.3">
      <c r="A719" t="s">
        <v>335</v>
      </c>
      <c r="B719" t="s">
        <v>932</v>
      </c>
      <c r="C719" t="s">
        <v>682</v>
      </c>
      <c r="D719" t="s">
        <v>1004</v>
      </c>
    </row>
    <row r="720" spans="1:4" x14ac:dyDescent="0.3">
      <c r="A720" t="s">
        <v>3201</v>
      </c>
      <c r="B720" t="s">
        <v>2383</v>
      </c>
      <c r="C720" t="s">
        <v>1948</v>
      </c>
      <c r="D720" t="s">
        <v>2935</v>
      </c>
    </row>
    <row r="721" spans="1:4" x14ac:dyDescent="0.3">
      <c r="A721" t="s">
        <v>1911</v>
      </c>
      <c r="B721" t="s">
        <v>1101</v>
      </c>
      <c r="C721" t="s">
        <v>475</v>
      </c>
      <c r="D721" t="s">
        <v>1213</v>
      </c>
    </row>
    <row r="722" spans="1:4" x14ac:dyDescent="0.3">
      <c r="A722" t="s">
        <v>1091</v>
      </c>
      <c r="B722" t="s">
        <v>1573</v>
      </c>
      <c r="C722" t="s">
        <v>3228</v>
      </c>
      <c r="D722" t="s">
        <v>3325</v>
      </c>
    </row>
    <row r="723" spans="1:4" x14ac:dyDescent="0.3">
      <c r="A723" t="s">
        <v>1072</v>
      </c>
      <c r="B723" t="s">
        <v>3372</v>
      </c>
      <c r="C723" t="s">
        <v>2818</v>
      </c>
      <c r="D723" t="s">
        <v>3325</v>
      </c>
    </row>
    <row r="724" spans="1:4" x14ac:dyDescent="0.3">
      <c r="A724" t="s">
        <v>1411</v>
      </c>
      <c r="B724" t="s">
        <v>393</v>
      </c>
      <c r="C724" t="s">
        <v>2471</v>
      </c>
      <c r="D724" t="s">
        <v>2670</v>
      </c>
    </row>
    <row r="725" spans="1:4" x14ac:dyDescent="0.3">
      <c r="A725" t="s">
        <v>3108</v>
      </c>
      <c r="B725" t="s">
        <v>2209</v>
      </c>
      <c r="C725" t="s">
        <v>3961</v>
      </c>
      <c r="D725" t="s">
        <v>2670</v>
      </c>
    </row>
    <row r="726" spans="1:4" x14ac:dyDescent="0.3">
      <c r="A726" t="s">
        <v>2766</v>
      </c>
      <c r="B726" t="s">
        <v>3837</v>
      </c>
      <c r="C726" t="s">
        <v>1317</v>
      </c>
      <c r="D726" t="s">
        <v>3325</v>
      </c>
    </row>
    <row r="727" spans="1:4" x14ac:dyDescent="0.3">
      <c r="A727" t="s">
        <v>972</v>
      </c>
      <c r="B727" t="s">
        <v>2906</v>
      </c>
      <c r="C727" t="s">
        <v>1317</v>
      </c>
      <c r="D727" t="s">
        <v>3325</v>
      </c>
    </row>
    <row r="728" spans="1:4" x14ac:dyDescent="0.3">
      <c r="A728" t="s">
        <v>896</v>
      </c>
      <c r="B728" t="s">
        <v>1359</v>
      </c>
      <c r="C728" t="s">
        <v>3514</v>
      </c>
      <c r="D728" t="s">
        <v>2934</v>
      </c>
    </row>
    <row r="729" spans="1:4" x14ac:dyDescent="0.3">
      <c r="A729" t="s">
        <v>4245</v>
      </c>
      <c r="B729" t="s">
        <v>3965</v>
      </c>
      <c r="C729" t="s">
        <v>1438</v>
      </c>
      <c r="D729" t="s">
        <v>957</v>
      </c>
    </row>
    <row r="730" spans="1:4" x14ac:dyDescent="0.3">
      <c r="A730" t="s">
        <v>2789</v>
      </c>
      <c r="B730" t="s">
        <v>1274</v>
      </c>
      <c r="C730" t="s">
        <v>2800</v>
      </c>
      <c r="D730" t="s">
        <v>957</v>
      </c>
    </row>
    <row r="731" spans="1:4" x14ac:dyDescent="0.3">
      <c r="A731" t="s">
        <v>2758</v>
      </c>
      <c r="B731" t="s">
        <v>2416</v>
      </c>
      <c r="C731" t="s">
        <v>1259</v>
      </c>
      <c r="D731" t="s">
        <v>957</v>
      </c>
    </row>
    <row r="732" spans="1:4" x14ac:dyDescent="0.3">
      <c r="A732" t="s">
        <v>3697</v>
      </c>
      <c r="B732" t="s">
        <v>3309</v>
      </c>
      <c r="C732" t="s">
        <v>3175</v>
      </c>
      <c r="D732" t="s">
        <v>2716</v>
      </c>
    </row>
    <row r="733" spans="1:4" x14ac:dyDescent="0.3">
      <c r="A733" t="s">
        <v>3635</v>
      </c>
      <c r="B733" t="s">
        <v>1012</v>
      </c>
      <c r="C733" t="s">
        <v>2107</v>
      </c>
      <c r="D733" t="s">
        <v>2716</v>
      </c>
    </row>
    <row r="734" spans="1:4" x14ac:dyDescent="0.3">
      <c r="A734" t="s">
        <v>1273</v>
      </c>
      <c r="B734" t="s">
        <v>272</v>
      </c>
      <c r="C734" t="s">
        <v>3224</v>
      </c>
      <c r="D734" t="s">
        <v>873</v>
      </c>
    </row>
    <row r="735" spans="1:4" x14ac:dyDescent="0.3">
      <c r="A735" t="s">
        <v>1381</v>
      </c>
      <c r="B735" t="s">
        <v>4180</v>
      </c>
      <c r="C735" t="s">
        <v>177</v>
      </c>
      <c r="D735" t="s">
        <v>582</v>
      </c>
    </row>
    <row r="736" spans="1:4" x14ac:dyDescent="0.3">
      <c r="A736" t="s">
        <v>733</v>
      </c>
      <c r="B736" t="s">
        <v>295</v>
      </c>
      <c r="C736" t="s">
        <v>2555</v>
      </c>
      <c r="D736" t="s">
        <v>582</v>
      </c>
    </row>
    <row r="737" spans="1:4" x14ac:dyDescent="0.3">
      <c r="A737" t="s">
        <v>3096</v>
      </c>
      <c r="B737" t="s">
        <v>3829</v>
      </c>
      <c r="C737" t="s">
        <v>1255</v>
      </c>
      <c r="D737" t="s">
        <v>348</v>
      </c>
    </row>
    <row r="738" spans="1:4" x14ac:dyDescent="0.3">
      <c r="A738" t="s">
        <v>1867</v>
      </c>
      <c r="B738" t="s">
        <v>602</v>
      </c>
      <c r="C738" t="s">
        <v>2566</v>
      </c>
      <c r="D738" t="s">
        <v>348</v>
      </c>
    </row>
    <row r="739" spans="1:4" x14ac:dyDescent="0.3">
      <c r="A739" t="s">
        <v>2235</v>
      </c>
      <c r="B739" t="s">
        <v>4047</v>
      </c>
      <c r="C739" t="s">
        <v>970</v>
      </c>
      <c r="D739" t="s">
        <v>3984</v>
      </c>
    </row>
    <row r="740" spans="1:4" x14ac:dyDescent="0.3">
      <c r="A740" t="s">
        <v>1334</v>
      </c>
      <c r="B740" t="s">
        <v>1890</v>
      </c>
      <c r="C740" t="s">
        <v>4072</v>
      </c>
      <c r="D740" t="s">
        <v>1417</v>
      </c>
    </row>
    <row r="741" spans="1:4" x14ac:dyDescent="0.3">
      <c r="A741" t="s">
        <v>3919</v>
      </c>
      <c r="B741" t="s">
        <v>4188</v>
      </c>
      <c r="C741" t="s">
        <v>1422</v>
      </c>
      <c r="D741" t="s">
        <v>1417</v>
      </c>
    </row>
    <row r="742" spans="1:4" x14ac:dyDescent="0.3">
      <c r="A742" t="s">
        <v>303</v>
      </c>
      <c r="B742" t="s">
        <v>1524</v>
      </c>
      <c r="C742" t="s">
        <v>397</v>
      </c>
      <c r="D742" t="s">
        <v>1417</v>
      </c>
    </row>
    <row r="743" spans="1:4" x14ac:dyDescent="0.3">
      <c r="A743" t="s">
        <v>4163</v>
      </c>
      <c r="B743" t="s">
        <v>839</v>
      </c>
      <c r="C743" t="s">
        <v>1064</v>
      </c>
      <c r="D743" t="s">
        <v>3083</v>
      </c>
    </row>
    <row r="744" spans="1:4" x14ac:dyDescent="0.3">
      <c r="A744" t="s">
        <v>921</v>
      </c>
      <c r="B744" t="s">
        <v>3278</v>
      </c>
      <c r="C744" t="s">
        <v>725</v>
      </c>
      <c r="D744" t="s">
        <v>751</v>
      </c>
    </row>
    <row r="745" spans="1:4" x14ac:dyDescent="0.3">
      <c r="A745" t="s">
        <v>604</v>
      </c>
      <c r="B745" t="s">
        <v>167</v>
      </c>
      <c r="C745" t="s">
        <v>902</v>
      </c>
      <c r="D745" t="s">
        <v>466</v>
      </c>
    </row>
    <row r="746" spans="1:4" x14ac:dyDescent="0.3">
      <c r="A746" t="s">
        <v>3947</v>
      </c>
      <c r="B746" t="s">
        <v>718</v>
      </c>
      <c r="C746" t="s">
        <v>1305</v>
      </c>
      <c r="D746" t="s">
        <v>1960</v>
      </c>
    </row>
    <row r="747" spans="1:4" x14ac:dyDescent="0.3">
      <c r="A747" t="s">
        <v>2169</v>
      </c>
      <c r="B747" t="s">
        <v>3840</v>
      </c>
      <c r="C747" t="s">
        <v>261</v>
      </c>
      <c r="D747" t="s">
        <v>4009</v>
      </c>
    </row>
    <row r="748" spans="1:4" x14ac:dyDescent="0.3">
      <c r="A748" t="s">
        <v>967</v>
      </c>
      <c r="B748" t="s">
        <v>596</v>
      </c>
      <c r="C748" t="s">
        <v>320</v>
      </c>
      <c r="D748" t="s">
        <v>1004</v>
      </c>
    </row>
    <row r="749" spans="1:4" x14ac:dyDescent="0.3">
      <c r="A749" t="s">
        <v>3289</v>
      </c>
      <c r="B749" t="s">
        <v>1924</v>
      </c>
      <c r="C749" t="s">
        <v>682</v>
      </c>
      <c r="D749" t="s">
        <v>2592</v>
      </c>
    </row>
    <row r="750" spans="1:4" x14ac:dyDescent="0.3">
      <c r="A750" t="s">
        <v>679</v>
      </c>
      <c r="B750" t="s">
        <v>684</v>
      </c>
      <c r="C750" t="s">
        <v>4166</v>
      </c>
      <c r="D750" t="s">
        <v>2935</v>
      </c>
    </row>
    <row r="751" spans="1:4" x14ac:dyDescent="0.3">
      <c r="A751" t="s">
        <v>2596</v>
      </c>
      <c r="B751" t="s">
        <v>3992</v>
      </c>
      <c r="C751" t="s">
        <v>2226</v>
      </c>
      <c r="D751" t="s">
        <v>986</v>
      </c>
    </row>
    <row r="752" spans="1:4" x14ac:dyDescent="0.3">
      <c r="A752" t="s">
        <v>922</v>
      </c>
      <c r="B752" t="s">
        <v>4000</v>
      </c>
      <c r="C752" t="s">
        <v>1688</v>
      </c>
      <c r="D752" t="s">
        <v>323</v>
      </c>
    </row>
    <row r="753" spans="1:4" x14ac:dyDescent="0.3">
      <c r="A753" t="s">
        <v>897</v>
      </c>
      <c r="B753" t="s">
        <v>590</v>
      </c>
      <c r="C753" t="s">
        <v>2818</v>
      </c>
      <c r="D753" t="s">
        <v>3325</v>
      </c>
    </row>
    <row r="754" spans="1:4" x14ac:dyDescent="0.3">
      <c r="A754" t="s">
        <v>1508</v>
      </c>
      <c r="B754" t="s">
        <v>2678</v>
      </c>
      <c r="C754" t="s">
        <v>788</v>
      </c>
      <c r="D754" t="s">
        <v>2670</v>
      </c>
    </row>
    <row r="755" spans="1:4" x14ac:dyDescent="0.3">
      <c r="A755" t="s">
        <v>1358</v>
      </c>
      <c r="B755" t="s">
        <v>3053</v>
      </c>
      <c r="C755" t="s">
        <v>1727</v>
      </c>
      <c r="D755" t="s">
        <v>2670</v>
      </c>
    </row>
    <row r="756" spans="1:4" x14ac:dyDescent="0.3">
      <c r="A756" t="s">
        <v>1709</v>
      </c>
      <c r="B756" t="s">
        <v>674</v>
      </c>
      <c r="C756" t="s">
        <v>3812</v>
      </c>
      <c r="D756" t="s">
        <v>3312</v>
      </c>
    </row>
    <row r="757" spans="1:4" x14ac:dyDescent="0.3">
      <c r="A757" t="s">
        <v>673</v>
      </c>
      <c r="B757" t="s">
        <v>107</v>
      </c>
      <c r="C757" t="s">
        <v>1317</v>
      </c>
      <c r="D757" t="s">
        <v>3325</v>
      </c>
    </row>
    <row r="758" spans="1:4" x14ac:dyDescent="0.3">
      <c r="A758" t="s">
        <v>1276</v>
      </c>
      <c r="B758" t="s">
        <v>1943</v>
      </c>
      <c r="C758" t="s">
        <v>613</v>
      </c>
      <c r="D758" t="s">
        <v>2934</v>
      </c>
    </row>
    <row r="759" spans="1:4" x14ac:dyDescent="0.3">
      <c r="A759" t="s">
        <v>3527</v>
      </c>
      <c r="B759" t="s">
        <v>3199</v>
      </c>
      <c r="C759" t="s">
        <v>2582</v>
      </c>
      <c r="D759" t="s">
        <v>957</v>
      </c>
    </row>
    <row r="760" spans="1:4" x14ac:dyDescent="0.3">
      <c r="A760" t="s">
        <v>2379</v>
      </c>
      <c r="B760" t="s">
        <v>1345</v>
      </c>
      <c r="C760" t="s">
        <v>1700</v>
      </c>
      <c r="D760" t="s">
        <v>957</v>
      </c>
    </row>
    <row r="761" spans="1:4" x14ac:dyDescent="0.3">
      <c r="A761" t="s">
        <v>649</v>
      </c>
      <c r="B761" t="s">
        <v>1470</v>
      </c>
      <c r="C761" t="s">
        <v>3355</v>
      </c>
      <c r="D761" t="s">
        <v>957</v>
      </c>
    </row>
    <row r="762" spans="1:4" x14ac:dyDescent="0.3">
      <c r="A762" t="s">
        <v>1242</v>
      </c>
      <c r="B762" t="s">
        <v>2873</v>
      </c>
      <c r="C762" t="s">
        <v>3004</v>
      </c>
      <c r="D762" t="s">
        <v>2716</v>
      </c>
    </row>
    <row r="763" spans="1:4" x14ac:dyDescent="0.3">
      <c r="A763" t="s">
        <v>4246</v>
      </c>
      <c r="B763" t="s">
        <v>660</v>
      </c>
      <c r="C763" t="s">
        <v>136</v>
      </c>
      <c r="D763" t="s">
        <v>2716</v>
      </c>
    </row>
    <row r="764" spans="1:4" x14ac:dyDescent="0.3">
      <c r="A764" t="s">
        <v>2128</v>
      </c>
      <c r="B764" t="s">
        <v>2748</v>
      </c>
      <c r="C764" t="s">
        <v>3796</v>
      </c>
      <c r="D764" t="s">
        <v>122</v>
      </c>
    </row>
    <row r="765" spans="1:4" x14ac:dyDescent="0.3">
      <c r="A765" t="s">
        <v>3225</v>
      </c>
      <c r="B765" t="s">
        <v>1316</v>
      </c>
      <c r="C765" t="s">
        <v>4147</v>
      </c>
      <c r="D765" t="s">
        <v>1765</v>
      </c>
    </row>
    <row r="766" spans="1:4" x14ac:dyDescent="0.3">
      <c r="A766" t="s">
        <v>4247</v>
      </c>
      <c r="B766" t="s">
        <v>2262</v>
      </c>
      <c r="C766" t="s">
        <v>2229</v>
      </c>
      <c r="D766" t="s">
        <v>122</v>
      </c>
    </row>
    <row r="767" spans="1:4" x14ac:dyDescent="0.3">
      <c r="A767" t="s">
        <v>3681</v>
      </c>
      <c r="B767" t="s">
        <v>3487</v>
      </c>
      <c r="C767" t="s">
        <v>1570</v>
      </c>
      <c r="D767" t="s">
        <v>962</v>
      </c>
    </row>
    <row r="768" spans="1:4" x14ac:dyDescent="0.3">
      <c r="A768" t="s">
        <v>1668</v>
      </c>
      <c r="B768" t="s">
        <v>3603</v>
      </c>
      <c r="C768" t="s">
        <v>2318</v>
      </c>
      <c r="D768" t="s">
        <v>3933</v>
      </c>
    </row>
    <row r="769" spans="1:4" x14ac:dyDescent="0.3">
      <c r="A769" t="s">
        <v>3324</v>
      </c>
      <c r="B769" t="s">
        <v>1477</v>
      </c>
      <c r="C769" t="s">
        <v>418</v>
      </c>
      <c r="D769" t="s">
        <v>3300</v>
      </c>
    </row>
    <row r="770" spans="1:4" x14ac:dyDescent="0.3">
      <c r="A770" t="s">
        <v>1387</v>
      </c>
      <c r="B770" t="s">
        <v>2352</v>
      </c>
      <c r="C770" t="s">
        <v>2004</v>
      </c>
      <c r="D770" t="s">
        <v>1536</v>
      </c>
    </row>
    <row r="771" spans="1:4" x14ac:dyDescent="0.3">
      <c r="A771" t="s">
        <v>851</v>
      </c>
      <c r="B771" t="s">
        <v>1810</v>
      </c>
      <c r="C771" t="s">
        <v>3636</v>
      </c>
      <c r="D771" t="s">
        <v>935</v>
      </c>
    </row>
    <row r="772" spans="1:4" x14ac:dyDescent="0.3">
      <c r="A772" t="s">
        <v>3459</v>
      </c>
      <c r="B772" t="s">
        <v>2375</v>
      </c>
      <c r="C772" t="s">
        <v>2104</v>
      </c>
      <c r="D772" t="s">
        <v>935</v>
      </c>
    </row>
    <row r="773" spans="1:4" x14ac:dyDescent="0.3">
      <c r="A773" t="s">
        <v>2220</v>
      </c>
      <c r="B773" t="s">
        <v>3089</v>
      </c>
      <c r="C773" t="s">
        <v>267</v>
      </c>
      <c r="D773" t="s">
        <v>935</v>
      </c>
    </row>
    <row r="774" spans="1:4" x14ac:dyDescent="0.3">
      <c r="A774" t="s">
        <v>3242</v>
      </c>
      <c r="B774" t="s">
        <v>2362</v>
      </c>
      <c r="C774" t="s">
        <v>3363</v>
      </c>
      <c r="D774" t="s">
        <v>935</v>
      </c>
    </row>
    <row r="775" spans="1:4" x14ac:dyDescent="0.3">
      <c r="A775" t="s">
        <v>1774</v>
      </c>
      <c r="B775" t="s">
        <v>598</v>
      </c>
      <c r="C775" t="s">
        <v>2170</v>
      </c>
      <c r="D775" t="s">
        <v>747</v>
      </c>
    </row>
    <row r="776" spans="1:4" x14ac:dyDescent="0.3">
      <c r="A776" t="s">
        <v>3748</v>
      </c>
      <c r="B776" t="s">
        <v>625</v>
      </c>
      <c r="C776" t="s">
        <v>1925</v>
      </c>
      <c r="D776" t="s">
        <v>4093</v>
      </c>
    </row>
    <row r="777" spans="1:4" x14ac:dyDescent="0.3">
      <c r="A777" t="s">
        <v>1299</v>
      </c>
      <c r="B777" t="s">
        <v>243</v>
      </c>
      <c r="C777" t="s">
        <v>100</v>
      </c>
      <c r="D777" t="s">
        <v>1414</v>
      </c>
    </row>
    <row r="778" spans="1:4" x14ac:dyDescent="0.3">
      <c r="A778" t="s">
        <v>1209</v>
      </c>
      <c r="B778" t="s">
        <v>1665</v>
      </c>
      <c r="C778" t="s">
        <v>4043</v>
      </c>
      <c r="D778" t="s">
        <v>1414</v>
      </c>
    </row>
    <row r="779" spans="1:4" x14ac:dyDescent="0.3">
      <c r="A779" t="s">
        <v>1521</v>
      </c>
      <c r="B779" t="s">
        <v>2432</v>
      </c>
      <c r="C779" t="s">
        <v>3116</v>
      </c>
      <c r="D779" t="s">
        <v>1414</v>
      </c>
    </row>
    <row r="780" spans="1:4" x14ac:dyDescent="0.3">
      <c r="A780" t="s">
        <v>2633</v>
      </c>
      <c r="B780" t="s">
        <v>3338</v>
      </c>
      <c r="C780" t="s">
        <v>2064</v>
      </c>
      <c r="D780" t="s">
        <v>1546</v>
      </c>
    </row>
    <row r="781" spans="1:4" x14ac:dyDescent="0.3">
      <c r="A781" t="s">
        <v>2393</v>
      </c>
      <c r="B781" t="s">
        <v>1240</v>
      </c>
      <c r="C781" t="s">
        <v>2532</v>
      </c>
      <c r="D781" t="s">
        <v>1546</v>
      </c>
    </row>
    <row r="782" spans="1:4" x14ac:dyDescent="0.3">
      <c r="A782" t="s">
        <v>1053</v>
      </c>
      <c r="B782" t="s">
        <v>3891</v>
      </c>
      <c r="C782" t="s">
        <v>4176</v>
      </c>
      <c r="D782" t="s">
        <v>1414</v>
      </c>
    </row>
    <row r="783" spans="1:4" x14ac:dyDescent="0.3">
      <c r="A783" t="s">
        <v>445</v>
      </c>
      <c r="B783" t="s">
        <v>536</v>
      </c>
      <c r="C783" t="s">
        <v>3050</v>
      </c>
      <c r="D783" t="s">
        <v>1414</v>
      </c>
    </row>
    <row r="784" spans="1:4" x14ac:dyDescent="0.3">
      <c r="A784" t="s">
        <v>3237</v>
      </c>
      <c r="B784" t="s">
        <v>880</v>
      </c>
      <c r="C784" t="s">
        <v>996</v>
      </c>
      <c r="D784" t="s">
        <v>2947</v>
      </c>
    </row>
    <row r="785" spans="1:4" x14ac:dyDescent="0.3">
      <c r="A785" t="s">
        <v>123</v>
      </c>
      <c r="B785" t="s">
        <v>2640</v>
      </c>
      <c r="C785" t="s">
        <v>2966</v>
      </c>
      <c r="D785" t="s">
        <v>2798</v>
      </c>
    </row>
    <row r="786" spans="1:4" x14ac:dyDescent="0.3">
      <c r="A786" t="s">
        <v>4221</v>
      </c>
      <c r="B786" t="s">
        <v>3499</v>
      </c>
      <c r="C786" t="s">
        <v>3943</v>
      </c>
      <c r="D786" t="s">
        <v>846</v>
      </c>
    </row>
    <row r="787" spans="1:4" x14ac:dyDescent="0.3">
      <c r="A787" t="s">
        <v>3412</v>
      </c>
      <c r="B787" t="s">
        <v>1842</v>
      </c>
      <c r="C787" t="s">
        <v>3451</v>
      </c>
      <c r="D787" t="s">
        <v>231</v>
      </c>
    </row>
    <row r="788" spans="1:4" x14ac:dyDescent="0.3">
      <c r="A788" t="s">
        <v>3142</v>
      </c>
      <c r="B788" t="s">
        <v>2985</v>
      </c>
      <c r="C788" t="s">
        <v>3793</v>
      </c>
      <c r="D788" t="s">
        <v>91</v>
      </c>
    </row>
    <row r="789" spans="1:4" x14ac:dyDescent="0.3">
      <c r="A789" t="s">
        <v>444</v>
      </c>
      <c r="B789" t="s">
        <v>3290</v>
      </c>
      <c r="C789" t="s">
        <v>4141</v>
      </c>
      <c r="D789" t="s">
        <v>2969</v>
      </c>
    </row>
    <row r="790" spans="1:4" x14ac:dyDescent="0.3">
      <c r="A790" t="s">
        <v>1050</v>
      </c>
      <c r="B790" t="s">
        <v>1590</v>
      </c>
      <c r="C790" t="s">
        <v>22</v>
      </c>
      <c r="D790" t="s">
        <v>91</v>
      </c>
    </row>
    <row r="791" spans="1:4" x14ac:dyDescent="0.3">
      <c r="A791" t="s">
        <v>4148</v>
      </c>
      <c r="B791" t="s">
        <v>4136</v>
      </c>
      <c r="C791" t="s">
        <v>2186</v>
      </c>
      <c r="D791" t="s">
        <v>3690</v>
      </c>
    </row>
    <row r="792" spans="1:4" x14ac:dyDescent="0.3">
      <c r="A792" t="s">
        <v>3751</v>
      </c>
      <c r="B792" t="s">
        <v>2263</v>
      </c>
      <c r="C792" t="s">
        <v>2032</v>
      </c>
      <c r="D792" t="s">
        <v>3313</v>
      </c>
    </row>
    <row r="793" spans="1:4" x14ac:dyDescent="0.3">
      <c r="A793" t="s">
        <v>4109</v>
      </c>
      <c r="B793" t="s">
        <v>3260</v>
      </c>
      <c r="C793" t="s">
        <v>1301</v>
      </c>
      <c r="D793" t="s">
        <v>3739</v>
      </c>
    </row>
    <row r="794" spans="1:4" x14ac:dyDescent="0.3">
      <c r="A794" t="s">
        <v>3646</v>
      </c>
      <c r="B794" t="s">
        <v>547</v>
      </c>
      <c r="C794" t="s">
        <v>1028</v>
      </c>
      <c r="D794" t="s">
        <v>3422</v>
      </c>
    </row>
    <row r="795" spans="1:4" x14ac:dyDescent="0.3">
      <c r="A795" t="s">
        <v>2335</v>
      </c>
      <c r="B795" t="s">
        <v>1981</v>
      </c>
      <c r="C795" t="s">
        <v>3252</v>
      </c>
      <c r="D795" t="s">
        <v>3422</v>
      </c>
    </row>
    <row r="796" spans="1:4" x14ac:dyDescent="0.3">
      <c r="A796" t="s">
        <v>2365</v>
      </c>
      <c r="B796" t="s">
        <v>4144</v>
      </c>
      <c r="C796" t="s">
        <v>507</v>
      </c>
      <c r="D796" t="s">
        <v>3071</v>
      </c>
    </row>
    <row r="797" spans="1:4" x14ac:dyDescent="0.3">
      <c r="A797" t="s">
        <v>695</v>
      </c>
      <c r="B797" t="s">
        <v>3865</v>
      </c>
      <c r="C797" t="s">
        <v>1614</v>
      </c>
      <c r="D797" t="s">
        <v>3054</v>
      </c>
    </row>
    <row r="798" spans="1:4" x14ac:dyDescent="0.3">
      <c r="A798" t="s">
        <v>2317</v>
      </c>
      <c r="B798" t="s">
        <v>2111</v>
      </c>
      <c r="C798" t="s">
        <v>2697</v>
      </c>
      <c r="D798" t="s">
        <v>3054</v>
      </c>
    </row>
    <row r="799" spans="1:4" x14ac:dyDescent="0.3">
      <c r="A799" t="s">
        <v>976</v>
      </c>
      <c r="B799" t="s">
        <v>1522</v>
      </c>
      <c r="C799" t="s">
        <v>1182</v>
      </c>
      <c r="D799" t="s">
        <v>3054</v>
      </c>
    </row>
    <row r="800" spans="1:4" x14ac:dyDescent="0.3">
      <c r="A800" t="s">
        <v>3577</v>
      </c>
      <c r="B800" t="s">
        <v>1916</v>
      </c>
      <c r="C800" t="s">
        <v>1396</v>
      </c>
      <c r="D800" t="s">
        <v>1694</v>
      </c>
    </row>
    <row r="801" spans="1:4" x14ac:dyDescent="0.3">
      <c r="A801" t="s">
        <v>292</v>
      </c>
      <c r="B801" t="s">
        <v>3761</v>
      </c>
      <c r="C801" t="s">
        <v>2132</v>
      </c>
      <c r="D801" t="s">
        <v>3054</v>
      </c>
    </row>
    <row r="802" spans="1:4" x14ac:dyDescent="0.3">
      <c r="A802" t="s">
        <v>3349</v>
      </c>
      <c r="B802" t="s">
        <v>2294</v>
      </c>
      <c r="C802" t="s">
        <v>1557</v>
      </c>
      <c r="D802" t="s">
        <v>3054</v>
      </c>
    </row>
    <row r="803" spans="1:4" x14ac:dyDescent="0.3">
      <c r="A803" t="s">
        <v>3268</v>
      </c>
      <c r="B803" t="s">
        <v>294</v>
      </c>
      <c r="C803" t="s">
        <v>2679</v>
      </c>
      <c r="D803" t="s">
        <v>1694</v>
      </c>
    </row>
    <row r="804" spans="1:4" x14ac:dyDescent="0.3">
      <c r="A804" t="s">
        <v>989</v>
      </c>
      <c r="B804" t="s">
        <v>3390</v>
      </c>
      <c r="C804" t="s">
        <v>3614</v>
      </c>
      <c r="D804" t="s">
        <v>3054</v>
      </c>
    </row>
    <row r="805" spans="1:4" x14ac:dyDescent="0.3">
      <c r="A805" t="s">
        <v>3898</v>
      </c>
      <c r="B805" t="s">
        <v>3914</v>
      </c>
      <c r="C805" t="s">
        <v>2809</v>
      </c>
      <c r="D805" t="s">
        <v>3054</v>
      </c>
    </row>
    <row r="806" spans="1:4" x14ac:dyDescent="0.3">
      <c r="A806" t="s">
        <v>1766</v>
      </c>
      <c r="B806" t="s">
        <v>2599</v>
      </c>
      <c r="C806" t="s">
        <v>3091</v>
      </c>
      <c r="D806" t="s">
        <v>2451</v>
      </c>
    </row>
    <row r="807" spans="1:4" x14ac:dyDescent="0.3">
      <c r="A807" t="s">
        <v>2796</v>
      </c>
      <c r="B807" t="s">
        <v>2958</v>
      </c>
      <c r="C807" t="s">
        <v>2586</v>
      </c>
      <c r="D807" t="s">
        <v>2451</v>
      </c>
    </row>
    <row r="808" spans="1:4" x14ac:dyDescent="0.3">
      <c r="A808" t="s">
        <v>3426</v>
      </c>
      <c r="B808" t="s">
        <v>2598</v>
      </c>
      <c r="C808" t="s">
        <v>2526</v>
      </c>
      <c r="D808" t="s">
        <v>3084</v>
      </c>
    </row>
    <row r="809" spans="1:4" x14ac:dyDescent="0.3">
      <c r="A809" t="s">
        <v>138</v>
      </c>
      <c r="B809" t="s">
        <v>2837</v>
      </c>
      <c r="C809" t="s">
        <v>3817</v>
      </c>
      <c r="D809" t="s">
        <v>3939</v>
      </c>
    </row>
    <row r="810" spans="1:4" x14ac:dyDescent="0.3">
      <c r="A810" t="s">
        <v>4224</v>
      </c>
      <c r="B810" t="s">
        <v>3948</v>
      </c>
      <c r="C810" t="s">
        <v>4012</v>
      </c>
      <c r="D810" t="s">
        <v>3084</v>
      </c>
    </row>
    <row r="811" spans="1:4" x14ac:dyDescent="0.3">
      <c r="A811" t="s">
        <v>2178</v>
      </c>
      <c r="B811" t="s">
        <v>3130</v>
      </c>
      <c r="C811" t="s">
        <v>3479</v>
      </c>
      <c r="D811" t="s">
        <v>3084</v>
      </c>
    </row>
    <row r="812" spans="1:4" x14ac:dyDescent="0.3">
      <c r="A812" t="s">
        <v>3615</v>
      </c>
      <c r="B812" t="s">
        <v>1620</v>
      </c>
      <c r="C812" t="s">
        <v>3478</v>
      </c>
      <c r="D812" t="s">
        <v>657</v>
      </c>
    </row>
    <row r="813" spans="1:4" x14ac:dyDescent="0.3">
      <c r="A813" t="s">
        <v>31</v>
      </c>
      <c r="B813" t="s">
        <v>2411</v>
      </c>
      <c r="C813" t="s">
        <v>3453</v>
      </c>
      <c r="D813" t="s">
        <v>3983</v>
      </c>
    </row>
    <row r="814" spans="1:4" x14ac:dyDescent="0.3">
      <c r="A814" t="s">
        <v>2606</v>
      </c>
      <c r="B814" t="s">
        <v>422</v>
      </c>
      <c r="C814" t="s">
        <v>3569</v>
      </c>
      <c r="D814" t="s">
        <v>1197</v>
      </c>
    </row>
    <row r="815" spans="1:4" x14ac:dyDescent="0.3">
      <c r="A815" t="s">
        <v>1898</v>
      </c>
      <c r="B815" t="s">
        <v>495</v>
      </c>
      <c r="C815" t="s">
        <v>2342</v>
      </c>
      <c r="D815" t="s">
        <v>3084</v>
      </c>
    </row>
    <row r="816" spans="1:4" x14ac:dyDescent="0.3">
      <c r="A816" t="s">
        <v>1497</v>
      </c>
      <c r="B816" t="s">
        <v>2704</v>
      </c>
      <c r="C816" t="s">
        <v>1662</v>
      </c>
      <c r="D816" t="s">
        <v>3084</v>
      </c>
    </row>
    <row r="817" spans="1:4" x14ac:dyDescent="0.3">
      <c r="A817" t="s">
        <v>533</v>
      </c>
      <c r="B817" t="s">
        <v>926</v>
      </c>
      <c r="C817" t="s">
        <v>892</v>
      </c>
      <c r="D817" t="s">
        <v>3084</v>
      </c>
    </row>
    <row r="818" spans="1:4" x14ac:dyDescent="0.3">
      <c r="A818" t="s">
        <v>1949</v>
      </c>
      <c r="B818" t="s">
        <v>3104</v>
      </c>
      <c r="C818" t="s">
        <v>3980</v>
      </c>
      <c r="D818" t="s">
        <v>3084</v>
      </c>
    </row>
    <row r="819" spans="1:4" x14ac:dyDescent="0.3">
      <c r="A819" t="s">
        <v>2</v>
      </c>
      <c r="B819" t="s">
        <v>3400</v>
      </c>
      <c r="C819" t="s">
        <v>4017</v>
      </c>
      <c r="D819" t="s">
        <v>3084</v>
      </c>
    </row>
    <row r="820" spans="1:4" x14ac:dyDescent="0.3">
      <c r="A820" t="s">
        <v>1901</v>
      </c>
      <c r="B820" t="s">
        <v>2846</v>
      </c>
      <c r="C820" t="s">
        <v>1027</v>
      </c>
      <c r="D820" t="s">
        <v>1106</v>
      </c>
    </row>
    <row r="821" spans="1:4" x14ac:dyDescent="0.3">
      <c r="A821" t="s">
        <v>2257</v>
      </c>
      <c r="B821" t="s">
        <v>3329</v>
      </c>
      <c r="C821" t="s">
        <v>2699</v>
      </c>
      <c r="D821" t="s">
        <v>3858</v>
      </c>
    </row>
    <row r="822" spans="1:4" x14ac:dyDescent="0.3">
      <c r="A822" t="s">
        <v>298</v>
      </c>
      <c r="B822" t="s">
        <v>2222</v>
      </c>
      <c r="C822" t="s">
        <v>1107</v>
      </c>
      <c r="D822" t="s">
        <v>1562</v>
      </c>
    </row>
    <row r="823" spans="1:4" x14ac:dyDescent="0.3">
      <c r="A823" t="s">
        <v>968</v>
      </c>
      <c r="B823" t="s">
        <v>787</v>
      </c>
      <c r="C823" t="s">
        <v>3447</v>
      </c>
      <c r="D823" t="s">
        <v>2254</v>
      </c>
    </row>
    <row r="824" spans="1:4" x14ac:dyDescent="0.3">
      <c r="A824" t="s">
        <v>4114</v>
      </c>
      <c r="B824" t="s">
        <v>3008</v>
      </c>
      <c r="C824" t="s">
        <v>3915</v>
      </c>
      <c r="D824" t="s">
        <v>1244</v>
      </c>
    </row>
    <row r="825" spans="1:4" x14ac:dyDescent="0.3">
      <c r="A825" t="s">
        <v>2025</v>
      </c>
      <c r="B825" t="s">
        <v>2623</v>
      </c>
      <c r="C825" t="s">
        <v>383</v>
      </c>
      <c r="D825" t="s">
        <v>122</v>
      </c>
    </row>
    <row r="826" spans="1:4" x14ac:dyDescent="0.3">
      <c r="A826" t="s">
        <v>2008</v>
      </c>
      <c r="B826" t="s">
        <v>2665</v>
      </c>
      <c r="C826" t="s">
        <v>855</v>
      </c>
      <c r="D826" t="s">
        <v>884</v>
      </c>
    </row>
    <row r="827" spans="1:4" x14ac:dyDescent="0.3">
      <c r="A827" t="s">
        <v>3894</v>
      </c>
      <c r="B827" t="s">
        <v>3572</v>
      </c>
      <c r="C827" t="s">
        <v>2221</v>
      </c>
      <c r="D827" t="s">
        <v>122</v>
      </c>
    </row>
    <row r="828" spans="1:4" x14ac:dyDescent="0.3">
      <c r="A828" t="s">
        <v>1695</v>
      </c>
      <c r="B828" t="s">
        <v>850</v>
      </c>
      <c r="C828" t="s">
        <v>3924</v>
      </c>
      <c r="D828" t="s">
        <v>4153</v>
      </c>
    </row>
    <row r="829" spans="1:4" x14ac:dyDescent="0.3">
      <c r="A829" t="s">
        <v>1540</v>
      </c>
      <c r="B829" t="s">
        <v>977</v>
      </c>
      <c r="C829" t="s">
        <v>2550</v>
      </c>
      <c r="D829" t="s">
        <v>4153</v>
      </c>
    </row>
    <row r="830" spans="1:4" x14ac:dyDescent="0.3">
      <c r="A830" t="s">
        <v>3072</v>
      </c>
      <c r="B830" t="s">
        <v>1965</v>
      </c>
      <c r="C830" t="s">
        <v>3504</v>
      </c>
      <c r="D830" t="s">
        <v>3300</v>
      </c>
    </row>
    <row r="831" spans="1:4" x14ac:dyDescent="0.3">
      <c r="A831" t="s">
        <v>859</v>
      </c>
      <c r="B831" t="s">
        <v>463</v>
      </c>
      <c r="C831" t="s">
        <v>3168</v>
      </c>
      <c r="D831" t="s">
        <v>935</v>
      </c>
    </row>
    <row r="832" spans="1:4" x14ac:dyDescent="0.3">
      <c r="A832" t="s">
        <v>87</v>
      </c>
      <c r="B832" t="s">
        <v>1807</v>
      </c>
      <c r="C832" t="s">
        <v>1715</v>
      </c>
      <c r="D832" t="s">
        <v>935</v>
      </c>
    </row>
    <row r="833" spans="1:4" x14ac:dyDescent="0.3">
      <c r="A833" t="s">
        <v>2264</v>
      </c>
      <c r="B833" t="s">
        <v>712</v>
      </c>
      <c r="C833" t="s">
        <v>2918</v>
      </c>
      <c r="D833" t="s">
        <v>935</v>
      </c>
    </row>
    <row r="834" spans="1:4" x14ac:dyDescent="0.3">
      <c r="A834" t="s">
        <v>1383</v>
      </c>
      <c r="B834" t="s">
        <v>2129</v>
      </c>
      <c r="C834" t="s">
        <v>1608</v>
      </c>
      <c r="D834" t="s">
        <v>935</v>
      </c>
    </row>
    <row r="835" spans="1:4" x14ac:dyDescent="0.3">
      <c r="A835" t="s">
        <v>1877</v>
      </c>
      <c r="B835" t="s">
        <v>1005</v>
      </c>
      <c r="C835" t="s">
        <v>1663</v>
      </c>
      <c r="D835" t="s">
        <v>2735</v>
      </c>
    </row>
    <row r="836" spans="1:4" x14ac:dyDescent="0.3">
      <c r="A836" t="s">
        <v>3331</v>
      </c>
      <c r="B836" t="s">
        <v>1386</v>
      </c>
      <c r="C836" t="s">
        <v>860</v>
      </c>
      <c r="D836" t="s">
        <v>2175</v>
      </c>
    </row>
    <row r="837" spans="1:4" x14ac:dyDescent="0.3">
      <c r="A837" t="s">
        <v>189</v>
      </c>
      <c r="B837" t="s">
        <v>2282</v>
      </c>
      <c r="C837" t="s">
        <v>1044</v>
      </c>
      <c r="D837" t="s">
        <v>3502</v>
      </c>
    </row>
    <row r="838" spans="1:4" x14ac:dyDescent="0.3">
      <c r="A838" t="s">
        <v>3801</v>
      </c>
      <c r="B838" t="s">
        <v>1507</v>
      </c>
      <c r="C838" t="s">
        <v>509</v>
      </c>
      <c r="D838" t="s">
        <v>1414</v>
      </c>
    </row>
    <row r="839" spans="1:4" x14ac:dyDescent="0.3">
      <c r="A839" t="s">
        <v>1499</v>
      </c>
      <c r="B839" t="s">
        <v>3560</v>
      </c>
      <c r="C839" t="s">
        <v>3867</v>
      </c>
      <c r="D839" t="s">
        <v>3502</v>
      </c>
    </row>
    <row r="840" spans="1:4" x14ac:dyDescent="0.3">
      <c r="A840" t="s">
        <v>355</v>
      </c>
      <c r="B840" t="s">
        <v>1342</v>
      </c>
      <c r="C840" t="s">
        <v>2677</v>
      </c>
      <c r="D840" t="s">
        <v>3502</v>
      </c>
    </row>
    <row r="841" spans="1:4" x14ac:dyDescent="0.3">
      <c r="A841" t="s">
        <v>3789</v>
      </c>
      <c r="B841" t="s">
        <v>3026</v>
      </c>
      <c r="C841" t="s">
        <v>2057</v>
      </c>
      <c r="D841" t="s">
        <v>1546</v>
      </c>
    </row>
    <row r="842" spans="1:4" x14ac:dyDescent="0.3">
      <c r="A842" t="s">
        <v>2081</v>
      </c>
      <c r="B842" t="s">
        <v>4055</v>
      </c>
      <c r="C842" t="s">
        <v>577</v>
      </c>
      <c r="D842" t="s">
        <v>1546</v>
      </c>
    </row>
    <row r="843" spans="1:4" x14ac:dyDescent="0.3">
      <c r="A843" t="s">
        <v>913</v>
      </c>
      <c r="B843" t="s">
        <v>1619</v>
      </c>
      <c r="C843" t="s">
        <v>293</v>
      </c>
      <c r="D843" t="s">
        <v>617</v>
      </c>
    </row>
    <row r="844" spans="1:4" x14ac:dyDescent="0.3">
      <c r="A844" t="s">
        <v>4106</v>
      </c>
      <c r="B844" t="s">
        <v>3085</v>
      </c>
      <c r="C844" t="s">
        <v>3359</v>
      </c>
      <c r="D844" t="s">
        <v>2900</v>
      </c>
    </row>
    <row r="845" spans="1:4" x14ac:dyDescent="0.3">
      <c r="A845" t="s">
        <v>1756</v>
      </c>
      <c r="B845" t="s">
        <v>381</v>
      </c>
      <c r="C845" t="s">
        <v>722</v>
      </c>
      <c r="D845" t="s">
        <v>1193</v>
      </c>
    </row>
    <row r="846" spans="1:4" x14ac:dyDescent="0.3">
      <c r="A846" t="s">
        <v>2978</v>
      </c>
      <c r="B846" t="s">
        <v>1478</v>
      </c>
      <c r="C846" t="s">
        <v>2252</v>
      </c>
      <c r="D846" t="s">
        <v>2798</v>
      </c>
    </row>
    <row r="847" spans="1:4" x14ac:dyDescent="0.3">
      <c r="A847" t="s">
        <v>631</v>
      </c>
      <c r="B847" t="s">
        <v>1347</v>
      </c>
      <c r="C847" t="s">
        <v>3902</v>
      </c>
      <c r="D847" t="s">
        <v>846</v>
      </c>
    </row>
    <row r="848" spans="1:4" x14ac:dyDescent="0.3">
      <c r="A848" t="s">
        <v>1456</v>
      </c>
      <c r="B848" t="s">
        <v>4149</v>
      </c>
      <c r="C848" t="s">
        <v>3778</v>
      </c>
      <c r="D848" t="s">
        <v>231</v>
      </c>
    </row>
    <row r="849" spans="1:4" x14ac:dyDescent="0.3">
      <c r="A849" t="s">
        <v>1947</v>
      </c>
      <c r="B849" t="s">
        <v>1166</v>
      </c>
      <c r="C849" t="s">
        <v>62</v>
      </c>
      <c r="D849" t="s">
        <v>91</v>
      </c>
    </row>
    <row r="850" spans="1:4" x14ac:dyDescent="0.3">
      <c r="A850" t="s">
        <v>3280</v>
      </c>
      <c r="B850" t="s">
        <v>931</v>
      </c>
      <c r="C850" t="s">
        <v>1914</v>
      </c>
      <c r="D850" t="s">
        <v>91</v>
      </c>
    </row>
    <row r="851" spans="1:4" x14ac:dyDescent="0.3">
      <c r="A851" t="s">
        <v>2021</v>
      </c>
      <c r="B851" t="s">
        <v>558</v>
      </c>
      <c r="C851" t="s">
        <v>182</v>
      </c>
      <c r="D851" t="s">
        <v>2969</v>
      </c>
    </row>
    <row r="852" spans="1:4" x14ac:dyDescent="0.3">
      <c r="A852" t="s">
        <v>2854</v>
      </c>
      <c r="B852" t="s">
        <v>2261</v>
      </c>
      <c r="C852" t="s">
        <v>2310</v>
      </c>
      <c r="D852" t="s">
        <v>1550</v>
      </c>
    </row>
    <row r="853" spans="1:4" x14ac:dyDescent="0.3">
      <c r="A853" t="s">
        <v>1900</v>
      </c>
      <c r="B853" t="s">
        <v>248</v>
      </c>
      <c r="C853" t="s">
        <v>269</v>
      </c>
      <c r="D853" t="s">
        <v>3162</v>
      </c>
    </row>
    <row r="854" spans="1:4" x14ac:dyDescent="0.3">
      <c r="A854" t="s">
        <v>4202</v>
      </c>
      <c r="B854" t="s">
        <v>3073</v>
      </c>
      <c r="C854" t="s">
        <v>472</v>
      </c>
      <c r="D854" t="s">
        <v>2969</v>
      </c>
    </row>
    <row r="855" spans="1:4" x14ac:dyDescent="0.3">
      <c r="A855" t="s">
        <v>3826</v>
      </c>
      <c r="B855" t="s">
        <v>2998</v>
      </c>
      <c r="C855" t="s">
        <v>3088</v>
      </c>
      <c r="D855" t="s">
        <v>3422</v>
      </c>
    </row>
    <row r="856" spans="1:4" x14ac:dyDescent="0.3">
      <c r="A856" t="s">
        <v>1771</v>
      </c>
      <c r="B856" t="s">
        <v>3209</v>
      </c>
      <c r="C856" t="s">
        <v>1423</v>
      </c>
      <c r="D856" t="s">
        <v>1747</v>
      </c>
    </row>
    <row r="857" spans="1:4" x14ac:dyDescent="0.3">
      <c r="A857" t="s">
        <v>4251</v>
      </c>
      <c r="B857" t="s">
        <v>1444</v>
      </c>
      <c r="C857" t="s">
        <v>2828</v>
      </c>
      <c r="D857" t="s">
        <v>3715</v>
      </c>
    </row>
    <row r="858" spans="1:4" x14ac:dyDescent="0.3">
      <c r="A858" t="s">
        <v>4021</v>
      </c>
      <c r="B858" t="s">
        <v>2737</v>
      </c>
      <c r="C858" t="s">
        <v>3554</v>
      </c>
      <c r="D858" t="s">
        <v>3054</v>
      </c>
    </row>
    <row r="859" spans="1:4" x14ac:dyDescent="0.3">
      <c r="A859" t="s">
        <v>856</v>
      </c>
      <c r="B859" t="s">
        <v>4167</v>
      </c>
      <c r="C859" t="s">
        <v>2184</v>
      </c>
      <c r="D859" t="s">
        <v>3054</v>
      </c>
    </row>
    <row r="860" spans="1:4" x14ac:dyDescent="0.3">
      <c r="A860" t="s">
        <v>2024</v>
      </c>
      <c r="B860" t="s">
        <v>1720</v>
      </c>
      <c r="C860" t="s">
        <v>83</v>
      </c>
      <c r="D860" t="s">
        <v>1694</v>
      </c>
    </row>
    <row r="861" spans="1:4" x14ac:dyDescent="0.3">
      <c r="A861" t="s">
        <v>3783</v>
      </c>
      <c r="B861" t="s">
        <v>699</v>
      </c>
      <c r="C861" t="s">
        <v>3841</v>
      </c>
      <c r="D861" t="s">
        <v>3054</v>
      </c>
    </row>
    <row r="862" spans="1:4" x14ac:dyDescent="0.3">
      <c r="A862" t="s">
        <v>2727</v>
      </c>
      <c r="B862" t="s">
        <v>1461</v>
      </c>
      <c r="C862" t="s">
        <v>1885</v>
      </c>
      <c r="D862" t="s">
        <v>3054</v>
      </c>
    </row>
    <row r="863" spans="1:4" x14ac:dyDescent="0.3">
      <c r="A863" t="s">
        <v>3160</v>
      </c>
      <c r="B863" t="s">
        <v>3368</v>
      </c>
      <c r="C863" t="s">
        <v>3282</v>
      </c>
      <c r="D863" t="s">
        <v>3054</v>
      </c>
    </row>
    <row r="864" spans="1:4" x14ac:dyDescent="0.3">
      <c r="A864" t="s">
        <v>2915</v>
      </c>
      <c r="B864" t="s">
        <v>861</v>
      </c>
      <c r="C864" t="s">
        <v>2258</v>
      </c>
      <c r="D864" t="s">
        <v>1694</v>
      </c>
    </row>
    <row r="865" spans="1:4" x14ac:dyDescent="0.3">
      <c r="A865" t="s">
        <v>3637</v>
      </c>
      <c r="B865" t="s">
        <v>2956</v>
      </c>
      <c r="C865" t="s">
        <v>3814</v>
      </c>
      <c r="D865" t="s">
        <v>3054</v>
      </c>
    </row>
    <row r="866" spans="1:4" x14ac:dyDescent="0.3">
      <c r="A866" t="s">
        <v>3006</v>
      </c>
      <c r="B866" t="s">
        <v>924</v>
      </c>
      <c r="C866" t="s">
        <v>3001</v>
      </c>
      <c r="D866" t="s">
        <v>3054</v>
      </c>
    </row>
    <row r="867" spans="1:4" x14ac:dyDescent="0.3">
      <c r="A867" t="s">
        <v>2173</v>
      </c>
      <c r="B867" t="s">
        <v>3598</v>
      </c>
      <c r="C867" t="s">
        <v>3017</v>
      </c>
      <c r="D867" t="s">
        <v>2451</v>
      </c>
    </row>
    <row r="868" spans="1:4" x14ac:dyDescent="0.3">
      <c r="A868" t="s">
        <v>259</v>
      </c>
      <c r="B868" t="s">
        <v>1451</v>
      </c>
      <c r="C868" t="s">
        <v>3364</v>
      </c>
      <c r="D868" t="s">
        <v>2451</v>
      </c>
    </row>
    <row r="869" spans="1:4" x14ac:dyDescent="0.3">
      <c r="A869" t="s">
        <v>1183</v>
      </c>
      <c r="B869" t="s">
        <v>808</v>
      </c>
      <c r="C869" t="s">
        <v>1840</v>
      </c>
      <c r="D869" t="s">
        <v>3084</v>
      </c>
    </row>
    <row r="870" spans="1:4" x14ac:dyDescent="0.3">
      <c r="A870" t="s">
        <v>2180</v>
      </c>
      <c r="B870" t="s">
        <v>3408</v>
      </c>
      <c r="C870" t="s">
        <v>116</v>
      </c>
      <c r="D870" t="s">
        <v>2781</v>
      </c>
    </row>
    <row r="871" spans="1:4" x14ac:dyDescent="0.3">
      <c r="A871" t="s">
        <v>1279</v>
      </c>
      <c r="B871" t="s">
        <v>601</v>
      </c>
      <c r="C871" t="s">
        <v>2151</v>
      </c>
      <c r="D871" t="s">
        <v>3084</v>
      </c>
    </row>
    <row r="872" spans="1:4" x14ac:dyDescent="0.3">
      <c r="A872" t="s">
        <v>2069</v>
      </c>
      <c r="B872" t="s">
        <v>1770</v>
      </c>
      <c r="C872" t="s">
        <v>258</v>
      </c>
      <c r="D872" t="s">
        <v>3084</v>
      </c>
    </row>
    <row r="873" spans="1:4" x14ac:dyDescent="0.3">
      <c r="A873" t="s">
        <v>3277</v>
      </c>
      <c r="B873" t="s">
        <v>2527</v>
      </c>
      <c r="C873" t="s">
        <v>3478</v>
      </c>
      <c r="D873" t="s">
        <v>3983</v>
      </c>
    </row>
    <row r="874" spans="1:4" x14ac:dyDescent="0.3">
      <c r="A874" t="s">
        <v>872</v>
      </c>
      <c r="B874" t="s">
        <v>1149</v>
      </c>
      <c r="C874" t="s">
        <v>646</v>
      </c>
      <c r="D874" t="s">
        <v>3983</v>
      </c>
    </row>
    <row r="875" spans="1:4" x14ac:dyDescent="0.3">
      <c r="A875" t="s">
        <v>2522</v>
      </c>
      <c r="B875" t="s">
        <v>144</v>
      </c>
      <c r="C875" t="s">
        <v>3191</v>
      </c>
      <c r="D875" t="s">
        <v>794</v>
      </c>
    </row>
    <row r="876" spans="1:4" x14ac:dyDescent="0.3">
      <c r="A876" t="s">
        <v>3434</v>
      </c>
      <c r="B876" t="s">
        <v>2567</v>
      </c>
      <c r="C876" t="s">
        <v>3042</v>
      </c>
      <c r="D876" t="s">
        <v>3084</v>
      </c>
    </row>
    <row r="877" spans="1:4" x14ac:dyDescent="0.3">
      <c r="A877" t="s">
        <v>3727</v>
      </c>
      <c r="B877" t="s">
        <v>800</v>
      </c>
      <c r="C877" t="s">
        <v>771</v>
      </c>
      <c r="D877" t="s">
        <v>3084</v>
      </c>
    </row>
    <row r="878" spans="1:4" x14ac:dyDescent="0.3">
      <c r="A878" t="s">
        <v>4220</v>
      </c>
      <c r="B878" t="s">
        <v>2287</v>
      </c>
      <c r="C878" t="s">
        <v>4238</v>
      </c>
      <c r="D878" t="s">
        <v>3084</v>
      </c>
    </row>
    <row r="879" spans="1:4" x14ac:dyDescent="0.3">
      <c r="A879" t="s">
        <v>1615</v>
      </c>
      <c r="B879" t="s">
        <v>2230</v>
      </c>
      <c r="C879" t="s">
        <v>1822</v>
      </c>
      <c r="D879" t="s">
        <v>3084</v>
      </c>
    </row>
    <row r="880" spans="1:4" x14ac:dyDescent="0.3">
      <c r="A880" t="s">
        <v>3946</v>
      </c>
      <c r="B880" t="s">
        <v>3971</v>
      </c>
      <c r="C880" t="s">
        <v>3940</v>
      </c>
      <c r="D880" t="s">
        <v>957</v>
      </c>
    </row>
    <row r="881" spans="1:4" x14ac:dyDescent="0.3">
      <c r="A881" t="s">
        <v>3779</v>
      </c>
      <c r="B881" t="s">
        <v>3904</v>
      </c>
      <c r="C881" t="s">
        <v>1915</v>
      </c>
      <c r="D881" t="s">
        <v>122</v>
      </c>
    </row>
    <row r="882" spans="1:4" x14ac:dyDescent="0.3">
      <c r="A882" t="s">
        <v>961</v>
      </c>
      <c r="B882" t="s">
        <v>3229</v>
      </c>
      <c r="C882" t="s">
        <v>3799</v>
      </c>
      <c r="D882" t="s">
        <v>957</v>
      </c>
    </row>
    <row r="883" spans="1:4" x14ac:dyDescent="0.3">
      <c r="A883" t="s">
        <v>1138</v>
      </c>
      <c r="B883" t="s">
        <v>3317</v>
      </c>
      <c r="C883" t="s">
        <v>1202</v>
      </c>
      <c r="D883" t="s">
        <v>1765</v>
      </c>
    </row>
    <row r="884" spans="1:4" x14ac:dyDescent="0.3">
      <c r="A884" t="s">
        <v>1241</v>
      </c>
      <c r="B884" t="s">
        <v>1579</v>
      </c>
      <c r="C884" t="s">
        <v>3501</v>
      </c>
      <c r="D884" t="s">
        <v>4153</v>
      </c>
    </row>
    <row r="885" spans="1:4" x14ac:dyDescent="0.3">
      <c r="A885" t="s">
        <v>3976</v>
      </c>
      <c r="B885" t="s">
        <v>1659</v>
      </c>
      <c r="C885" t="s">
        <v>2321</v>
      </c>
      <c r="D885" t="s">
        <v>884</v>
      </c>
    </row>
    <row r="886" spans="1:4" x14ac:dyDescent="0.3">
      <c r="A886" t="s">
        <v>687</v>
      </c>
      <c r="B886" t="s">
        <v>1919</v>
      </c>
      <c r="C886" t="s">
        <v>2053</v>
      </c>
      <c r="D886" t="s">
        <v>3920</v>
      </c>
    </row>
    <row r="887" spans="1:4" x14ac:dyDescent="0.3">
      <c r="A887" t="s">
        <v>1109</v>
      </c>
      <c r="B887" t="s">
        <v>435</v>
      </c>
      <c r="C887" t="s">
        <v>4062</v>
      </c>
      <c r="D887" t="s">
        <v>1706</v>
      </c>
    </row>
    <row r="888" spans="1:4" x14ac:dyDescent="0.3">
      <c r="A888" t="s">
        <v>3910</v>
      </c>
      <c r="B888" t="s">
        <v>4101</v>
      </c>
      <c r="C888" t="s">
        <v>3438</v>
      </c>
      <c r="D888" t="s">
        <v>2406</v>
      </c>
    </row>
    <row r="889" spans="1:4" x14ac:dyDescent="0.3">
      <c r="A889" t="s">
        <v>498</v>
      </c>
      <c r="B889" t="s">
        <v>1394</v>
      </c>
      <c r="C889" t="s">
        <v>2483</v>
      </c>
      <c r="D889" t="s">
        <v>935</v>
      </c>
    </row>
    <row r="890" spans="1:4" x14ac:dyDescent="0.3">
      <c r="A890" t="s">
        <v>3921</v>
      </c>
      <c r="B890" t="s">
        <v>131</v>
      </c>
      <c r="C890" t="s">
        <v>334</v>
      </c>
      <c r="D890" t="s">
        <v>935</v>
      </c>
    </row>
    <row r="891" spans="1:4" x14ac:dyDescent="0.3">
      <c r="A891" t="s">
        <v>2649</v>
      </c>
      <c r="B891" t="s">
        <v>3483</v>
      </c>
      <c r="C891" t="s">
        <v>3032</v>
      </c>
      <c r="D891" t="s">
        <v>1179</v>
      </c>
    </row>
    <row r="892" spans="1:4" x14ac:dyDescent="0.3">
      <c r="A892" t="s">
        <v>3358</v>
      </c>
      <c r="B892" t="s">
        <v>512</v>
      </c>
      <c r="C892" t="s">
        <v>946</v>
      </c>
      <c r="D892" t="s">
        <v>3249</v>
      </c>
    </row>
    <row r="893" spans="1:4" x14ac:dyDescent="0.3">
      <c r="A893" t="s">
        <v>4053</v>
      </c>
      <c r="B893" t="s">
        <v>871</v>
      </c>
      <c r="C893" t="s">
        <v>2888</v>
      </c>
      <c r="D893" t="s">
        <v>2900</v>
      </c>
    </row>
    <row r="894" spans="1:4" x14ac:dyDescent="0.3">
      <c r="A894" t="s">
        <v>2507</v>
      </c>
      <c r="B894" t="s">
        <v>1676</v>
      </c>
      <c r="C894" t="s">
        <v>4130</v>
      </c>
      <c r="D894" t="s">
        <v>2900</v>
      </c>
    </row>
    <row r="895" spans="1:4" x14ac:dyDescent="0.3">
      <c r="A895" t="s">
        <v>3450</v>
      </c>
      <c r="B895" t="s">
        <v>4073</v>
      </c>
      <c r="C895" t="s">
        <v>2447</v>
      </c>
      <c r="D895" t="s">
        <v>3645</v>
      </c>
    </row>
    <row r="896" spans="1:4" x14ac:dyDescent="0.3">
      <c r="A896" t="s">
        <v>792</v>
      </c>
      <c r="B896" t="s">
        <v>3299</v>
      </c>
      <c r="C896" t="s">
        <v>1607</v>
      </c>
      <c r="D896" t="s">
        <v>3502</v>
      </c>
    </row>
    <row r="897" spans="1:4" x14ac:dyDescent="0.3">
      <c r="A897" t="s">
        <v>3403</v>
      </c>
      <c r="B897" t="s">
        <v>1724</v>
      </c>
      <c r="C897" t="s">
        <v>337</v>
      </c>
      <c r="D897" t="s">
        <v>1546</v>
      </c>
    </row>
    <row r="898" spans="1:4" x14ac:dyDescent="0.3">
      <c r="A898" t="s">
        <v>1126</v>
      </c>
      <c r="B898" t="s">
        <v>1442</v>
      </c>
      <c r="C898" t="s">
        <v>3744</v>
      </c>
      <c r="D898" t="s">
        <v>4111</v>
      </c>
    </row>
    <row r="899" spans="1:4" x14ac:dyDescent="0.3">
      <c r="A899" t="s">
        <v>321</v>
      </c>
      <c r="B899" t="s">
        <v>3734</v>
      </c>
      <c r="C899" t="s">
        <v>1373</v>
      </c>
      <c r="D899" t="s">
        <v>2900</v>
      </c>
    </row>
    <row r="900" spans="1:4" x14ac:dyDescent="0.3">
      <c r="A900" t="s">
        <v>2759</v>
      </c>
      <c r="B900" t="s">
        <v>3315</v>
      </c>
      <c r="C900" t="s">
        <v>4162</v>
      </c>
      <c r="D900" t="s">
        <v>1414</v>
      </c>
    </row>
    <row r="901" spans="1:4" x14ac:dyDescent="0.3">
      <c r="A901" t="s">
        <v>3074</v>
      </c>
      <c r="B901" t="s">
        <v>447</v>
      </c>
      <c r="C901" t="s">
        <v>4174</v>
      </c>
      <c r="D901" t="s">
        <v>2197</v>
      </c>
    </row>
    <row r="902" spans="1:4" x14ac:dyDescent="0.3">
      <c r="A902" t="s">
        <v>2847</v>
      </c>
      <c r="B902" t="s">
        <v>3888</v>
      </c>
      <c r="C902" t="s">
        <v>3617</v>
      </c>
      <c r="D902" t="s">
        <v>2798</v>
      </c>
    </row>
    <row r="903" spans="1:4" x14ac:dyDescent="0.3">
      <c r="A903" t="s">
        <v>758</v>
      </c>
      <c r="B903" t="s">
        <v>3146</v>
      </c>
      <c r="C903" t="s">
        <v>1563</v>
      </c>
      <c r="D903" t="s">
        <v>846</v>
      </c>
    </row>
    <row r="904" spans="1:4" x14ac:dyDescent="0.3">
      <c r="A904" t="s">
        <v>1275</v>
      </c>
      <c r="B904" t="s">
        <v>3110</v>
      </c>
      <c r="C904" t="s">
        <v>2301</v>
      </c>
      <c r="D904" t="s">
        <v>231</v>
      </c>
    </row>
    <row r="905" spans="1:4" x14ac:dyDescent="0.3">
      <c r="A905" t="s">
        <v>470</v>
      </c>
      <c r="B905" t="s">
        <v>3669</v>
      </c>
      <c r="C905" t="s">
        <v>2227</v>
      </c>
      <c r="D905" t="s">
        <v>3690</v>
      </c>
    </row>
    <row r="906" spans="1:4" x14ac:dyDescent="0.3">
      <c r="A906" t="s">
        <v>1995</v>
      </c>
      <c r="B906" t="s">
        <v>503</v>
      </c>
      <c r="C906" t="s">
        <v>565</v>
      </c>
      <c r="D906" t="s">
        <v>3770</v>
      </c>
    </row>
    <row r="907" spans="1:4" x14ac:dyDescent="0.3">
      <c r="A907" t="s">
        <v>3922</v>
      </c>
      <c r="B907" t="s">
        <v>2195</v>
      </c>
      <c r="C907" t="s">
        <v>2839</v>
      </c>
      <c r="D907" t="s">
        <v>3770</v>
      </c>
    </row>
    <row r="908" spans="1:4" x14ac:dyDescent="0.3">
      <c r="A908" t="s">
        <v>3543</v>
      </c>
      <c r="B908" t="s">
        <v>2363</v>
      </c>
      <c r="C908" t="s">
        <v>4214</v>
      </c>
      <c r="D908" t="s">
        <v>228</v>
      </c>
    </row>
    <row r="909" spans="1:4" x14ac:dyDescent="0.3">
      <c r="A909" t="s">
        <v>2712</v>
      </c>
      <c r="B909" t="s">
        <v>3592</v>
      </c>
      <c r="C909" t="s">
        <v>2897</v>
      </c>
      <c r="D909" t="s">
        <v>3739</v>
      </c>
    </row>
    <row r="910" spans="1:4" x14ac:dyDescent="0.3">
      <c r="A910" t="s">
        <v>430</v>
      </c>
      <c r="B910" t="s">
        <v>1613</v>
      </c>
      <c r="C910" t="s">
        <v>920</v>
      </c>
      <c r="D910" t="s">
        <v>1661</v>
      </c>
    </row>
    <row r="911" spans="1:4" x14ac:dyDescent="0.3">
      <c r="A911" t="s">
        <v>1435</v>
      </c>
      <c r="B911" t="s">
        <v>72</v>
      </c>
      <c r="C911" t="s">
        <v>453</v>
      </c>
      <c r="D911" t="s">
        <v>3422</v>
      </c>
    </row>
    <row r="912" spans="1:4" x14ac:dyDescent="0.3">
      <c r="A912" t="s">
        <v>2919</v>
      </c>
      <c r="B912" t="s">
        <v>156</v>
      </c>
      <c r="C912" t="s">
        <v>1472</v>
      </c>
      <c r="D912" t="s">
        <v>206</v>
      </c>
    </row>
    <row r="913" spans="1:4" x14ac:dyDescent="0.3">
      <c r="A913" t="s">
        <v>3526</v>
      </c>
      <c r="B913" t="s">
        <v>4031</v>
      </c>
      <c r="C913" t="s">
        <v>3378</v>
      </c>
      <c r="D913" t="s">
        <v>1694</v>
      </c>
    </row>
    <row r="914" spans="1:4" x14ac:dyDescent="0.3">
      <c r="A914" t="s">
        <v>3942</v>
      </c>
      <c r="B914" t="s">
        <v>1737</v>
      </c>
      <c r="C914" t="s">
        <v>3923</v>
      </c>
      <c r="D914" t="s">
        <v>3054</v>
      </c>
    </row>
    <row r="915" spans="1:4" x14ac:dyDescent="0.3">
      <c r="A915" t="s">
        <v>1815</v>
      </c>
      <c r="B915" t="s">
        <v>1629</v>
      </c>
      <c r="C915" t="s">
        <v>3928</v>
      </c>
      <c r="D915" t="s">
        <v>3054</v>
      </c>
    </row>
    <row r="916" spans="1:4" x14ac:dyDescent="0.3">
      <c r="A916" t="s">
        <v>3275</v>
      </c>
      <c r="B916" t="s">
        <v>3800</v>
      </c>
      <c r="C916" t="s">
        <v>1679</v>
      </c>
      <c r="D916" t="s">
        <v>3054</v>
      </c>
    </row>
    <row r="917" spans="1:4" x14ac:dyDescent="0.3">
      <c r="A917" t="s">
        <v>3388</v>
      </c>
      <c r="B917" t="s">
        <v>2112</v>
      </c>
      <c r="C917" t="s">
        <v>2713</v>
      </c>
      <c r="D917" t="s">
        <v>3054</v>
      </c>
    </row>
    <row r="918" spans="1:4" x14ac:dyDescent="0.3">
      <c r="A918" t="s">
        <v>1185</v>
      </c>
      <c r="B918" t="s">
        <v>3362</v>
      </c>
      <c r="C918" t="s">
        <v>4118</v>
      </c>
      <c r="D918" t="s">
        <v>1694</v>
      </c>
    </row>
    <row r="919" spans="1:4" x14ac:dyDescent="0.3">
      <c r="A919" t="s">
        <v>2646</v>
      </c>
      <c r="B919" t="s">
        <v>2295</v>
      </c>
      <c r="C919" t="s">
        <v>1800</v>
      </c>
      <c r="D919" t="s">
        <v>3054</v>
      </c>
    </row>
    <row r="920" spans="1:4" x14ac:dyDescent="0.3">
      <c r="A920" t="s">
        <v>1252</v>
      </c>
      <c r="B920" t="s">
        <v>301</v>
      </c>
      <c r="C920" t="s">
        <v>1404</v>
      </c>
      <c r="D920" t="s">
        <v>3054</v>
      </c>
    </row>
    <row r="921" spans="1:4" x14ac:dyDescent="0.3">
      <c r="A921" t="s">
        <v>2307</v>
      </c>
      <c r="B921" t="s">
        <v>937</v>
      </c>
      <c r="C921" t="s">
        <v>266</v>
      </c>
      <c r="D921" t="s">
        <v>3054</v>
      </c>
    </row>
    <row r="922" spans="1:4" x14ac:dyDescent="0.3">
      <c r="A922" t="s">
        <v>528</v>
      </c>
      <c r="B922" t="s">
        <v>2705</v>
      </c>
      <c r="C922" t="s">
        <v>3503</v>
      </c>
      <c r="D922" t="s">
        <v>99</v>
      </c>
    </row>
    <row r="923" spans="1:4" x14ac:dyDescent="0.3">
      <c r="A923" t="s">
        <v>240</v>
      </c>
      <c r="B923" t="s">
        <v>1745</v>
      </c>
      <c r="C923" t="s">
        <v>789</v>
      </c>
      <c r="D923" t="s">
        <v>2451</v>
      </c>
    </row>
    <row r="924" spans="1:4" x14ac:dyDescent="0.3">
      <c r="A924" t="s">
        <v>1321</v>
      </c>
      <c r="B924" t="s">
        <v>2584</v>
      </c>
      <c r="C924" t="s">
        <v>3357</v>
      </c>
      <c r="D924" t="s">
        <v>2520</v>
      </c>
    </row>
    <row r="925" spans="1:4" x14ac:dyDescent="0.3">
      <c r="A925" t="s">
        <v>1565</v>
      </c>
      <c r="B925" t="s">
        <v>3270</v>
      </c>
      <c r="C925" t="s">
        <v>1314</v>
      </c>
      <c r="D925" t="s">
        <v>3939</v>
      </c>
    </row>
    <row r="926" spans="1:4" x14ac:dyDescent="0.3">
      <c r="A926" t="s">
        <v>2793</v>
      </c>
      <c r="B926" t="s">
        <v>521</v>
      </c>
      <c r="C926" t="s">
        <v>1537</v>
      </c>
      <c r="D926" t="s">
        <v>3084</v>
      </c>
    </row>
    <row r="927" spans="1:4" x14ac:dyDescent="0.3">
      <c r="A927" t="s">
        <v>1788</v>
      </c>
      <c r="B927" t="s">
        <v>4155</v>
      </c>
      <c r="C927" t="s">
        <v>2554</v>
      </c>
      <c r="D927" t="s">
        <v>3084</v>
      </c>
    </row>
    <row r="928" spans="1:4" x14ac:dyDescent="0.3">
      <c r="A928" t="s">
        <v>3056</v>
      </c>
      <c r="B928" t="s">
        <v>3523</v>
      </c>
      <c r="C928" t="s">
        <v>3117</v>
      </c>
      <c r="D928" t="s">
        <v>3084</v>
      </c>
    </row>
    <row r="929" spans="1:4" x14ac:dyDescent="0.3">
      <c r="A929" t="s">
        <v>2719</v>
      </c>
      <c r="B929" t="s">
        <v>3890</v>
      </c>
      <c r="C929" t="s">
        <v>3463</v>
      </c>
      <c r="D929" t="s">
        <v>3983</v>
      </c>
    </row>
    <row r="930" spans="1:4" x14ac:dyDescent="0.3">
      <c r="A930" t="s">
        <v>439</v>
      </c>
      <c r="B930" t="s">
        <v>882</v>
      </c>
      <c r="C930" t="s">
        <v>3831</v>
      </c>
      <c r="D930" t="s">
        <v>3084</v>
      </c>
    </row>
    <row r="931" spans="1:4" x14ac:dyDescent="0.3">
      <c r="A931" t="s">
        <v>9</v>
      </c>
      <c r="B931" t="s">
        <v>2385</v>
      </c>
      <c r="C931" t="s">
        <v>253</v>
      </c>
      <c r="D931" t="s">
        <v>3084</v>
      </c>
    </row>
    <row r="932" spans="1:4" x14ac:dyDescent="0.3">
      <c r="A932" t="s">
        <v>2806</v>
      </c>
      <c r="B932" t="s">
        <v>3834</v>
      </c>
      <c r="C932" t="s">
        <v>2602</v>
      </c>
      <c r="D932" t="s">
        <v>3084</v>
      </c>
    </row>
    <row r="933" spans="1:4" x14ac:dyDescent="0.3">
      <c r="A933" t="s">
        <v>2206</v>
      </c>
      <c r="B933" t="s">
        <v>4078</v>
      </c>
      <c r="C933" t="s">
        <v>2946</v>
      </c>
      <c r="D933" t="s">
        <v>3084</v>
      </c>
    </row>
    <row r="934" spans="1:4" x14ac:dyDescent="0.3">
      <c r="A934" t="s">
        <v>1037</v>
      </c>
      <c r="B934" t="s">
        <v>1883</v>
      </c>
      <c r="C934" t="s">
        <v>1307</v>
      </c>
      <c r="D934" t="s">
        <v>1562</v>
      </c>
    </row>
    <row r="935" spans="1:4" x14ac:dyDescent="0.3">
      <c r="A935" t="s">
        <v>1708</v>
      </c>
      <c r="B935" t="s">
        <v>4060</v>
      </c>
      <c r="C935" t="s">
        <v>2059</v>
      </c>
      <c r="D935" t="s">
        <v>2254</v>
      </c>
    </row>
    <row r="936" spans="1:4" x14ac:dyDescent="0.3">
      <c r="A936" t="s">
        <v>2816</v>
      </c>
      <c r="B936" t="s">
        <v>1312</v>
      </c>
      <c r="C936" t="s">
        <v>2574</v>
      </c>
      <c r="D936" t="s">
        <v>971</v>
      </c>
    </row>
    <row r="937" spans="1:4" x14ac:dyDescent="0.3">
      <c r="A937" t="s">
        <v>1648</v>
      </c>
      <c r="B937" t="s">
        <v>3383</v>
      </c>
      <c r="C937" t="s">
        <v>954</v>
      </c>
      <c r="D937" t="s">
        <v>3151</v>
      </c>
    </row>
    <row r="938" spans="1:4" x14ac:dyDescent="0.3">
      <c r="A938" t="s">
        <v>2153</v>
      </c>
      <c r="B938" t="s">
        <v>3428</v>
      </c>
      <c r="C938" t="s">
        <v>3797</v>
      </c>
      <c r="D938" t="s">
        <v>582</v>
      </c>
    </row>
    <row r="939" spans="1:4" x14ac:dyDescent="0.3">
      <c r="A939" t="s">
        <v>3327</v>
      </c>
      <c r="B939" t="s">
        <v>249</v>
      </c>
      <c r="C939" t="s">
        <v>1357</v>
      </c>
      <c r="D939" t="s">
        <v>348</v>
      </c>
    </row>
    <row r="940" spans="1:4" x14ac:dyDescent="0.3">
      <c r="A940" t="s">
        <v>2573</v>
      </c>
      <c r="B940" t="s">
        <v>1445</v>
      </c>
      <c r="C940" t="s">
        <v>3714</v>
      </c>
      <c r="D940" t="s">
        <v>582</v>
      </c>
    </row>
    <row r="941" spans="1:4" x14ac:dyDescent="0.3">
      <c r="A941" t="s">
        <v>2356</v>
      </c>
      <c r="B941" t="s">
        <v>2429</v>
      </c>
      <c r="C941" t="s">
        <v>368</v>
      </c>
      <c r="D941" t="s">
        <v>3984</v>
      </c>
    </row>
    <row r="942" spans="1:4" x14ac:dyDescent="0.3">
      <c r="A942" t="s">
        <v>1051</v>
      </c>
      <c r="B942" t="s">
        <v>2936</v>
      </c>
      <c r="C942" t="s">
        <v>870</v>
      </c>
      <c r="D942" t="s">
        <v>1417</v>
      </c>
    </row>
    <row r="943" spans="1:4" x14ac:dyDescent="0.3">
      <c r="A943" t="s">
        <v>456</v>
      </c>
      <c r="B943" t="s">
        <v>2119</v>
      </c>
      <c r="C943" t="s">
        <v>1933</v>
      </c>
      <c r="D943" t="s">
        <v>1417</v>
      </c>
    </row>
    <row r="944" spans="1:4" x14ac:dyDescent="0.3">
      <c r="A944" t="s">
        <v>1641</v>
      </c>
      <c r="B944" t="s">
        <v>1097</v>
      </c>
      <c r="C944" t="s">
        <v>2764</v>
      </c>
      <c r="D944" t="s">
        <v>1417</v>
      </c>
    </row>
    <row r="945" spans="1:4" x14ac:dyDescent="0.3">
      <c r="A945" t="s">
        <v>8</v>
      </c>
      <c r="B945" t="s">
        <v>2065</v>
      </c>
      <c r="C945" t="s">
        <v>3347</v>
      </c>
      <c r="D945" t="s">
        <v>1220</v>
      </c>
    </row>
    <row r="946" spans="1:4" x14ac:dyDescent="0.3">
      <c r="A946" t="s">
        <v>2739</v>
      </c>
      <c r="B946" t="s">
        <v>2244</v>
      </c>
      <c r="C946" t="s">
        <v>1762</v>
      </c>
      <c r="D946" t="s">
        <v>751</v>
      </c>
    </row>
    <row r="947" spans="1:4" x14ac:dyDescent="0.3">
      <c r="A947" t="s">
        <v>2763</v>
      </c>
      <c r="B947" t="s">
        <v>2060</v>
      </c>
      <c r="C947" t="s">
        <v>2931</v>
      </c>
      <c r="D947" t="s">
        <v>3782</v>
      </c>
    </row>
    <row r="948" spans="1:4" x14ac:dyDescent="0.3">
      <c r="A948" t="s">
        <v>2808</v>
      </c>
      <c r="B948" t="s">
        <v>1392</v>
      </c>
      <c r="C948" t="s">
        <v>3093</v>
      </c>
      <c r="D948" t="s">
        <v>54</v>
      </c>
    </row>
    <row r="949" spans="1:4" x14ac:dyDescent="0.3">
      <c r="A949" t="s">
        <v>3612</v>
      </c>
      <c r="B949" t="s">
        <v>1942</v>
      </c>
      <c r="C949" t="s">
        <v>3578</v>
      </c>
      <c r="D949" t="s">
        <v>2935</v>
      </c>
    </row>
    <row r="950" spans="1:4" x14ac:dyDescent="0.3">
      <c r="A950" t="s">
        <v>3452</v>
      </c>
      <c r="B950" t="s">
        <v>2288</v>
      </c>
      <c r="C950" t="s">
        <v>1474</v>
      </c>
      <c r="D950" t="s">
        <v>1004</v>
      </c>
    </row>
    <row r="951" spans="1:4" x14ac:dyDescent="0.3">
      <c r="A951" t="s">
        <v>1649</v>
      </c>
      <c r="B951" t="s">
        <v>4024</v>
      </c>
      <c r="C951" t="s">
        <v>784</v>
      </c>
      <c r="D951" t="s">
        <v>494</v>
      </c>
    </row>
    <row r="952" spans="1:4" x14ac:dyDescent="0.3">
      <c r="A952" t="s">
        <v>2694</v>
      </c>
      <c r="B952" t="s">
        <v>672</v>
      </c>
      <c r="C952" t="s">
        <v>677</v>
      </c>
      <c r="D952" t="s">
        <v>2935</v>
      </c>
    </row>
    <row r="953" spans="1:4" x14ac:dyDescent="0.3">
      <c r="A953" t="s">
        <v>2588</v>
      </c>
      <c r="B953" t="s">
        <v>709</v>
      </c>
      <c r="C953" t="s">
        <v>3574</v>
      </c>
      <c r="D953" t="s">
        <v>3397</v>
      </c>
    </row>
    <row r="954" spans="1:4" x14ac:dyDescent="0.3">
      <c r="A954" t="s">
        <v>2827</v>
      </c>
      <c r="B954" t="s">
        <v>3171</v>
      </c>
      <c r="C954" t="s">
        <v>3670</v>
      </c>
      <c r="D954" t="s">
        <v>2684</v>
      </c>
    </row>
    <row r="955" spans="1:4" x14ac:dyDescent="0.3">
      <c r="A955" t="s">
        <v>1134</v>
      </c>
      <c r="B955" t="s">
        <v>6</v>
      </c>
      <c r="C955" t="s">
        <v>2818</v>
      </c>
      <c r="D955" t="s">
        <v>3325</v>
      </c>
    </row>
    <row r="956" spans="1:4" x14ac:dyDescent="0.3">
      <c r="A956" t="s">
        <v>1177</v>
      </c>
      <c r="B956" t="s">
        <v>2805</v>
      </c>
      <c r="C956" t="s">
        <v>336</v>
      </c>
      <c r="D956" t="s">
        <v>2670</v>
      </c>
    </row>
    <row r="957" spans="1:4" x14ac:dyDescent="0.3">
      <c r="A957" t="s">
        <v>3250</v>
      </c>
      <c r="B957" t="s">
        <v>1849</v>
      </c>
      <c r="C957" t="s">
        <v>2223</v>
      </c>
      <c r="D957" t="s">
        <v>2670</v>
      </c>
    </row>
    <row r="958" spans="1:4" x14ac:dyDescent="0.3">
      <c r="A958" t="s">
        <v>3613</v>
      </c>
      <c r="B958" t="s">
        <v>3754</v>
      </c>
      <c r="C958" t="s">
        <v>2589</v>
      </c>
      <c r="D958" t="s">
        <v>3312</v>
      </c>
    </row>
    <row r="959" spans="1:4" x14ac:dyDescent="0.3">
      <c r="A959" t="s">
        <v>713</v>
      </c>
      <c r="B959" t="s">
        <v>2644</v>
      </c>
      <c r="C959" t="s">
        <v>1317</v>
      </c>
      <c r="D959" t="s">
        <v>3325</v>
      </c>
    </row>
    <row r="960" spans="1:4" x14ac:dyDescent="0.3">
      <c r="A960" t="s">
        <v>3762</v>
      </c>
      <c r="B960" t="s">
        <v>1891</v>
      </c>
      <c r="C960" t="s">
        <v>1317</v>
      </c>
      <c r="D960" t="s">
        <v>3325</v>
      </c>
    </row>
    <row r="961" spans="1:4" x14ac:dyDescent="0.3">
      <c r="A961" t="s">
        <v>1114</v>
      </c>
      <c r="B961" t="s">
        <v>200</v>
      </c>
      <c r="C961" t="s">
        <v>4119</v>
      </c>
      <c r="D961" t="s">
        <v>3860</v>
      </c>
    </row>
    <row r="962" spans="1:4" x14ac:dyDescent="0.3">
      <c r="A962" t="s">
        <v>3031</v>
      </c>
      <c r="B962" t="s">
        <v>1129</v>
      </c>
      <c r="C962" t="s">
        <v>2715</v>
      </c>
      <c r="D962" t="s">
        <v>957</v>
      </c>
    </row>
    <row r="963" spans="1:4" x14ac:dyDescent="0.3">
      <c r="A963" t="s">
        <v>618</v>
      </c>
      <c r="B963" t="s">
        <v>654</v>
      </c>
      <c r="C963" t="s">
        <v>1561</v>
      </c>
      <c r="D963" t="s">
        <v>957</v>
      </c>
    </row>
    <row r="964" spans="1:4" x14ac:dyDescent="0.3">
      <c r="A964" t="s">
        <v>1975</v>
      </c>
      <c r="B964" t="s">
        <v>491</v>
      </c>
      <c r="C964" t="s">
        <v>4195</v>
      </c>
      <c r="D964" t="s">
        <v>2716</v>
      </c>
    </row>
    <row r="965" spans="1:4" x14ac:dyDescent="0.3">
      <c r="A965" t="s">
        <v>3319</v>
      </c>
      <c r="B965" t="s">
        <v>2689</v>
      </c>
      <c r="C965" t="s">
        <v>841</v>
      </c>
      <c r="D965" t="s">
        <v>2716</v>
      </c>
    </row>
    <row r="966" spans="1:4" x14ac:dyDescent="0.3">
      <c r="A966" t="s">
        <v>1341</v>
      </c>
      <c r="B966" t="s">
        <v>271</v>
      </c>
      <c r="C966" t="s">
        <v>1379</v>
      </c>
      <c r="D966" t="s">
        <v>3151</v>
      </c>
    </row>
    <row r="967" spans="1:4" x14ac:dyDescent="0.3">
      <c r="A967" t="s">
        <v>554</v>
      </c>
      <c r="B967" t="s">
        <v>1633</v>
      </c>
      <c r="C967" t="s">
        <v>4201</v>
      </c>
      <c r="D967" t="s">
        <v>582</v>
      </c>
    </row>
    <row r="968" spans="1:4" x14ac:dyDescent="0.3">
      <c r="A968" t="s">
        <v>4128</v>
      </c>
      <c r="B968" t="s">
        <v>2700</v>
      </c>
      <c r="C968" t="s">
        <v>643</v>
      </c>
      <c r="D968" t="s">
        <v>582</v>
      </c>
    </row>
    <row r="969" spans="1:4" x14ac:dyDescent="0.3">
      <c r="A969" t="s">
        <v>2077</v>
      </c>
      <c r="B969" t="s">
        <v>2615</v>
      </c>
      <c r="C969" t="s">
        <v>485</v>
      </c>
      <c r="D969" t="s">
        <v>348</v>
      </c>
    </row>
    <row r="970" spans="1:4" x14ac:dyDescent="0.3">
      <c r="A970" t="s">
        <v>2145</v>
      </c>
      <c r="B970" t="s">
        <v>462</v>
      </c>
      <c r="C970" t="s">
        <v>1356</v>
      </c>
      <c r="D970" t="s">
        <v>582</v>
      </c>
    </row>
    <row r="971" spans="1:4" x14ac:dyDescent="0.3">
      <c r="A971" t="s">
        <v>1103</v>
      </c>
      <c r="B971" t="s">
        <v>1361</v>
      </c>
      <c r="C971" t="s">
        <v>1929</v>
      </c>
      <c r="D971" t="s">
        <v>1417</v>
      </c>
    </row>
    <row r="972" spans="1:4" x14ac:dyDescent="0.3">
      <c r="A972" t="s">
        <v>2756</v>
      </c>
      <c r="B972" t="s">
        <v>2097</v>
      </c>
      <c r="C972" t="s">
        <v>3343</v>
      </c>
      <c r="D972" t="s">
        <v>1417</v>
      </c>
    </row>
    <row r="973" spans="1:4" x14ac:dyDescent="0.3">
      <c r="A973" t="s">
        <v>1454</v>
      </c>
      <c r="B973" t="s">
        <v>3485</v>
      </c>
      <c r="C973" t="s">
        <v>1096</v>
      </c>
      <c r="D973" t="s">
        <v>1417</v>
      </c>
    </row>
    <row r="974" spans="1:4" x14ac:dyDescent="0.3">
      <c r="A974" t="s">
        <v>2986</v>
      </c>
      <c r="B974" t="s">
        <v>2135</v>
      </c>
      <c r="C974" t="s">
        <v>2495</v>
      </c>
      <c r="D974" t="s">
        <v>2627</v>
      </c>
    </row>
    <row r="975" spans="1:4" x14ac:dyDescent="0.3">
      <c r="A975" t="s">
        <v>1884</v>
      </c>
      <c r="B975" t="s">
        <v>3464</v>
      </c>
      <c r="C975" t="s">
        <v>3112</v>
      </c>
      <c r="D975" t="s">
        <v>751</v>
      </c>
    </row>
    <row r="976" spans="1:4" x14ac:dyDescent="0.3">
      <c r="A976" t="s">
        <v>483</v>
      </c>
      <c r="B976" t="s">
        <v>2171</v>
      </c>
      <c r="C976" t="s">
        <v>232</v>
      </c>
      <c r="D976" t="s">
        <v>3782</v>
      </c>
    </row>
    <row r="977" spans="1:4" x14ac:dyDescent="0.3">
      <c r="A977" t="s">
        <v>1742</v>
      </c>
      <c r="B977" t="s">
        <v>3810</v>
      </c>
      <c r="C977" t="s">
        <v>417</v>
      </c>
      <c r="D977" t="s">
        <v>2508</v>
      </c>
    </row>
    <row r="978" spans="1:4" x14ac:dyDescent="0.3">
      <c r="A978" t="s">
        <v>933</v>
      </c>
      <c r="B978" t="s">
        <v>1928</v>
      </c>
      <c r="C978" t="s">
        <v>1336</v>
      </c>
      <c r="D978" t="s">
        <v>1689</v>
      </c>
    </row>
    <row r="979" spans="1:4" x14ac:dyDescent="0.3">
      <c r="A979" t="s">
        <v>3756</v>
      </c>
      <c r="B979" t="s">
        <v>1488</v>
      </c>
      <c r="C979" t="s">
        <v>2848</v>
      </c>
      <c r="D979" t="s">
        <v>2889</v>
      </c>
    </row>
    <row r="980" spans="1:4" x14ac:dyDescent="0.3">
      <c r="A980" t="s">
        <v>2876</v>
      </c>
      <c r="B980" t="s">
        <v>1021</v>
      </c>
      <c r="C980" t="s">
        <v>886</v>
      </c>
      <c r="D980" t="s">
        <v>911</v>
      </c>
    </row>
    <row r="981" spans="1:4" x14ac:dyDescent="0.3">
      <c r="A981" t="s">
        <v>917</v>
      </c>
      <c r="B981" t="s">
        <v>3204</v>
      </c>
      <c r="C981" t="s">
        <v>3882</v>
      </c>
      <c r="D981" t="s">
        <v>2935</v>
      </c>
    </row>
    <row r="982" spans="1:4" x14ac:dyDescent="0.3">
      <c r="A982" t="s">
        <v>1282</v>
      </c>
      <c r="B982" t="s">
        <v>3732</v>
      </c>
      <c r="C982" t="s">
        <v>57</v>
      </c>
      <c r="D982" t="s">
        <v>3040</v>
      </c>
    </row>
    <row r="983" spans="1:4" x14ac:dyDescent="0.3">
      <c r="A983" t="s">
        <v>2722</v>
      </c>
      <c r="B983" t="s">
        <v>2973</v>
      </c>
      <c r="C983" t="s">
        <v>3949</v>
      </c>
      <c r="D983" t="s">
        <v>2670</v>
      </c>
    </row>
    <row r="984" spans="1:4" x14ac:dyDescent="0.3">
      <c r="A984" t="s">
        <v>1294</v>
      </c>
      <c r="B984" t="s">
        <v>1377</v>
      </c>
      <c r="C984" t="s">
        <v>2818</v>
      </c>
      <c r="D984" t="s">
        <v>3325</v>
      </c>
    </row>
    <row r="985" spans="1:4" x14ac:dyDescent="0.3">
      <c r="A985" t="s">
        <v>145</v>
      </c>
      <c r="B985" t="s">
        <v>376</v>
      </c>
      <c r="C985" t="s">
        <v>3658</v>
      </c>
      <c r="D985" t="s">
        <v>2670</v>
      </c>
    </row>
    <row r="986" spans="1:4" x14ac:dyDescent="0.3">
      <c r="A986" t="s">
        <v>1973</v>
      </c>
      <c r="B986" t="s">
        <v>4022</v>
      </c>
      <c r="C986" t="s">
        <v>2818</v>
      </c>
      <c r="D986" t="s">
        <v>3325</v>
      </c>
    </row>
    <row r="987" spans="1:4" x14ac:dyDescent="0.3">
      <c r="A987" t="s">
        <v>3538</v>
      </c>
      <c r="B987" t="s">
        <v>2822</v>
      </c>
      <c r="C987" t="s">
        <v>3352</v>
      </c>
      <c r="D987" t="s">
        <v>2670</v>
      </c>
    </row>
    <row r="988" spans="1:4" x14ac:dyDescent="0.3">
      <c r="A988" t="s">
        <v>2339</v>
      </c>
      <c r="B988" t="s">
        <v>1894</v>
      </c>
      <c r="C988" t="s">
        <v>1317</v>
      </c>
      <c r="D988" t="s">
        <v>3325</v>
      </c>
    </row>
    <row r="989" spans="1:4" x14ac:dyDescent="0.3">
      <c r="A989" t="s">
        <v>1161</v>
      </c>
      <c r="B989" t="s">
        <v>3611</v>
      </c>
      <c r="C989" t="s">
        <v>1317</v>
      </c>
      <c r="D989" t="s">
        <v>3325</v>
      </c>
    </row>
    <row r="990" spans="1:4" x14ac:dyDescent="0.3">
      <c r="A990" t="s">
        <v>187</v>
      </c>
      <c r="B990" t="s">
        <v>429</v>
      </c>
      <c r="C990" t="s">
        <v>2418</v>
      </c>
      <c r="D990" t="s">
        <v>1082</v>
      </c>
    </row>
    <row r="991" spans="1:4" x14ac:dyDescent="0.3">
      <c r="A991" t="s">
        <v>3842</v>
      </c>
      <c r="B991" t="s">
        <v>1520</v>
      </c>
      <c r="C991" t="s">
        <v>2932</v>
      </c>
      <c r="D991" t="s">
        <v>957</v>
      </c>
    </row>
    <row r="992" spans="1:4" x14ac:dyDescent="0.3">
      <c r="A992" t="s">
        <v>174</v>
      </c>
      <c r="B992" t="s">
        <v>2444</v>
      </c>
      <c r="C992" t="s">
        <v>2418</v>
      </c>
      <c r="D992" t="s">
        <v>1082</v>
      </c>
    </row>
    <row r="993" spans="1:4" x14ac:dyDescent="0.3">
      <c r="A993" t="s">
        <v>520</v>
      </c>
      <c r="B993" t="s">
        <v>1228</v>
      </c>
      <c r="C993" t="s">
        <v>1905</v>
      </c>
      <c r="D993" t="s">
        <v>2716</v>
      </c>
    </row>
    <row r="994" spans="1:4" x14ac:dyDescent="0.3">
      <c r="A994" t="s">
        <v>3601</v>
      </c>
      <c r="B994" t="s">
        <v>3465</v>
      </c>
      <c r="C994" t="s">
        <v>39</v>
      </c>
      <c r="D994" t="s">
        <v>572</v>
      </c>
    </row>
    <row r="995" spans="1:4" x14ac:dyDescent="0.3">
      <c r="A995" t="s">
        <v>2120</v>
      </c>
      <c r="B995" t="s">
        <v>3815</v>
      </c>
      <c r="C995" t="s">
        <v>1817</v>
      </c>
      <c r="D995" t="s">
        <v>957</v>
      </c>
    </row>
    <row r="996" spans="1:4" x14ac:dyDescent="0.3">
      <c r="A996" t="s">
        <v>645</v>
      </c>
      <c r="B996" t="s">
        <v>3702</v>
      </c>
      <c r="C996" t="s">
        <v>64</v>
      </c>
      <c r="D996" t="s">
        <v>122</v>
      </c>
    </row>
    <row r="997" spans="1:4" x14ac:dyDescent="0.3">
      <c r="A997" t="s">
        <v>3929</v>
      </c>
      <c r="B997" t="s">
        <v>923</v>
      </c>
      <c r="C997" t="s">
        <v>703</v>
      </c>
      <c r="D997" t="s">
        <v>957</v>
      </c>
    </row>
    <row r="998" spans="1:4" x14ac:dyDescent="0.3">
      <c r="A998" t="s">
        <v>3286</v>
      </c>
      <c r="B998" t="s">
        <v>2166</v>
      </c>
      <c r="C998" t="s">
        <v>3531</v>
      </c>
      <c r="D998" t="s">
        <v>122</v>
      </c>
    </row>
    <row r="999" spans="1:4" x14ac:dyDescent="0.3">
      <c r="A999" t="s">
        <v>2792</v>
      </c>
      <c r="B999" t="s">
        <v>2062</v>
      </c>
      <c r="C999" t="s">
        <v>3177</v>
      </c>
      <c r="D999" t="s">
        <v>3933</v>
      </c>
    </row>
    <row r="1000" spans="1:4" x14ac:dyDescent="0.3">
      <c r="A1000" t="s">
        <v>50</v>
      </c>
      <c r="B1000" t="s">
        <v>4142</v>
      </c>
      <c r="C1000" t="s">
        <v>2136</v>
      </c>
      <c r="D1000" t="s">
        <v>3933</v>
      </c>
    </row>
    <row r="1001" spans="1:4" x14ac:dyDescent="0.3">
      <c r="A1001" t="s">
        <v>1881</v>
      </c>
      <c r="B1001" t="s">
        <v>3174</v>
      </c>
      <c r="C1001" t="s">
        <v>885</v>
      </c>
      <c r="D1001" t="s">
        <v>3920</v>
      </c>
    </row>
    <row r="1002" spans="1:4" x14ac:dyDescent="0.3">
      <c r="A1002" t="s">
        <v>112</v>
      </c>
      <c r="B1002" t="s">
        <v>2961</v>
      </c>
      <c r="C1002" t="s">
        <v>3551</v>
      </c>
      <c r="D1002" t="s">
        <v>4175</v>
      </c>
    </row>
    <row r="1003" spans="1:4" x14ac:dyDescent="0.3">
      <c r="A1003" t="s">
        <v>2398</v>
      </c>
      <c r="B1003" t="s">
        <v>3276</v>
      </c>
      <c r="C1003" t="s">
        <v>195</v>
      </c>
      <c r="D1003" t="s">
        <v>935</v>
      </c>
    </row>
    <row r="1004" spans="1:4" x14ac:dyDescent="0.3">
      <c r="A1004" t="s">
        <v>2984</v>
      </c>
      <c r="B1004" t="s">
        <v>1045</v>
      </c>
      <c r="C1004" t="s">
        <v>1428</v>
      </c>
      <c r="D1004" t="s">
        <v>935</v>
      </c>
    </row>
    <row r="1005" spans="1:4" x14ac:dyDescent="0.3">
      <c r="A1005" t="s">
        <v>2143</v>
      </c>
      <c r="B1005" t="s">
        <v>2443</v>
      </c>
      <c r="C1005" t="s">
        <v>3123</v>
      </c>
      <c r="D1005" t="s">
        <v>935</v>
      </c>
    </row>
    <row r="1006" spans="1:4" x14ac:dyDescent="0.3">
      <c r="A1006" t="s">
        <v>2113</v>
      </c>
      <c r="B1006" t="s">
        <v>3676</v>
      </c>
      <c r="C1006" t="s">
        <v>402</v>
      </c>
      <c r="D1006" t="s">
        <v>4093</v>
      </c>
    </row>
    <row r="1007" spans="1:4" x14ac:dyDescent="0.3">
      <c r="A1007" t="s">
        <v>2465</v>
      </c>
      <c r="B1007" t="s">
        <v>2578</v>
      </c>
      <c r="C1007" t="s">
        <v>2687</v>
      </c>
      <c r="D1007" t="s">
        <v>3067</v>
      </c>
    </row>
    <row r="1008" spans="1:4" x14ac:dyDescent="0.3">
      <c r="A1008" t="s">
        <v>1113</v>
      </c>
      <c r="B1008" t="s">
        <v>4103</v>
      </c>
      <c r="C1008" t="s">
        <v>1044</v>
      </c>
      <c r="D1008" t="s">
        <v>3502</v>
      </c>
    </row>
    <row r="1009" spans="1:4" x14ac:dyDescent="0.3">
      <c r="A1009" t="s">
        <v>3264</v>
      </c>
      <c r="B1009" t="s">
        <v>3964</v>
      </c>
      <c r="C1009" t="s">
        <v>3111</v>
      </c>
      <c r="D1009" t="s">
        <v>3502</v>
      </c>
    </row>
    <row r="1010" spans="1:4" x14ac:dyDescent="0.3">
      <c r="A1010" t="s">
        <v>3809</v>
      </c>
      <c r="B1010" t="s">
        <v>591</v>
      </c>
      <c r="C1010" t="s">
        <v>2447</v>
      </c>
      <c r="D1010" t="s">
        <v>4111</v>
      </c>
    </row>
    <row r="1011" spans="1:4" x14ac:dyDescent="0.3">
      <c r="A1011" t="s">
        <v>4227</v>
      </c>
      <c r="B1011" t="s">
        <v>1813</v>
      </c>
      <c r="C1011" t="s">
        <v>1607</v>
      </c>
      <c r="D1011" t="s">
        <v>2900</v>
      </c>
    </row>
    <row r="1012" spans="1:4" x14ac:dyDescent="0.3">
      <c r="A1012" t="s">
        <v>1631</v>
      </c>
      <c r="B1012" t="s">
        <v>1160</v>
      </c>
      <c r="C1012" t="s">
        <v>337</v>
      </c>
      <c r="D1012" t="s">
        <v>1546</v>
      </c>
    </row>
    <row r="1013" spans="1:4" x14ac:dyDescent="0.3">
      <c r="A1013" t="s">
        <v>3604</v>
      </c>
      <c r="B1013" t="s">
        <v>1957</v>
      </c>
      <c r="C1013" t="s">
        <v>1464</v>
      </c>
      <c r="D1013" t="s">
        <v>1414</v>
      </c>
    </row>
    <row r="1014" spans="1:4" x14ac:dyDescent="0.3">
      <c r="A1014" t="s">
        <v>1814</v>
      </c>
      <c r="B1014" t="s">
        <v>1061</v>
      </c>
      <c r="C1014" t="s">
        <v>1373</v>
      </c>
      <c r="D1014" t="s">
        <v>3502</v>
      </c>
    </row>
    <row r="1015" spans="1:4" x14ac:dyDescent="0.3">
      <c r="A1015" t="s">
        <v>3952</v>
      </c>
      <c r="B1015" t="s">
        <v>693</v>
      </c>
      <c r="C1015" t="s">
        <v>3359</v>
      </c>
      <c r="D1015" t="s">
        <v>2900</v>
      </c>
    </row>
    <row r="1016" spans="1:4" x14ac:dyDescent="0.3">
      <c r="A1016" t="s">
        <v>1346</v>
      </c>
      <c r="B1016" t="s">
        <v>964</v>
      </c>
      <c r="C1016" t="s">
        <v>1010</v>
      </c>
      <c r="D1016" t="s">
        <v>2197</v>
      </c>
    </row>
    <row r="1017" spans="1:4" x14ac:dyDescent="0.3">
      <c r="A1017" t="s">
        <v>1407</v>
      </c>
      <c r="B1017" t="s">
        <v>2134</v>
      </c>
      <c r="C1017" t="s">
        <v>3301</v>
      </c>
      <c r="D1017" t="s">
        <v>2798</v>
      </c>
    </row>
    <row r="1018" spans="1:4" x14ac:dyDescent="0.3">
      <c r="A1018" t="s">
        <v>1718</v>
      </c>
      <c r="B1018" t="s">
        <v>3214</v>
      </c>
      <c r="C1018" t="s">
        <v>1065</v>
      </c>
      <c r="D1018" t="s">
        <v>846</v>
      </c>
    </row>
    <row r="1019" spans="1:4" x14ac:dyDescent="0.3">
      <c r="A1019" t="s">
        <v>3524</v>
      </c>
      <c r="B1019" t="s">
        <v>2420</v>
      </c>
      <c r="C1019" t="s">
        <v>4204</v>
      </c>
      <c r="D1019" t="s">
        <v>231</v>
      </c>
    </row>
    <row r="1020" spans="1:4" x14ac:dyDescent="0.3">
      <c r="A1020" t="s">
        <v>2960</v>
      </c>
      <c r="B1020" t="s">
        <v>2736</v>
      </c>
      <c r="C1020" t="s">
        <v>2227</v>
      </c>
      <c r="D1020" t="s">
        <v>3690</v>
      </c>
    </row>
    <row r="1021" spans="1:4" x14ac:dyDescent="0.3">
      <c r="A1021" t="s">
        <v>260</v>
      </c>
      <c r="B1021" t="s">
        <v>3643</v>
      </c>
      <c r="C1021" t="s">
        <v>4196</v>
      </c>
      <c r="D1021" t="s">
        <v>3770</v>
      </c>
    </row>
    <row r="1022" spans="1:4" x14ac:dyDescent="0.3">
      <c r="A1022" t="s">
        <v>2333</v>
      </c>
      <c r="B1022" t="s">
        <v>484</v>
      </c>
      <c r="C1022" t="s">
        <v>1912</v>
      </c>
      <c r="D1022" t="s">
        <v>3770</v>
      </c>
    </row>
    <row r="1023" spans="1:4" x14ac:dyDescent="0.3">
      <c r="A1023" t="s">
        <v>1926</v>
      </c>
      <c r="B1023" t="s">
        <v>3638</v>
      </c>
      <c r="C1023" t="s">
        <v>1736</v>
      </c>
      <c r="D1023" t="s">
        <v>1747</v>
      </c>
    </row>
    <row r="1024" spans="1:4" x14ac:dyDescent="0.3">
      <c r="A1024" t="s">
        <v>2842</v>
      </c>
      <c r="B1024" t="s">
        <v>4121</v>
      </c>
      <c r="C1024" t="s">
        <v>705</v>
      </c>
      <c r="D1024" t="s">
        <v>3739</v>
      </c>
    </row>
    <row r="1025" spans="1:4" x14ac:dyDescent="0.3">
      <c r="A1025" t="s">
        <v>3591</v>
      </c>
      <c r="B1025" t="s">
        <v>2343</v>
      </c>
      <c r="C1025" t="s">
        <v>3813</v>
      </c>
      <c r="D1025" t="s">
        <v>2969</v>
      </c>
    </row>
    <row r="1026" spans="1:4" x14ac:dyDescent="0.3">
      <c r="A1026" t="s">
        <v>909</v>
      </c>
      <c r="B1026" t="s">
        <v>464</v>
      </c>
      <c r="C1026" t="s">
        <v>3236</v>
      </c>
      <c r="D1026" t="s">
        <v>3629</v>
      </c>
    </row>
    <row r="1027" spans="1:4" x14ac:dyDescent="0.3">
      <c r="A1027" t="s">
        <v>899</v>
      </c>
      <c r="B1027" t="s">
        <v>1627</v>
      </c>
      <c r="C1027" t="s">
        <v>3956</v>
      </c>
      <c r="D1027" t="s">
        <v>3690</v>
      </c>
    </row>
    <row r="1028" spans="1:4" x14ac:dyDescent="0.3">
      <c r="A1028" t="s">
        <v>1431</v>
      </c>
      <c r="B1028" t="s">
        <v>1787</v>
      </c>
      <c r="C1028" t="s">
        <v>149</v>
      </c>
      <c r="D1028" t="s">
        <v>1694</v>
      </c>
    </row>
    <row r="1029" spans="1:4" x14ac:dyDescent="0.3">
      <c r="A1029" t="s">
        <v>2165</v>
      </c>
      <c r="B1029" t="s">
        <v>3141</v>
      </c>
      <c r="C1029" t="s">
        <v>3923</v>
      </c>
      <c r="D1029" t="s">
        <v>3054</v>
      </c>
    </row>
    <row r="1030" spans="1:4" x14ac:dyDescent="0.3">
      <c r="A1030" t="s">
        <v>3692</v>
      </c>
      <c r="B1030" t="s">
        <v>2783</v>
      </c>
      <c r="C1030" t="s">
        <v>1920</v>
      </c>
      <c r="D1030" t="s">
        <v>3054</v>
      </c>
    </row>
    <row r="1031" spans="1:4" x14ac:dyDescent="0.3">
      <c r="A1031" t="s">
        <v>2038</v>
      </c>
      <c r="B1031" t="s">
        <v>1077</v>
      </c>
      <c r="C1031" t="s">
        <v>706</v>
      </c>
      <c r="D1031" t="s">
        <v>1694</v>
      </c>
    </row>
    <row r="1032" spans="1:4" x14ac:dyDescent="0.3">
      <c r="A1032" t="s">
        <v>1023</v>
      </c>
      <c r="B1032" t="s">
        <v>2284</v>
      </c>
      <c r="C1032" t="s">
        <v>2667</v>
      </c>
      <c r="D1032" t="s">
        <v>3054</v>
      </c>
    </row>
    <row r="1033" spans="1:4" x14ac:dyDescent="0.3">
      <c r="A1033" t="s">
        <v>2357</v>
      </c>
      <c r="B1033" t="s">
        <v>3555</v>
      </c>
      <c r="C1033" t="s">
        <v>3082</v>
      </c>
      <c r="D1033" t="s">
        <v>3054</v>
      </c>
    </row>
    <row r="1034" spans="1:4" x14ac:dyDescent="0.3">
      <c r="A1034" t="s">
        <v>867</v>
      </c>
      <c r="B1034" t="s">
        <v>49</v>
      </c>
      <c r="C1034" t="s">
        <v>1800</v>
      </c>
      <c r="D1034" t="s">
        <v>3054</v>
      </c>
    </row>
    <row r="1035" spans="1:4" x14ac:dyDescent="0.3">
      <c r="A1035" t="s">
        <v>4096</v>
      </c>
      <c r="B1035" t="s">
        <v>4134</v>
      </c>
      <c r="C1035" t="s">
        <v>1404</v>
      </c>
      <c r="D1035" t="s">
        <v>3054</v>
      </c>
    </row>
    <row r="1036" spans="1:4" x14ac:dyDescent="0.3">
      <c r="A1036" t="s">
        <v>2234</v>
      </c>
      <c r="B1036" t="s">
        <v>3353</v>
      </c>
      <c r="C1036" t="s">
        <v>266</v>
      </c>
      <c r="D1036" t="s">
        <v>3054</v>
      </c>
    </row>
    <row r="1037" spans="1:4" x14ac:dyDescent="0.3">
      <c r="A1037" t="s">
        <v>1303</v>
      </c>
      <c r="B1037" t="s">
        <v>2768</v>
      </c>
      <c r="C1037" t="s">
        <v>4033</v>
      </c>
      <c r="D1037" t="s">
        <v>3054</v>
      </c>
    </row>
    <row r="1038" spans="1:4" x14ac:dyDescent="0.3">
      <c r="A1038" t="s">
        <v>1755</v>
      </c>
      <c r="B1038" t="s">
        <v>3861</v>
      </c>
      <c r="C1038" t="s">
        <v>2851</v>
      </c>
      <c r="D1038" t="s">
        <v>2451</v>
      </c>
    </row>
    <row r="1039" spans="1:4" x14ac:dyDescent="0.3">
      <c r="A1039" t="s">
        <v>3161</v>
      </c>
      <c r="B1039" t="s">
        <v>3820</v>
      </c>
      <c r="C1039" t="s">
        <v>998</v>
      </c>
      <c r="D1039" t="s">
        <v>99</v>
      </c>
    </row>
    <row r="1040" spans="1:4" x14ac:dyDescent="0.3">
      <c r="A1040" t="s">
        <v>3625</v>
      </c>
      <c r="B1040" t="s">
        <v>222</v>
      </c>
      <c r="C1040" t="s">
        <v>3158</v>
      </c>
      <c r="D1040" t="s">
        <v>3939</v>
      </c>
    </row>
    <row r="1041" spans="1:4" x14ac:dyDescent="0.3">
      <c r="A1041" t="s">
        <v>425</v>
      </c>
      <c r="B1041" t="s">
        <v>1879</v>
      </c>
      <c r="C1041" t="s">
        <v>1827</v>
      </c>
      <c r="D1041" t="s">
        <v>3084</v>
      </c>
    </row>
    <row r="1042" spans="1:4" x14ac:dyDescent="0.3">
      <c r="A1042" t="s">
        <v>3051</v>
      </c>
      <c r="B1042" t="s">
        <v>3988</v>
      </c>
      <c r="C1042" t="s">
        <v>4161</v>
      </c>
      <c r="D1042" t="s">
        <v>3084</v>
      </c>
    </row>
    <row r="1043" spans="1:4" x14ac:dyDescent="0.3">
      <c r="A1043" t="s">
        <v>1581</v>
      </c>
      <c r="B1043" t="s">
        <v>3314</v>
      </c>
      <c r="C1043" t="s">
        <v>2185</v>
      </c>
      <c r="D1043" t="s">
        <v>2781</v>
      </c>
    </row>
    <row r="1044" spans="1:4" x14ac:dyDescent="0.3">
      <c r="A1044" t="s">
        <v>282</v>
      </c>
      <c r="B1044" t="s">
        <v>1863</v>
      </c>
      <c r="C1044" t="s">
        <v>55</v>
      </c>
      <c r="D1044" t="s">
        <v>3706</v>
      </c>
    </row>
    <row r="1045" spans="1:4" x14ac:dyDescent="0.3">
      <c r="A1045" t="s">
        <v>457</v>
      </c>
      <c r="B1045" t="s">
        <v>4124</v>
      </c>
      <c r="C1045" t="s">
        <v>690</v>
      </c>
      <c r="D1045" t="s">
        <v>3084</v>
      </c>
    </row>
    <row r="1046" spans="1:4" x14ac:dyDescent="0.3">
      <c r="A1046" t="s">
        <v>1128</v>
      </c>
      <c r="B1046" t="s">
        <v>987</v>
      </c>
      <c r="C1046" t="s">
        <v>3850</v>
      </c>
      <c r="D1046" t="s">
        <v>3084</v>
      </c>
    </row>
    <row r="1047" spans="1:4" x14ac:dyDescent="0.3">
      <c r="A1047" t="s">
        <v>1371</v>
      </c>
      <c r="B1047" t="s">
        <v>242</v>
      </c>
      <c r="C1047" t="s">
        <v>3058</v>
      </c>
      <c r="D1047" t="s">
        <v>3084</v>
      </c>
    </row>
    <row r="1048" spans="1:4" x14ac:dyDescent="0.3">
      <c r="A1048" t="s">
        <v>3471</v>
      </c>
      <c r="B1048" t="s">
        <v>2914</v>
      </c>
      <c r="C1048" t="s">
        <v>1258</v>
      </c>
      <c r="D1048" t="s">
        <v>3084</v>
      </c>
    </row>
    <row r="1049" spans="1:4" x14ac:dyDescent="0.3">
      <c r="A1049" t="s">
        <v>374</v>
      </c>
      <c r="B1049" t="s">
        <v>3689</v>
      </c>
      <c r="C1049" t="s">
        <v>256</v>
      </c>
      <c r="D1049" t="s">
        <v>3084</v>
      </c>
    </row>
    <row r="1050" spans="1:4" x14ac:dyDescent="0.3">
      <c r="A1050" t="s">
        <v>2972</v>
      </c>
      <c r="B1050" t="s">
        <v>2868</v>
      </c>
      <c r="C1050" t="s">
        <v>1519</v>
      </c>
      <c r="D1050" t="s">
        <v>3084</v>
      </c>
    </row>
    <row r="1051" spans="1:4" x14ac:dyDescent="0.3">
      <c r="A1051" t="s">
        <v>1792</v>
      </c>
      <c r="B1051" t="s">
        <v>80</v>
      </c>
      <c r="C1051" t="s">
        <v>2042</v>
      </c>
      <c r="D1051" t="s">
        <v>3084</v>
      </c>
    </row>
    <row r="1052" spans="1:4" x14ac:dyDescent="0.3">
      <c r="A1052" t="s">
        <v>1554</v>
      </c>
      <c r="B1052" t="s">
        <v>910</v>
      </c>
      <c r="C1052" t="s">
        <v>1731</v>
      </c>
      <c r="D1052" t="s">
        <v>2772</v>
      </c>
    </row>
    <row r="1053" spans="1:4" x14ac:dyDescent="0.3">
      <c r="A1053" t="s">
        <v>778</v>
      </c>
      <c r="B1053" t="s">
        <v>522</v>
      </c>
      <c r="C1053" t="s">
        <v>749</v>
      </c>
      <c r="D1053" t="s">
        <v>1434</v>
      </c>
    </row>
    <row r="1054" spans="1:4" x14ac:dyDescent="0.3">
      <c r="A1054" t="s">
        <v>3226</v>
      </c>
      <c r="B1054" t="s">
        <v>3630</v>
      </c>
      <c r="C1054" t="s">
        <v>3642</v>
      </c>
      <c r="D1054" t="s">
        <v>2254</v>
      </c>
    </row>
    <row r="1055" spans="1:4" x14ac:dyDescent="0.3">
      <c r="A1055" t="s">
        <v>1041</v>
      </c>
      <c r="B1055" t="s">
        <v>2000</v>
      </c>
      <c r="C1055" t="s">
        <v>4205</v>
      </c>
      <c r="D1055" t="s">
        <v>2254</v>
      </c>
    </row>
    <row r="1056" spans="1:4" x14ac:dyDescent="0.3">
      <c r="A1056" t="s">
        <v>3685</v>
      </c>
      <c r="B1056" t="s">
        <v>2864</v>
      </c>
      <c r="C1056" t="s">
        <v>1876</v>
      </c>
      <c r="D1056" t="s">
        <v>2254</v>
      </c>
    </row>
    <row r="1057" spans="1:4" x14ac:dyDescent="0.3">
      <c r="A1057" t="s">
        <v>4244</v>
      </c>
      <c r="B1057" t="s">
        <v>2054</v>
      </c>
      <c r="C1057" t="s">
        <v>647</v>
      </c>
      <c r="D1057" t="s">
        <v>2254</v>
      </c>
    </row>
    <row r="1058" spans="1:4" x14ac:dyDescent="0.3">
      <c r="A1058" t="s">
        <v>2860</v>
      </c>
      <c r="B1058" t="s">
        <v>1326</v>
      </c>
      <c r="C1058" t="s">
        <v>2884</v>
      </c>
      <c r="D1058" t="s">
        <v>3151</v>
      </c>
    </row>
    <row r="1059" spans="1:4" x14ac:dyDescent="0.3">
      <c r="A1059" t="s">
        <v>4165</v>
      </c>
      <c r="B1059" t="s">
        <v>2729</v>
      </c>
      <c r="C1059" t="s">
        <v>1486</v>
      </c>
      <c r="D1059" t="s">
        <v>582</v>
      </c>
    </row>
    <row r="1060" spans="1:4" x14ac:dyDescent="0.3">
      <c r="A1060" t="s">
        <v>3120</v>
      </c>
      <c r="B1060" t="s">
        <v>1382</v>
      </c>
      <c r="C1060" t="s">
        <v>643</v>
      </c>
      <c r="D1060" t="s">
        <v>582</v>
      </c>
    </row>
    <row r="1061" spans="1:4" x14ac:dyDescent="0.3">
      <c r="A1061" t="s">
        <v>102</v>
      </c>
      <c r="B1061" t="s">
        <v>2030</v>
      </c>
      <c r="C1061" t="s">
        <v>1296</v>
      </c>
      <c r="D1061" t="s">
        <v>348</v>
      </c>
    </row>
    <row r="1062" spans="1:4" x14ac:dyDescent="0.3">
      <c r="A1062" t="s">
        <v>2909</v>
      </c>
      <c r="B1062" t="s">
        <v>3381</v>
      </c>
      <c r="C1062" t="s">
        <v>2980</v>
      </c>
      <c r="D1062" t="s">
        <v>2823</v>
      </c>
    </row>
    <row r="1063" spans="1:4" x14ac:dyDescent="0.3">
      <c r="A1063" t="s">
        <v>904</v>
      </c>
      <c r="B1063" t="s">
        <v>836</v>
      </c>
      <c r="C1063" t="s">
        <v>351</v>
      </c>
      <c r="D1063" t="s">
        <v>1417</v>
      </c>
    </row>
    <row r="1064" spans="1:4" x14ac:dyDescent="0.3">
      <c r="A1064" t="s">
        <v>3239</v>
      </c>
      <c r="B1064" t="s">
        <v>3767</v>
      </c>
      <c r="C1064" t="s">
        <v>1013</v>
      </c>
      <c r="D1064" t="s">
        <v>1417</v>
      </c>
    </row>
    <row r="1065" spans="1:4" x14ac:dyDescent="0.3">
      <c r="A1065" t="s">
        <v>257</v>
      </c>
      <c r="B1065" t="s">
        <v>2904</v>
      </c>
      <c r="C1065" t="s">
        <v>3590</v>
      </c>
      <c r="D1065" t="s">
        <v>1417</v>
      </c>
    </row>
    <row r="1066" spans="1:4" x14ac:dyDescent="0.3">
      <c r="A1066" t="s">
        <v>3163</v>
      </c>
      <c r="B1066" t="s">
        <v>3152</v>
      </c>
      <c r="C1066" t="s">
        <v>2191</v>
      </c>
      <c r="D1066" t="s">
        <v>2627</v>
      </c>
    </row>
    <row r="1067" spans="1:4" x14ac:dyDescent="0.3">
      <c r="A1067" t="s">
        <v>176</v>
      </c>
      <c r="B1067" t="s">
        <v>779</v>
      </c>
      <c r="C1067" t="s">
        <v>3281</v>
      </c>
      <c r="D1067" t="s">
        <v>751</v>
      </c>
    </row>
    <row r="1068" spans="1:4" x14ac:dyDescent="0.3">
      <c r="A1068" t="s">
        <v>2402</v>
      </c>
      <c r="B1068" t="s">
        <v>1686</v>
      </c>
      <c r="C1068" t="s">
        <v>458</v>
      </c>
      <c r="D1068" t="s">
        <v>751</v>
      </c>
    </row>
    <row r="1069" spans="1:4" x14ac:dyDescent="0.3">
      <c r="A1069" t="s">
        <v>552</v>
      </c>
      <c r="B1069" t="s">
        <v>3449</v>
      </c>
      <c r="C1069" t="s">
        <v>2585</v>
      </c>
      <c r="D1069" t="s">
        <v>2508</v>
      </c>
    </row>
    <row r="1070" spans="1:4" x14ac:dyDescent="0.3">
      <c r="A1070" t="s">
        <v>3244</v>
      </c>
      <c r="B1070" t="s">
        <v>2624</v>
      </c>
      <c r="C1070" t="s">
        <v>1593</v>
      </c>
      <c r="D1070" t="s">
        <v>572</v>
      </c>
    </row>
    <row r="1071" spans="1:4" x14ac:dyDescent="0.3">
      <c r="A1071" t="s">
        <v>3936</v>
      </c>
      <c r="B1071" t="s">
        <v>769</v>
      </c>
      <c r="C1071" t="s">
        <v>4122</v>
      </c>
      <c r="D1071" t="s">
        <v>2889</v>
      </c>
    </row>
    <row r="1072" spans="1:4" x14ac:dyDescent="0.3">
      <c r="A1072" t="s">
        <v>3634</v>
      </c>
      <c r="B1072" t="s">
        <v>4089</v>
      </c>
      <c r="C1072" t="s">
        <v>1295</v>
      </c>
      <c r="D1072" t="s">
        <v>1004</v>
      </c>
    </row>
    <row r="1073" spans="1:4" x14ac:dyDescent="0.3">
      <c r="A1073" t="s">
        <v>2271</v>
      </c>
      <c r="B1073" t="s">
        <v>4117</v>
      </c>
      <c r="C1073" t="s">
        <v>3879</v>
      </c>
      <c r="D1073" t="s">
        <v>494</v>
      </c>
    </row>
    <row r="1074" spans="1:4" x14ac:dyDescent="0.3">
      <c r="A1074" t="s">
        <v>2643</v>
      </c>
      <c r="B1074" t="s">
        <v>3575</v>
      </c>
      <c r="C1074" t="s">
        <v>117</v>
      </c>
      <c r="D1074" t="s">
        <v>2935</v>
      </c>
    </row>
    <row r="1075" spans="1:4" x14ac:dyDescent="0.3">
      <c r="A1075" t="s">
        <v>2023</v>
      </c>
      <c r="B1075" t="s">
        <v>4046</v>
      </c>
      <c r="C1075" t="s">
        <v>4046</v>
      </c>
      <c r="D1075" t="s">
        <v>3854</v>
      </c>
    </row>
    <row r="1076" spans="1:4" x14ac:dyDescent="0.3">
      <c r="A1076" t="s">
        <v>1352</v>
      </c>
      <c r="B1076" t="s">
        <v>540</v>
      </c>
      <c r="C1076" t="s">
        <v>2818</v>
      </c>
      <c r="D1076" t="s">
        <v>3325</v>
      </c>
    </row>
    <row r="1077" spans="1:4" x14ac:dyDescent="0.3">
      <c r="A1077" t="s">
        <v>1575</v>
      </c>
      <c r="B1077" t="s">
        <v>715</v>
      </c>
      <c r="C1077" t="s">
        <v>1698</v>
      </c>
      <c r="D1077" t="s">
        <v>2670</v>
      </c>
    </row>
    <row r="1078" spans="1:4" x14ac:dyDescent="0.3">
      <c r="A1078" t="s">
        <v>2122</v>
      </c>
      <c r="B1078" t="s">
        <v>3323</v>
      </c>
      <c r="C1078" t="s">
        <v>2818</v>
      </c>
      <c r="D1078" t="s">
        <v>3325</v>
      </c>
    </row>
    <row r="1079" spans="1:4" x14ac:dyDescent="0.3">
      <c r="A1079" t="s">
        <v>2390</v>
      </c>
      <c r="B1079" t="s">
        <v>3579</v>
      </c>
      <c r="C1079" t="s">
        <v>1991</v>
      </c>
      <c r="D1079" t="s">
        <v>2670</v>
      </c>
    </row>
    <row r="1080" spans="1:4" x14ac:dyDescent="0.3">
      <c r="A1080" t="s">
        <v>1972</v>
      </c>
      <c r="B1080" t="s">
        <v>411</v>
      </c>
      <c r="C1080" t="s">
        <v>1317</v>
      </c>
      <c r="D1080" t="s">
        <v>3325</v>
      </c>
    </row>
    <row r="1081" spans="1:4" x14ac:dyDescent="0.3">
      <c r="A1081" t="s">
        <v>1291</v>
      </c>
      <c r="B1081" t="s">
        <v>1030</v>
      </c>
      <c r="C1081" t="s">
        <v>1317</v>
      </c>
      <c r="D1081" t="s">
        <v>3325</v>
      </c>
    </row>
    <row r="1082" spans="1:4" x14ac:dyDescent="0.3">
      <c r="A1082" t="s">
        <v>1971</v>
      </c>
      <c r="B1082" t="s">
        <v>3855</v>
      </c>
      <c r="C1082" t="s">
        <v>3661</v>
      </c>
      <c r="D1082" t="s">
        <v>341</v>
      </c>
    </row>
    <row r="1083" spans="1:4" x14ac:dyDescent="0.3">
      <c r="A1083" t="s">
        <v>2813</v>
      </c>
      <c r="B1083" t="s">
        <v>1966</v>
      </c>
      <c r="C1083" t="s">
        <v>1263</v>
      </c>
      <c r="D1083" t="s">
        <v>957</v>
      </c>
    </row>
    <row r="1084" spans="1:4" x14ac:dyDescent="0.3">
      <c r="A1084" t="s">
        <v>566</v>
      </c>
      <c r="B1084" t="s">
        <v>985</v>
      </c>
      <c r="C1084" t="s">
        <v>1251</v>
      </c>
      <c r="D1084" t="s">
        <v>3131</v>
      </c>
    </row>
    <row r="1085" spans="1:4" x14ac:dyDescent="0.3">
      <c r="A1085" t="s">
        <v>324</v>
      </c>
      <c r="B1085" t="s">
        <v>2925</v>
      </c>
      <c r="C1085" t="s">
        <v>4098</v>
      </c>
      <c r="D1085" t="s">
        <v>3131</v>
      </c>
    </row>
    <row r="1086" spans="1:4" x14ac:dyDescent="0.3">
      <c r="A1086" t="s">
        <v>559</v>
      </c>
      <c r="B1086" t="s">
        <v>1056</v>
      </c>
      <c r="C1086" t="s">
        <v>28</v>
      </c>
      <c r="D1086" t="s">
        <v>572</v>
      </c>
    </row>
    <row r="1087" spans="1:4" x14ac:dyDescent="0.3">
      <c r="A1087" t="s">
        <v>2488</v>
      </c>
      <c r="B1087" t="s">
        <v>3730</v>
      </c>
      <c r="C1087" t="s">
        <v>2579</v>
      </c>
      <c r="D1087" t="s">
        <v>1562</v>
      </c>
    </row>
    <row r="1088" spans="1:4" x14ac:dyDescent="0.3">
      <c r="A1088" t="s">
        <v>3691</v>
      </c>
      <c r="B1088" t="s">
        <v>1860</v>
      </c>
      <c r="C1088" t="s">
        <v>4083</v>
      </c>
      <c r="D1088" t="s">
        <v>2254</v>
      </c>
    </row>
    <row r="1089" spans="1:4" x14ac:dyDescent="0.3">
      <c r="A1089" t="s">
        <v>1681</v>
      </c>
      <c r="B1089" t="s">
        <v>3721</v>
      </c>
      <c r="C1089" t="s">
        <v>1597</v>
      </c>
      <c r="D1089" t="s">
        <v>873</v>
      </c>
    </row>
    <row r="1090" spans="1:4" x14ac:dyDescent="0.3">
      <c r="A1090" t="s">
        <v>2423</v>
      </c>
      <c r="B1090" t="s">
        <v>531</v>
      </c>
      <c r="C1090" t="s">
        <v>168</v>
      </c>
      <c r="D1090" t="s">
        <v>582</v>
      </c>
    </row>
    <row r="1091" spans="1:4" x14ac:dyDescent="0.3">
      <c r="A1091" t="s">
        <v>2977</v>
      </c>
      <c r="B1091" t="s">
        <v>2929</v>
      </c>
      <c r="C1091" t="s">
        <v>111</v>
      </c>
      <c r="D1091" t="s">
        <v>582</v>
      </c>
    </row>
    <row r="1092" spans="1:4" x14ac:dyDescent="0.3">
      <c r="A1092" t="s">
        <v>1001</v>
      </c>
      <c r="B1092" t="s">
        <v>313</v>
      </c>
      <c r="C1092" t="s">
        <v>3468</v>
      </c>
      <c r="D1092" t="s">
        <v>348</v>
      </c>
    </row>
    <row r="1093" spans="1:4" x14ac:dyDescent="0.3">
      <c r="A1093" t="s">
        <v>2974</v>
      </c>
      <c r="B1093" t="s">
        <v>2370</v>
      </c>
      <c r="C1093" t="s">
        <v>643</v>
      </c>
      <c r="D1093" t="s">
        <v>582</v>
      </c>
    </row>
    <row r="1094" spans="1:4" x14ac:dyDescent="0.3">
      <c r="A1094" t="s">
        <v>2587</v>
      </c>
      <c r="B1094" t="s">
        <v>86</v>
      </c>
      <c r="C1094" t="s">
        <v>368</v>
      </c>
      <c r="D1094" t="s">
        <v>3984</v>
      </c>
    </row>
    <row r="1095" spans="1:4" x14ac:dyDescent="0.3">
      <c r="A1095" t="s">
        <v>2464</v>
      </c>
      <c r="B1095" t="s">
        <v>3497</v>
      </c>
      <c r="C1095" t="s">
        <v>870</v>
      </c>
      <c r="D1095" t="s">
        <v>1417</v>
      </c>
    </row>
    <row r="1096" spans="1:4" x14ac:dyDescent="0.3">
      <c r="A1096" t="s">
        <v>822</v>
      </c>
      <c r="B1096" t="s">
        <v>1500</v>
      </c>
      <c r="C1096" t="s">
        <v>626</v>
      </c>
      <c r="D1096" t="s">
        <v>4139</v>
      </c>
    </row>
    <row r="1097" spans="1:4" x14ac:dyDescent="0.3">
      <c r="A1097" t="s">
        <v>982</v>
      </c>
      <c r="B1097" t="s">
        <v>991</v>
      </c>
      <c r="C1097" t="s">
        <v>2764</v>
      </c>
      <c r="D1097" t="s">
        <v>1417</v>
      </c>
    </row>
    <row r="1098" spans="1:4" x14ac:dyDescent="0.3">
      <c r="A1098" t="s">
        <v>4018</v>
      </c>
      <c r="B1098" t="s">
        <v>2408</v>
      </c>
      <c r="C1098" t="s">
        <v>3148</v>
      </c>
      <c r="D1098" t="s">
        <v>1220</v>
      </c>
    </row>
    <row r="1099" spans="1:4" x14ac:dyDescent="0.3">
      <c r="A1099" t="s">
        <v>30</v>
      </c>
      <c r="B1099" t="s">
        <v>874</v>
      </c>
      <c r="C1099" t="s">
        <v>2807</v>
      </c>
      <c r="D1099" t="s">
        <v>1220</v>
      </c>
    </row>
    <row r="1100" spans="1:4" x14ac:dyDescent="0.3">
      <c r="A1100" t="s">
        <v>4003</v>
      </c>
      <c r="B1100" t="s">
        <v>4241</v>
      </c>
      <c r="C1100" t="s">
        <v>696</v>
      </c>
      <c r="D1100" t="s">
        <v>1927</v>
      </c>
    </row>
    <row r="1101" spans="1:4" x14ac:dyDescent="0.3">
      <c r="A1101" t="s">
        <v>776</v>
      </c>
      <c r="B1101" t="s">
        <v>3346</v>
      </c>
      <c r="C1101" t="s">
        <v>2518</v>
      </c>
      <c r="D1101" t="s">
        <v>2293</v>
      </c>
    </row>
    <row r="1102" spans="1:4" x14ac:dyDescent="0.3">
      <c r="A1102" t="s">
        <v>2141</v>
      </c>
      <c r="B1102" t="s">
        <v>1794</v>
      </c>
      <c r="C1102" t="s">
        <v>1405</v>
      </c>
      <c r="D1102" t="s">
        <v>2935</v>
      </c>
    </row>
    <row r="1103" spans="1:4" x14ac:dyDescent="0.3">
      <c r="A1103" t="s">
        <v>1517</v>
      </c>
      <c r="B1103" t="s">
        <v>1398</v>
      </c>
      <c r="C1103" t="s">
        <v>1888</v>
      </c>
      <c r="D1103" t="s">
        <v>911</v>
      </c>
    </row>
    <row r="1104" spans="1:4" x14ac:dyDescent="0.3">
      <c r="A1104" t="s">
        <v>1764</v>
      </c>
      <c r="B1104" t="s">
        <v>4208</v>
      </c>
      <c r="C1104" t="s">
        <v>784</v>
      </c>
      <c r="D1104" t="s">
        <v>494</v>
      </c>
    </row>
    <row r="1105" spans="1:4" x14ac:dyDescent="0.3">
      <c r="A1105" t="s">
        <v>907</v>
      </c>
      <c r="B1105" t="s">
        <v>599</v>
      </c>
      <c r="C1105" t="s">
        <v>3707</v>
      </c>
      <c r="D1105" t="s">
        <v>2935</v>
      </c>
    </row>
    <row r="1106" spans="1:4" x14ac:dyDescent="0.3">
      <c r="A1106" t="s">
        <v>1889</v>
      </c>
      <c r="B1106" t="s">
        <v>27</v>
      </c>
      <c r="C1106" t="s">
        <v>1104</v>
      </c>
      <c r="D1106" t="s">
        <v>3397</v>
      </c>
    </row>
    <row r="1107" spans="1:4" x14ac:dyDescent="0.3">
      <c r="A1107" t="s">
        <v>153</v>
      </c>
      <c r="B1107" t="s">
        <v>3622</v>
      </c>
      <c r="C1107" t="s">
        <v>1688</v>
      </c>
      <c r="D1107" t="s">
        <v>4004</v>
      </c>
    </row>
    <row r="1108" spans="1:4" x14ac:dyDescent="0.3">
      <c r="A1108" t="s">
        <v>481</v>
      </c>
      <c r="B1108" t="s">
        <v>580</v>
      </c>
      <c r="C1108" t="s">
        <v>2818</v>
      </c>
      <c r="D1108" t="s">
        <v>3325</v>
      </c>
    </row>
    <row r="1109" spans="1:4" x14ac:dyDescent="0.3">
      <c r="A1109" t="s">
        <v>3587</v>
      </c>
      <c r="B1109" t="s">
        <v>1370</v>
      </c>
      <c r="C1109" t="s">
        <v>1513</v>
      </c>
      <c r="D1109" t="s">
        <v>2670</v>
      </c>
    </row>
    <row r="1110" spans="1:4" x14ac:dyDescent="0.3">
      <c r="A1110" t="s">
        <v>2268</v>
      </c>
      <c r="B1110" t="s">
        <v>29</v>
      </c>
      <c r="C1110" t="s">
        <v>3733</v>
      </c>
      <c r="D1110" t="s">
        <v>2670</v>
      </c>
    </row>
    <row r="1111" spans="1:4" x14ac:dyDescent="0.3">
      <c r="A1111" t="s">
        <v>2255</v>
      </c>
      <c r="B1111" t="s">
        <v>534</v>
      </c>
      <c r="C1111" t="s">
        <v>2205</v>
      </c>
      <c r="D1111" t="s">
        <v>3312</v>
      </c>
    </row>
    <row r="1112" spans="1:4" x14ac:dyDescent="0.3">
      <c r="A1112" t="s">
        <v>2683</v>
      </c>
      <c r="B1112" t="s">
        <v>1110</v>
      </c>
      <c r="C1112" t="s">
        <v>1317</v>
      </c>
      <c r="D1112" t="s">
        <v>3325</v>
      </c>
    </row>
    <row r="1113" spans="1:4" x14ac:dyDescent="0.3">
      <c r="A1113" t="s">
        <v>3522</v>
      </c>
      <c r="B1113" t="s">
        <v>3836</v>
      </c>
      <c r="C1113" t="s">
        <v>1317</v>
      </c>
      <c r="D1113" t="s">
        <v>3325</v>
      </c>
    </row>
    <row r="1114" spans="1:4" x14ac:dyDescent="0.3">
      <c r="A1114" t="s">
        <v>2750</v>
      </c>
      <c r="B1114" t="s">
        <v>3125</v>
      </c>
      <c r="C1114" t="s">
        <v>1288</v>
      </c>
      <c r="D1114" t="s">
        <v>2760</v>
      </c>
    </row>
    <row r="1115" spans="1:4" x14ac:dyDescent="0.3">
      <c r="A1115" t="s">
        <v>446</v>
      </c>
      <c r="B1115" t="s">
        <v>2803</v>
      </c>
      <c r="C1115" t="s">
        <v>3649</v>
      </c>
      <c r="D1115" t="s">
        <v>957</v>
      </c>
    </row>
    <row r="1116" spans="1:4" x14ac:dyDescent="0.3">
      <c r="A1116" t="s">
        <v>1162</v>
      </c>
      <c r="B1116" t="s">
        <v>3241</v>
      </c>
      <c r="C1116" t="s">
        <v>4038</v>
      </c>
      <c r="D1116" t="s">
        <v>957</v>
      </c>
    </row>
    <row r="1117" spans="1:4" x14ac:dyDescent="0.3">
      <c r="A1117" t="s">
        <v>4042</v>
      </c>
      <c r="B1117" t="s">
        <v>2308</v>
      </c>
      <c r="C1117" t="s">
        <v>711</v>
      </c>
      <c r="D1117" t="s">
        <v>2716</v>
      </c>
    </row>
    <row r="1118" spans="1:4" x14ac:dyDescent="0.3">
      <c r="A1118" t="s">
        <v>2276</v>
      </c>
      <c r="B1118" t="s">
        <v>2877</v>
      </c>
      <c r="C1118" t="s">
        <v>833</v>
      </c>
      <c r="D1118" t="s">
        <v>2716</v>
      </c>
    </row>
    <row r="1119" spans="1:4" x14ac:dyDescent="0.3">
      <c r="A1119" t="s">
        <v>2769</v>
      </c>
      <c r="B1119" t="s">
        <v>1427</v>
      </c>
      <c r="C1119" t="s">
        <v>2786</v>
      </c>
      <c r="D1119" t="s">
        <v>4239</v>
      </c>
    </row>
    <row r="1120" spans="1:4" x14ac:dyDescent="0.3">
      <c r="A1120" t="s">
        <v>2286</v>
      </c>
      <c r="B1120" t="s">
        <v>364</v>
      </c>
      <c r="C1120" t="s">
        <v>1000</v>
      </c>
      <c r="D1120" t="s">
        <v>122</v>
      </c>
    </row>
    <row r="1121" spans="1:4" x14ac:dyDescent="0.3">
      <c r="A1121" t="s">
        <v>3311</v>
      </c>
      <c r="B1121" t="s">
        <v>1429</v>
      </c>
      <c r="C1121" t="s">
        <v>423</v>
      </c>
      <c r="D1121" t="s">
        <v>1765</v>
      </c>
    </row>
    <row r="1122" spans="1:4" x14ac:dyDescent="0.3">
      <c r="A1122" t="s">
        <v>2013</v>
      </c>
      <c r="B1122" t="s">
        <v>3596</v>
      </c>
      <c r="C1122" t="s">
        <v>3944</v>
      </c>
      <c r="D1122" t="s">
        <v>122</v>
      </c>
    </row>
    <row r="1123" spans="1:4" x14ac:dyDescent="0.3">
      <c r="A1123" t="s">
        <v>3184</v>
      </c>
      <c r="B1123" t="s">
        <v>2701</v>
      </c>
      <c r="C1123" t="s">
        <v>707</v>
      </c>
      <c r="D1123" t="s">
        <v>4153</v>
      </c>
    </row>
    <row r="1124" spans="1:4" x14ac:dyDescent="0.3">
      <c r="A1124" t="s">
        <v>3027</v>
      </c>
      <c r="B1124" t="s">
        <v>678</v>
      </c>
      <c r="C1124" t="s">
        <v>1610</v>
      </c>
      <c r="D1124" t="s">
        <v>4153</v>
      </c>
    </row>
    <row r="1125" spans="1:4" x14ac:dyDescent="0.3">
      <c r="A1125" t="s">
        <v>1289</v>
      </c>
      <c r="B1125" t="s">
        <v>754</v>
      </c>
      <c r="C1125" t="s">
        <v>2395</v>
      </c>
      <c r="D1125" t="s">
        <v>120</v>
      </c>
    </row>
    <row r="1126" spans="1:4" x14ac:dyDescent="0.3">
      <c r="A1126" t="s">
        <v>3154</v>
      </c>
      <c r="B1126" t="s">
        <v>450</v>
      </c>
      <c r="C1126" t="s">
        <v>2004</v>
      </c>
      <c r="D1126" t="s">
        <v>1536</v>
      </c>
    </row>
    <row r="1127" spans="1:4" x14ac:dyDescent="0.3">
      <c r="A1127" t="s">
        <v>650</v>
      </c>
      <c r="B1127" t="s">
        <v>1865</v>
      </c>
      <c r="C1127" t="s">
        <v>1946</v>
      </c>
      <c r="D1127" t="s">
        <v>935</v>
      </c>
    </row>
    <row r="1128" spans="1:4" x14ac:dyDescent="0.3">
      <c r="A1128" t="s">
        <v>3255</v>
      </c>
      <c r="B1128" t="s">
        <v>3838</v>
      </c>
      <c r="C1128" t="s">
        <v>400</v>
      </c>
      <c r="D1128" t="s">
        <v>935</v>
      </c>
    </row>
    <row r="1129" spans="1:4" x14ac:dyDescent="0.3">
      <c r="A1129" t="s">
        <v>1735</v>
      </c>
      <c r="B1129" t="s">
        <v>3060</v>
      </c>
      <c r="C1129" t="s">
        <v>3701</v>
      </c>
      <c r="D1129" t="s">
        <v>2406</v>
      </c>
    </row>
    <row r="1130" spans="1:4" x14ac:dyDescent="0.3">
      <c r="A1130" t="s">
        <v>762</v>
      </c>
      <c r="B1130" t="s">
        <v>2208</v>
      </c>
      <c r="C1130" t="s">
        <v>3491</v>
      </c>
      <c r="D1130" t="s">
        <v>935</v>
      </c>
    </row>
    <row r="1131" spans="1:4" x14ac:dyDescent="0.3">
      <c r="A1131" t="s">
        <v>1084</v>
      </c>
      <c r="B1131" t="s">
        <v>2266</v>
      </c>
      <c r="C1131" t="s">
        <v>1993</v>
      </c>
      <c r="D1131" t="s">
        <v>663</v>
      </c>
    </row>
    <row r="1132" spans="1:4" x14ac:dyDescent="0.3">
      <c r="A1132" t="s">
        <v>3439</v>
      </c>
      <c r="B1132" t="s">
        <v>1216</v>
      </c>
      <c r="C1132" t="s">
        <v>680</v>
      </c>
      <c r="D1132" t="s">
        <v>1546</v>
      </c>
    </row>
    <row r="1133" spans="1:4" x14ac:dyDescent="0.3">
      <c r="A1133" t="s">
        <v>3495</v>
      </c>
      <c r="B1133" t="s">
        <v>730</v>
      </c>
      <c r="C1133" t="s">
        <v>100</v>
      </c>
      <c r="D1133" t="s">
        <v>1414</v>
      </c>
    </row>
    <row r="1134" spans="1:4" x14ac:dyDescent="0.3">
      <c r="A1134" t="s">
        <v>3048</v>
      </c>
      <c r="B1134" t="s">
        <v>1489</v>
      </c>
      <c r="C1134" t="s">
        <v>4100</v>
      </c>
      <c r="D1134" t="s">
        <v>1414</v>
      </c>
    </row>
    <row r="1135" spans="1:4" x14ac:dyDescent="0.3">
      <c r="A1135" t="s">
        <v>1353</v>
      </c>
      <c r="B1135" t="s">
        <v>3118</v>
      </c>
      <c r="C1135" t="s">
        <v>3116</v>
      </c>
      <c r="D1135" t="s">
        <v>1414</v>
      </c>
    </row>
    <row r="1136" spans="1:4" x14ac:dyDescent="0.3">
      <c r="A1136" t="s">
        <v>3173</v>
      </c>
      <c r="B1136" t="s">
        <v>2949</v>
      </c>
      <c r="C1136" t="s">
        <v>26</v>
      </c>
      <c r="D1136" t="s">
        <v>1546</v>
      </c>
    </row>
    <row r="1137" spans="1:4" x14ac:dyDescent="0.3">
      <c r="A1137" t="s">
        <v>2232</v>
      </c>
      <c r="B1137" t="s">
        <v>526</v>
      </c>
      <c r="C1137" t="s">
        <v>2532</v>
      </c>
      <c r="D1137" t="s">
        <v>1546</v>
      </c>
    </row>
    <row r="1138" spans="1:4" x14ac:dyDescent="0.3">
      <c r="A1138" t="s">
        <v>3413</v>
      </c>
      <c r="B1138" t="s">
        <v>1331</v>
      </c>
      <c r="C1138" t="s">
        <v>4176</v>
      </c>
      <c r="D1138" t="s">
        <v>1414</v>
      </c>
    </row>
    <row r="1139" spans="1:4" x14ac:dyDescent="0.3">
      <c r="A1139" t="s">
        <v>2061</v>
      </c>
      <c r="B1139" t="s">
        <v>1950</v>
      </c>
      <c r="C1139" t="s">
        <v>3050</v>
      </c>
      <c r="D1139" t="s">
        <v>1414</v>
      </c>
    </row>
    <row r="1140" spans="1:4" x14ac:dyDescent="0.3">
      <c r="A1140" t="s">
        <v>686</v>
      </c>
      <c r="B1140" t="s">
        <v>817</v>
      </c>
      <c r="C1140" t="s">
        <v>1587</v>
      </c>
      <c r="D1140" t="s">
        <v>2947</v>
      </c>
    </row>
    <row r="1141" spans="1:4" x14ac:dyDescent="0.3">
      <c r="A1141" t="s">
        <v>1938</v>
      </c>
      <c r="B1141" t="s">
        <v>1538</v>
      </c>
      <c r="C1141" t="s">
        <v>2433</v>
      </c>
      <c r="D1141" t="s">
        <v>2798</v>
      </c>
    </row>
    <row r="1142" spans="1:4" x14ac:dyDescent="0.3">
      <c r="A1142" t="s">
        <v>3212</v>
      </c>
      <c r="B1142" t="s">
        <v>216</v>
      </c>
      <c r="C1142" t="s">
        <v>42</v>
      </c>
      <c r="D1142" t="s">
        <v>846</v>
      </c>
    </row>
    <row r="1143" spans="1:4" x14ac:dyDescent="0.3">
      <c r="A1143" t="s">
        <v>1075</v>
      </c>
      <c r="B1143" t="s">
        <v>1349</v>
      </c>
      <c r="C1143" t="s">
        <v>1349</v>
      </c>
      <c r="D1143" t="s">
        <v>231</v>
      </c>
    </row>
    <row r="1144" spans="1:4" x14ac:dyDescent="0.3">
      <c r="A1144" t="s">
        <v>651</v>
      </c>
      <c r="B1144" t="s">
        <v>914</v>
      </c>
      <c r="C1144" t="s">
        <v>3788</v>
      </c>
      <c r="D1144" t="s">
        <v>91</v>
      </c>
    </row>
    <row r="1145" spans="1:4" x14ac:dyDescent="0.3">
      <c r="A1145" t="s">
        <v>2536</v>
      </c>
      <c r="B1145" t="s">
        <v>2118</v>
      </c>
      <c r="C1145" t="s">
        <v>1390</v>
      </c>
      <c r="D1145" t="s">
        <v>3690</v>
      </c>
    </row>
    <row r="1146" spans="1:4" x14ac:dyDescent="0.3">
      <c r="A1146" t="s">
        <v>2819</v>
      </c>
      <c r="B1146" t="s">
        <v>283</v>
      </c>
      <c r="C1146" t="s">
        <v>1526</v>
      </c>
      <c r="D1146" t="s">
        <v>91</v>
      </c>
    </row>
    <row r="1147" spans="1:4" x14ac:dyDescent="0.3">
      <c r="A1147" t="s">
        <v>1621</v>
      </c>
      <c r="B1147" t="s">
        <v>810</v>
      </c>
      <c r="C1147" t="s">
        <v>2186</v>
      </c>
      <c r="D1147" t="s">
        <v>3690</v>
      </c>
    </row>
    <row r="1148" spans="1:4" x14ac:dyDescent="0.3">
      <c r="A1148" t="s">
        <v>1087</v>
      </c>
      <c r="B1148" t="s">
        <v>2278</v>
      </c>
      <c r="C1148" t="s">
        <v>388</v>
      </c>
      <c r="D1148" t="s">
        <v>3313</v>
      </c>
    </row>
    <row r="1149" spans="1:4" x14ac:dyDescent="0.3">
      <c r="A1149" t="s">
        <v>3926</v>
      </c>
      <c r="B1149" t="s">
        <v>2494</v>
      </c>
      <c r="C1149" t="s">
        <v>2050</v>
      </c>
      <c r="D1149" t="s">
        <v>3739</v>
      </c>
    </row>
    <row r="1150" spans="1:4" x14ac:dyDescent="0.3">
      <c r="A1150" t="s">
        <v>2250</v>
      </c>
      <c r="B1150" t="s">
        <v>1797</v>
      </c>
      <c r="C1150" t="s">
        <v>90</v>
      </c>
      <c r="D1150" t="s">
        <v>3739</v>
      </c>
    </row>
    <row r="1151" spans="1:4" x14ac:dyDescent="0.3">
      <c r="A1151" t="s">
        <v>3859</v>
      </c>
      <c r="B1151" t="s">
        <v>2571</v>
      </c>
      <c r="C1151" t="s">
        <v>1221</v>
      </c>
      <c r="D1151" t="s">
        <v>2742</v>
      </c>
    </row>
    <row r="1152" spans="1:4" x14ac:dyDescent="0.3">
      <c r="A1152" t="s">
        <v>133</v>
      </c>
      <c r="B1152" t="s">
        <v>2484</v>
      </c>
      <c r="C1152" t="s">
        <v>2200</v>
      </c>
      <c r="D1152" t="s">
        <v>3945</v>
      </c>
    </row>
    <row r="1153" spans="1:4" x14ac:dyDescent="0.3">
      <c r="A1153" t="s">
        <v>386</v>
      </c>
      <c r="B1153" t="s">
        <v>4094</v>
      </c>
      <c r="C1153" t="s">
        <v>1614</v>
      </c>
      <c r="D1153" t="s">
        <v>3054</v>
      </c>
    </row>
    <row r="1154" spans="1:4" x14ac:dyDescent="0.3">
      <c r="A1154" t="s">
        <v>2553</v>
      </c>
      <c r="B1154" t="s">
        <v>2894</v>
      </c>
      <c r="C1154" t="s">
        <v>2697</v>
      </c>
      <c r="D1154" t="s">
        <v>3054</v>
      </c>
    </row>
    <row r="1155" spans="1:4" x14ac:dyDescent="0.3">
      <c r="A1155" t="s">
        <v>3021</v>
      </c>
      <c r="B1155" t="s">
        <v>2096</v>
      </c>
      <c r="C1155" t="s">
        <v>3928</v>
      </c>
      <c r="D1155" t="s">
        <v>3054</v>
      </c>
    </row>
    <row r="1156" spans="1:4" x14ac:dyDescent="0.3">
      <c r="A1156" t="s">
        <v>1869</v>
      </c>
      <c r="B1156" t="s">
        <v>2003</v>
      </c>
      <c r="C1156" t="s">
        <v>4090</v>
      </c>
      <c r="D1156" t="s">
        <v>1694</v>
      </c>
    </row>
    <row r="1157" spans="1:4" x14ac:dyDescent="0.3">
      <c r="A1157" t="s">
        <v>109</v>
      </c>
      <c r="B1157" t="s">
        <v>1866</v>
      </c>
      <c r="C1157" t="s">
        <v>2132</v>
      </c>
      <c r="D1157" t="s">
        <v>3054</v>
      </c>
    </row>
    <row r="1158" spans="1:4" x14ac:dyDescent="0.3">
      <c r="A1158" t="s">
        <v>1503</v>
      </c>
      <c r="B1158" t="s">
        <v>2738</v>
      </c>
      <c r="C1158" t="s">
        <v>2336</v>
      </c>
      <c r="D1158" t="s">
        <v>1694</v>
      </c>
    </row>
    <row r="1159" spans="1:4" x14ac:dyDescent="0.3">
      <c r="A1159" t="s">
        <v>2085</v>
      </c>
      <c r="B1159" t="s">
        <v>3632</v>
      </c>
      <c r="C1159" t="s">
        <v>2346</v>
      </c>
      <c r="D1159" t="s">
        <v>1694</v>
      </c>
    </row>
    <row r="1160" spans="1:4" x14ac:dyDescent="0.3">
      <c r="A1160" t="s">
        <v>2164</v>
      </c>
      <c r="B1160" t="s">
        <v>326</v>
      </c>
      <c r="C1160" t="s">
        <v>1420</v>
      </c>
      <c r="D1160" t="s">
        <v>3054</v>
      </c>
    </row>
    <row r="1161" spans="1:4" x14ac:dyDescent="0.3">
      <c r="A1161" t="s">
        <v>3248</v>
      </c>
      <c r="B1161" t="s">
        <v>2572</v>
      </c>
      <c r="C1161" t="s">
        <v>3521</v>
      </c>
      <c r="D1161" t="s">
        <v>3054</v>
      </c>
    </row>
    <row r="1162" spans="1:4" x14ac:dyDescent="0.3">
      <c r="A1162" t="s">
        <v>3541</v>
      </c>
      <c r="B1162" t="s">
        <v>1850</v>
      </c>
      <c r="C1162" t="s">
        <v>4034</v>
      </c>
      <c r="D1162" t="s">
        <v>2451</v>
      </c>
    </row>
    <row r="1163" spans="1:4" x14ac:dyDescent="0.3">
      <c r="A1163" t="s">
        <v>1093</v>
      </c>
      <c r="B1163" t="s">
        <v>3279</v>
      </c>
      <c r="C1163" t="s">
        <v>3178</v>
      </c>
      <c r="D1163" t="s">
        <v>2451</v>
      </c>
    </row>
    <row r="1164" spans="1:4" x14ac:dyDescent="0.3">
      <c r="A1164" t="s">
        <v>3107</v>
      </c>
      <c r="B1164" t="s">
        <v>398</v>
      </c>
      <c r="C1164" t="s">
        <v>1245</v>
      </c>
      <c r="D1164" t="s">
        <v>3084</v>
      </c>
    </row>
    <row r="1165" spans="1:4" x14ac:dyDescent="0.3">
      <c r="A1165" t="s">
        <v>3221</v>
      </c>
      <c r="B1165" t="s">
        <v>3768</v>
      </c>
      <c r="C1165" t="s">
        <v>1496</v>
      </c>
      <c r="D1165" t="s">
        <v>3084</v>
      </c>
    </row>
    <row r="1166" spans="1:4" x14ac:dyDescent="0.3">
      <c r="A1166" t="s">
        <v>3230</v>
      </c>
      <c r="B1166" t="s">
        <v>2676</v>
      </c>
      <c r="C1166" t="s">
        <v>1231</v>
      </c>
      <c r="D1166" t="s">
        <v>3084</v>
      </c>
    </row>
    <row r="1167" spans="1:4" x14ac:dyDescent="0.3">
      <c r="A1167" t="s">
        <v>3608</v>
      </c>
      <c r="B1167" t="s">
        <v>396</v>
      </c>
      <c r="C1167" t="s">
        <v>2075</v>
      </c>
      <c r="D1167" t="s">
        <v>3084</v>
      </c>
    </row>
    <row r="1168" spans="1:4" x14ac:dyDescent="0.3">
      <c r="A1168" t="s">
        <v>1498</v>
      </c>
      <c r="B1168" t="s">
        <v>2674</v>
      </c>
      <c r="C1168" t="s">
        <v>3478</v>
      </c>
      <c r="D1168" t="s">
        <v>657</v>
      </c>
    </row>
    <row r="1169" spans="1:4" x14ac:dyDescent="0.3">
      <c r="A1169" t="s">
        <v>3673</v>
      </c>
      <c r="B1169" t="s">
        <v>2496</v>
      </c>
      <c r="C1169" t="s">
        <v>3453</v>
      </c>
      <c r="D1169" t="s">
        <v>3983</v>
      </c>
    </row>
    <row r="1170" spans="1:4" x14ac:dyDescent="0.3">
      <c r="A1170" t="s">
        <v>416</v>
      </c>
      <c r="B1170" t="s">
        <v>1243</v>
      </c>
      <c r="C1170" t="s">
        <v>1717</v>
      </c>
      <c r="D1170" t="s">
        <v>794</v>
      </c>
    </row>
    <row r="1171" spans="1:4" x14ac:dyDescent="0.3">
      <c r="A1171" t="s">
        <v>644</v>
      </c>
      <c r="B1171" t="s">
        <v>877</v>
      </c>
      <c r="C1171" t="s">
        <v>3391</v>
      </c>
      <c r="D1171" t="s">
        <v>3187</v>
      </c>
    </row>
    <row r="1172" spans="1:4" x14ac:dyDescent="0.3">
      <c r="A1172" t="s">
        <v>1090</v>
      </c>
      <c r="B1172" t="s">
        <v>3991</v>
      </c>
      <c r="C1172" t="s">
        <v>1539</v>
      </c>
      <c r="D1172" t="s">
        <v>957</v>
      </c>
    </row>
    <row r="1173" spans="1:4" x14ac:dyDescent="0.3">
      <c r="A1173" t="s">
        <v>3713</v>
      </c>
      <c r="B1173" t="s">
        <v>108</v>
      </c>
      <c r="C1173" t="s">
        <v>1685</v>
      </c>
      <c r="D1173" t="s">
        <v>1765</v>
      </c>
    </row>
    <row r="1174" spans="1:4" x14ac:dyDescent="0.3">
      <c r="A1174" t="s">
        <v>2110</v>
      </c>
      <c r="B1174" t="s">
        <v>2217</v>
      </c>
      <c r="C1174" t="s">
        <v>3663</v>
      </c>
      <c r="D1174" t="s">
        <v>122</v>
      </c>
    </row>
    <row r="1175" spans="1:4" x14ac:dyDescent="0.3">
      <c r="A1175" t="s">
        <v>3208</v>
      </c>
      <c r="B1175" t="s">
        <v>3653</v>
      </c>
      <c r="C1175" t="s">
        <v>4147</v>
      </c>
      <c r="D1175" t="s">
        <v>1765</v>
      </c>
    </row>
    <row r="1176" spans="1:4" x14ac:dyDescent="0.3">
      <c r="A1176" t="s">
        <v>1135</v>
      </c>
      <c r="B1176" t="s">
        <v>3588</v>
      </c>
      <c r="C1176" t="s">
        <v>3741</v>
      </c>
      <c r="D1176" t="s">
        <v>4153</v>
      </c>
    </row>
    <row r="1177" spans="1:4" x14ac:dyDescent="0.3">
      <c r="A1177" t="s">
        <v>1238</v>
      </c>
      <c r="B1177" t="s">
        <v>3843</v>
      </c>
      <c r="C1177" t="s">
        <v>4039</v>
      </c>
      <c r="D1177" t="s">
        <v>3300</v>
      </c>
    </row>
    <row r="1178" spans="1:4" x14ac:dyDescent="0.3">
      <c r="A1178" t="s">
        <v>1782</v>
      </c>
      <c r="B1178" t="s">
        <v>3387</v>
      </c>
      <c r="C1178" t="s">
        <v>2004</v>
      </c>
      <c r="D1178" t="s">
        <v>1536</v>
      </c>
    </row>
    <row r="1179" spans="1:4" x14ac:dyDescent="0.3">
      <c r="A1179" t="s">
        <v>1701</v>
      </c>
      <c r="B1179" t="s">
        <v>2349</v>
      </c>
      <c r="C1179" t="s">
        <v>819</v>
      </c>
      <c r="D1179" t="s">
        <v>4093</v>
      </c>
    </row>
    <row r="1180" spans="1:4" x14ac:dyDescent="0.3">
      <c r="A1180" t="s">
        <v>235</v>
      </c>
      <c r="B1180" t="s">
        <v>592</v>
      </c>
      <c r="C1180" t="s">
        <v>2449</v>
      </c>
      <c r="D1180" t="s">
        <v>935</v>
      </c>
    </row>
    <row r="1181" spans="1:4" x14ac:dyDescent="0.3">
      <c r="A1181" t="s">
        <v>3571</v>
      </c>
      <c r="B1181" t="s">
        <v>2332</v>
      </c>
      <c r="C1181" t="s">
        <v>426</v>
      </c>
      <c r="D1181" t="s">
        <v>935</v>
      </c>
    </row>
    <row r="1182" spans="1:4" x14ac:dyDescent="0.3">
      <c r="A1182" t="s">
        <v>1325</v>
      </c>
      <c r="B1182" t="s">
        <v>3835</v>
      </c>
      <c r="C1182" t="s">
        <v>738</v>
      </c>
      <c r="D1182" t="s">
        <v>2406</v>
      </c>
    </row>
    <row r="1183" spans="1:4" x14ac:dyDescent="0.3">
      <c r="A1183" t="s">
        <v>837</v>
      </c>
      <c r="B1183" t="s">
        <v>3399</v>
      </c>
      <c r="C1183" t="s">
        <v>2908</v>
      </c>
      <c r="D1183" t="s">
        <v>3422</v>
      </c>
    </row>
    <row r="1184" spans="1:4" x14ac:dyDescent="0.3">
      <c r="A1184" t="s">
        <v>2551</v>
      </c>
      <c r="B1184" t="s">
        <v>151</v>
      </c>
      <c r="C1184" t="s">
        <v>1494</v>
      </c>
      <c r="D1184" t="s">
        <v>3420</v>
      </c>
    </row>
    <row r="1185" spans="1:4" x14ac:dyDescent="0.3">
      <c r="A1185" t="s">
        <v>3396</v>
      </c>
      <c r="B1185" t="s">
        <v>1823</v>
      </c>
      <c r="C1185" t="s">
        <v>3651</v>
      </c>
      <c r="D1185" t="s">
        <v>1414</v>
      </c>
    </row>
    <row r="1186" spans="1:4" x14ac:dyDescent="0.3">
      <c r="A1186" t="s">
        <v>3122</v>
      </c>
      <c r="B1186" t="s">
        <v>3065</v>
      </c>
      <c r="C1186" t="s">
        <v>3559</v>
      </c>
      <c r="D1186" t="s">
        <v>4111</v>
      </c>
    </row>
    <row r="1187" spans="1:4" x14ac:dyDescent="0.3">
      <c r="A1187" t="s">
        <v>1233</v>
      </c>
      <c r="B1187" t="s">
        <v>2052</v>
      </c>
      <c r="C1187" t="s">
        <v>746</v>
      </c>
      <c r="D1187" t="s">
        <v>1414</v>
      </c>
    </row>
    <row r="1188" spans="1:4" x14ac:dyDescent="0.3">
      <c r="A1188" t="s">
        <v>694</v>
      </c>
      <c r="B1188" t="s">
        <v>315</v>
      </c>
      <c r="C1188" t="s">
        <v>26</v>
      </c>
      <c r="D1188" t="s">
        <v>1546</v>
      </c>
    </row>
    <row r="1189" spans="1:4" x14ac:dyDescent="0.3">
      <c r="A1189" t="s">
        <v>2070</v>
      </c>
      <c r="B1189" t="s">
        <v>1174</v>
      </c>
      <c r="C1189" t="s">
        <v>1734</v>
      </c>
      <c r="D1189" t="s">
        <v>1546</v>
      </c>
    </row>
    <row r="1190" spans="1:4" x14ac:dyDescent="0.3">
      <c r="A1190" t="s">
        <v>3738</v>
      </c>
      <c r="B1190" t="s">
        <v>621</v>
      </c>
      <c r="C1190" t="s">
        <v>2821</v>
      </c>
      <c r="D1190" t="s">
        <v>1546</v>
      </c>
    </row>
    <row r="1191" spans="1:4" x14ac:dyDescent="0.3">
      <c r="A1191" t="s">
        <v>459</v>
      </c>
      <c r="B1191" t="s">
        <v>2930</v>
      </c>
      <c r="C1191" t="s">
        <v>1363</v>
      </c>
      <c r="D1191" t="s">
        <v>1414</v>
      </c>
    </row>
    <row r="1192" spans="1:4" x14ac:dyDescent="0.3">
      <c r="A1192" t="s">
        <v>523</v>
      </c>
      <c r="B1192" t="s">
        <v>4082</v>
      </c>
      <c r="C1192" t="s">
        <v>3540</v>
      </c>
      <c r="D1192" t="s">
        <v>1546</v>
      </c>
    </row>
    <row r="1193" spans="1:4" x14ac:dyDescent="0.3">
      <c r="A1193" t="s">
        <v>1466</v>
      </c>
      <c r="B1193" t="s">
        <v>3654</v>
      </c>
      <c r="C1193" t="s">
        <v>2605</v>
      </c>
      <c r="D1193" t="s">
        <v>2197</v>
      </c>
    </row>
    <row r="1194" spans="1:4" x14ac:dyDescent="0.3">
      <c r="A1194" t="s">
        <v>1304</v>
      </c>
      <c r="B1194" t="s">
        <v>3811</v>
      </c>
      <c r="C1194" t="s">
        <v>753</v>
      </c>
      <c r="D1194" t="s">
        <v>846</v>
      </c>
    </row>
    <row r="1195" spans="1:4" x14ac:dyDescent="0.3">
      <c r="A1195" t="s">
        <v>2617</v>
      </c>
      <c r="B1195" t="s">
        <v>2657</v>
      </c>
      <c r="C1195" t="s">
        <v>3957</v>
      </c>
      <c r="D1195" t="s">
        <v>846</v>
      </c>
    </row>
    <row r="1196" spans="1:4" x14ac:dyDescent="0.3">
      <c r="A1196" t="s">
        <v>1696</v>
      </c>
      <c r="B1196" t="s">
        <v>1759</v>
      </c>
      <c r="C1196" t="s">
        <v>1033</v>
      </c>
      <c r="D1196" t="s">
        <v>1338</v>
      </c>
    </row>
    <row r="1197" spans="1:4" x14ac:dyDescent="0.3">
      <c r="A1197" t="s">
        <v>1008</v>
      </c>
      <c r="B1197" t="s">
        <v>1846</v>
      </c>
      <c r="C1197" t="s">
        <v>2533</v>
      </c>
      <c r="D1197" t="s">
        <v>91</v>
      </c>
    </row>
    <row r="1198" spans="1:4" x14ac:dyDescent="0.3">
      <c r="A1198" t="s">
        <v>1746</v>
      </c>
      <c r="B1198" t="s">
        <v>3219</v>
      </c>
      <c r="C1198" t="s">
        <v>843</v>
      </c>
      <c r="D1198" t="s">
        <v>2040</v>
      </c>
    </row>
    <row r="1199" spans="1:4" x14ac:dyDescent="0.3">
      <c r="A1199" t="s">
        <v>2688</v>
      </c>
      <c r="B1199" t="s">
        <v>1829</v>
      </c>
      <c r="C1199" t="s">
        <v>2890</v>
      </c>
      <c r="D1199" t="s">
        <v>3770</v>
      </c>
    </row>
    <row r="1200" spans="1:4" x14ac:dyDescent="0.3">
      <c r="A1200" t="s">
        <v>2732</v>
      </c>
      <c r="B1200" t="s">
        <v>1351</v>
      </c>
      <c r="C1200" t="s">
        <v>1046</v>
      </c>
      <c r="D1200" t="s">
        <v>3770</v>
      </c>
    </row>
    <row r="1201" spans="1:4" x14ac:dyDescent="0.3">
      <c r="A1201" t="s">
        <v>955</v>
      </c>
      <c r="B1201" t="s">
        <v>2706</v>
      </c>
      <c r="C1201" t="s">
        <v>940</v>
      </c>
      <c r="D1201" t="s">
        <v>3739</v>
      </c>
    </row>
    <row r="1202" spans="1:4" x14ac:dyDescent="0.3">
      <c r="A1202" t="s">
        <v>2091</v>
      </c>
      <c r="B1202" t="s">
        <v>1781</v>
      </c>
      <c r="C1202" t="s">
        <v>2404</v>
      </c>
      <c r="D1202" t="s">
        <v>3690</v>
      </c>
    </row>
    <row r="1203" spans="1:4" x14ac:dyDescent="0.3">
      <c r="A1203" t="s">
        <v>3070</v>
      </c>
      <c r="B1203" t="s">
        <v>3977</v>
      </c>
      <c r="C1203" t="s">
        <v>1224</v>
      </c>
      <c r="D1203" t="s">
        <v>3422</v>
      </c>
    </row>
    <row r="1204" spans="1:4" x14ac:dyDescent="0.3">
      <c r="A1204" t="s">
        <v>3198</v>
      </c>
      <c r="B1204" t="s">
        <v>3057</v>
      </c>
      <c r="C1204" t="s">
        <v>1399</v>
      </c>
      <c r="D1204" t="s">
        <v>206</v>
      </c>
    </row>
    <row r="1205" spans="1:4" x14ac:dyDescent="0.3">
      <c r="A1205" t="s">
        <v>500</v>
      </c>
      <c r="B1205" t="s">
        <v>895</v>
      </c>
      <c r="C1205" t="s">
        <v>3378</v>
      </c>
      <c r="D1205" t="s">
        <v>1694</v>
      </c>
    </row>
    <row r="1206" spans="1:4" x14ac:dyDescent="0.3">
      <c r="A1206" t="s">
        <v>2779</v>
      </c>
      <c r="B1206" t="s">
        <v>409</v>
      </c>
      <c r="C1206" t="s">
        <v>662</v>
      </c>
      <c r="D1206" t="s">
        <v>3054</v>
      </c>
    </row>
    <row r="1207" spans="1:4" x14ac:dyDescent="0.3">
      <c r="A1207" t="s">
        <v>3196</v>
      </c>
      <c r="B1207" t="s">
        <v>2328</v>
      </c>
      <c r="C1207" t="s">
        <v>3928</v>
      </c>
      <c r="D1207" t="s">
        <v>3054</v>
      </c>
    </row>
    <row r="1208" spans="1:4" x14ac:dyDescent="0.3">
      <c r="A1208" t="s">
        <v>3539</v>
      </c>
      <c r="B1208" t="s">
        <v>1217</v>
      </c>
      <c r="C1208" t="s">
        <v>3726</v>
      </c>
      <c r="D1208" t="s">
        <v>1694</v>
      </c>
    </row>
    <row r="1209" spans="1:4" x14ac:dyDescent="0.3">
      <c r="A1209" t="s">
        <v>3794</v>
      </c>
      <c r="B1209" t="s">
        <v>2504</v>
      </c>
      <c r="C1209" t="s">
        <v>1215</v>
      </c>
      <c r="D1209" t="s">
        <v>3054</v>
      </c>
    </row>
    <row r="1210" spans="1:4" x14ac:dyDescent="0.3">
      <c r="A1210" t="s">
        <v>2979</v>
      </c>
      <c r="B1210" t="s">
        <v>2731</v>
      </c>
      <c r="C1210" t="s">
        <v>2491</v>
      </c>
      <c r="D1210" t="s">
        <v>3054</v>
      </c>
    </row>
    <row r="1211" spans="1:4" x14ac:dyDescent="0.3">
      <c r="A1211" t="s">
        <v>2236</v>
      </c>
      <c r="B1211" t="s">
        <v>2168</v>
      </c>
      <c r="C1211" t="s">
        <v>490</v>
      </c>
      <c r="D1211" t="s">
        <v>1694</v>
      </c>
    </row>
    <row r="1212" spans="1:4" x14ac:dyDescent="0.3">
      <c r="A1212" t="s">
        <v>3937</v>
      </c>
      <c r="B1212" t="s">
        <v>3640</v>
      </c>
      <c r="C1212" t="s">
        <v>1035</v>
      </c>
      <c r="D1212" t="s">
        <v>3054</v>
      </c>
    </row>
    <row r="1213" spans="1:4" x14ac:dyDescent="0.3">
      <c r="A1213" t="s">
        <v>2637</v>
      </c>
      <c r="B1213" t="s">
        <v>3097</v>
      </c>
      <c r="C1213" t="s">
        <v>61</v>
      </c>
      <c r="D1213" t="s">
        <v>3054</v>
      </c>
    </row>
    <row r="1214" spans="1:4" x14ac:dyDescent="0.3">
      <c r="A1214" t="s">
        <v>2388</v>
      </c>
      <c r="B1214" t="s">
        <v>263</v>
      </c>
      <c r="C1214" t="s">
        <v>300</v>
      </c>
      <c r="D1214" t="s">
        <v>2451</v>
      </c>
    </row>
    <row r="1215" spans="1:4" x14ac:dyDescent="0.3">
      <c r="A1215" t="s">
        <v>3374</v>
      </c>
      <c r="B1215" t="s">
        <v>1870</v>
      </c>
      <c r="C1215" t="s">
        <v>2989</v>
      </c>
      <c r="D1215" t="s">
        <v>2451</v>
      </c>
    </row>
    <row r="1216" spans="1:4" x14ac:dyDescent="0.3">
      <c r="A1216" t="s">
        <v>2239</v>
      </c>
      <c r="B1216" t="s">
        <v>2755</v>
      </c>
      <c r="C1216" t="s">
        <v>720</v>
      </c>
      <c r="D1216" t="s">
        <v>3084</v>
      </c>
    </row>
    <row r="1217" spans="1:4" x14ac:dyDescent="0.3">
      <c r="A1217" t="s">
        <v>52</v>
      </c>
      <c r="B1217" t="s">
        <v>2072</v>
      </c>
      <c r="C1217" t="s">
        <v>773</v>
      </c>
      <c r="D1217" t="s">
        <v>3084</v>
      </c>
    </row>
    <row r="1218" spans="1:4" x14ac:dyDescent="0.3">
      <c r="A1218" t="s">
        <v>2874</v>
      </c>
      <c r="B1218" t="s">
        <v>3542</v>
      </c>
      <c r="C1218" t="s">
        <v>4050</v>
      </c>
      <c r="D1218" t="s">
        <v>3983</v>
      </c>
    </row>
    <row r="1219" spans="1:4" x14ac:dyDescent="0.3">
      <c r="A1219" t="s">
        <v>2458</v>
      </c>
      <c r="B1219" t="s">
        <v>1582</v>
      </c>
      <c r="C1219" t="s">
        <v>4145</v>
      </c>
      <c r="D1219" t="s">
        <v>3084</v>
      </c>
    </row>
    <row r="1220" spans="1:4" x14ac:dyDescent="0.3">
      <c r="A1220" t="s">
        <v>4230</v>
      </c>
      <c r="B1220" t="s">
        <v>2933</v>
      </c>
      <c r="C1220" t="s">
        <v>1278</v>
      </c>
      <c r="D1220" t="s">
        <v>3983</v>
      </c>
    </row>
    <row r="1221" spans="1:4" x14ac:dyDescent="0.3">
      <c r="A1221" t="s">
        <v>3595</v>
      </c>
      <c r="B1221" t="s">
        <v>2126</v>
      </c>
      <c r="C1221" t="s">
        <v>2709</v>
      </c>
      <c r="D1221" t="s">
        <v>3983</v>
      </c>
    </row>
    <row r="1222" spans="1:4" x14ac:dyDescent="0.3">
      <c r="A1222" t="s">
        <v>4097</v>
      </c>
      <c r="B1222" t="s">
        <v>474</v>
      </c>
      <c r="C1222" t="s">
        <v>1315</v>
      </c>
      <c r="D1222" t="s">
        <v>3084</v>
      </c>
    </row>
    <row r="1223" spans="1:4" x14ac:dyDescent="0.3">
      <c r="A1223" t="s">
        <v>339</v>
      </c>
      <c r="B1223" t="s">
        <v>734</v>
      </c>
      <c r="C1223" t="s">
        <v>1194</v>
      </c>
      <c r="D1223" t="s">
        <v>3084</v>
      </c>
    </row>
    <row r="1224" spans="1:4" x14ac:dyDescent="0.3">
      <c r="A1224" t="s">
        <v>3182</v>
      </c>
      <c r="B1224" t="s">
        <v>2334</v>
      </c>
      <c r="C1224" t="s">
        <v>2160</v>
      </c>
      <c r="D1224" t="s">
        <v>3084</v>
      </c>
    </row>
    <row r="1225" spans="1:4" x14ac:dyDescent="0.3">
      <c r="A1225" t="s">
        <v>2415</v>
      </c>
      <c r="B1225" t="s">
        <v>4191</v>
      </c>
      <c r="C1225" t="s">
        <v>3473</v>
      </c>
      <c r="D1225" t="s">
        <v>3084</v>
      </c>
    </row>
    <row r="1226" spans="1:4" x14ac:dyDescent="0.3">
      <c r="A1226" t="s">
        <v>4030</v>
      </c>
      <c r="B1226" t="s">
        <v>2368</v>
      </c>
      <c r="C1226" t="s">
        <v>3069</v>
      </c>
      <c r="D1226" t="s">
        <v>3084</v>
      </c>
    </row>
    <row r="1227" spans="1:4" x14ac:dyDescent="0.3">
      <c r="A1227" t="s">
        <v>2628</v>
      </c>
      <c r="B1227" t="s">
        <v>331</v>
      </c>
      <c r="C1227" t="s">
        <v>1654</v>
      </c>
      <c r="D1227" t="s">
        <v>3084</v>
      </c>
    </row>
    <row r="1228" spans="1:4" x14ac:dyDescent="0.3">
      <c r="A1228" t="s">
        <v>2315</v>
      </c>
      <c r="B1228" t="s">
        <v>1967</v>
      </c>
      <c r="C1228" t="s">
        <v>3457</v>
      </c>
      <c r="D1228" t="s">
        <v>1909</v>
      </c>
    </row>
    <row r="1229" spans="1:4" x14ac:dyDescent="0.3">
      <c r="A1229" t="s">
        <v>2207</v>
      </c>
      <c r="B1229" t="s">
        <v>387</v>
      </c>
      <c r="C1229" t="s">
        <v>207</v>
      </c>
      <c r="D1229" t="s">
        <v>1218</v>
      </c>
    </row>
    <row r="1230" spans="1:4" x14ac:dyDescent="0.3">
      <c r="A1230" t="s">
        <v>3953</v>
      </c>
      <c r="B1230" t="s">
        <v>3303</v>
      </c>
      <c r="C1230" t="s">
        <v>2116</v>
      </c>
      <c r="D1230" t="s">
        <v>2512</v>
      </c>
    </row>
    <row r="1231" spans="1:4" x14ac:dyDescent="0.3">
      <c r="A1231" t="s">
        <v>3220</v>
      </c>
      <c r="B1231" t="s">
        <v>1015</v>
      </c>
      <c r="C1231" t="s">
        <v>63</v>
      </c>
      <c r="D1231" t="s">
        <v>1190</v>
      </c>
    </row>
    <row r="1232" spans="1:4" x14ac:dyDescent="0.3">
      <c r="A1232" t="s">
        <v>1080</v>
      </c>
      <c r="B1232" t="s">
        <v>2891</v>
      </c>
      <c r="C1232" t="s">
        <v>569</v>
      </c>
      <c r="D1232" t="s">
        <v>957</v>
      </c>
    </row>
    <row r="1233" spans="1:4" x14ac:dyDescent="0.3">
      <c r="A1233" t="s">
        <v>3708</v>
      </c>
      <c r="B1233" t="s">
        <v>2407</v>
      </c>
      <c r="C1233" t="s">
        <v>668</v>
      </c>
      <c r="D1233" t="s">
        <v>1765</v>
      </c>
    </row>
    <row r="1234" spans="1:4" x14ac:dyDescent="0.3">
      <c r="A1234" t="s">
        <v>2614</v>
      </c>
      <c r="B1234" t="s">
        <v>667</v>
      </c>
      <c r="C1234" t="s">
        <v>3621</v>
      </c>
      <c r="D1234" t="s">
        <v>4153</v>
      </c>
    </row>
    <row r="1235" spans="1:4" x14ac:dyDescent="0.3">
      <c r="A1235" t="s">
        <v>180</v>
      </c>
      <c r="B1235" t="s">
        <v>2078</v>
      </c>
      <c r="C1235" t="s">
        <v>1067</v>
      </c>
      <c r="D1235" t="s">
        <v>3445</v>
      </c>
    </row>
    <row r="1236" spans="1:4" x14ac:dyDescent="0.3">
      <c r="A1236" t="s">
        <v>2724</v>
      </c>
      <c r="B1236" t="s">
        <v>831</v>
      </c>
      <c r="C1236" t="s">
        <v>2053</v>
      </c>
      <c r="D1236" t="s">
        <v>3920</v>
      </c>
    </row>
    <row r="1237" spans="1:4" x14ac:dyDescent="0.3">
      <c r="A1237" t="s">
        <v>118</v>
      </c>
      <c r="B1237" t="s">
        <v>915</v>
      </c>
      <c r="C1237" t="s">
        <v>155</v>
      </c>
      <c r="D1237" t="s">
        <v>1556</v>
      </c>
    </row>
    <row r="1238" spans="1:4" x14ac:dyDescent="0.3">
      <c r="A1238" t="s">
        <v>3908</v>
      </c>
      <c r="B1238" t="s">
        <v>2144</v>
      </c>
      <c r="C1238" t="s">
        <v>181</v>
      </c>
      <c r="D1238" t="s">
        <v>935</v>
      </c>
    </row>
    <row r="1239" spans="1:4" x14ac:dyDescent="0.3">
      <c r="A1239" t="s">
        <v>639</v>
      </c>
      <c r="B1239" t="s">
        <v>3776</v>
      </c>
      <c r="C1239" t="s">
        <v>3098</v>
      </c>
      <c r="D1239" t="s">
        <v>935</v>
      </c>
    </row>
    <row r="1240" spans="1:4" x14ac:dyDescent="0.3">
      <c r="A1240" t="s">
        <v>3568</v>
      </c>
      <c r="B1240" t="s">
        <v>1882</v>
      </c>
      <c r="C1240" t="s">
        <v>1799</v>
      </c>
      <c r="D1240" t="s">
        <v>935</v>
      </c>
    </row>
    <row r="1241" spans="1:4" x14ac:dyDescent="0.3">
      <c r="A1241" t="s">
        <v>2942</v>
      </c>
      <c r="B1241" t="s">
        <v>3507</v>
      </c>
      <c r="C1241" t="s">
        <v>1</v>
      </c>
      <c r="D1241" t="s">
        <v>1179</v>
      </c>
    </row>
    <row r="1242" spans="1:4" x14ac:dyDescent="0.3">
      <c r="A1242" t="s">
        <v>893</v>
      </c>
      <c r="B1242" t="s">
        <v>676</v>
      </c>
      <c r="C1242" t="s">
        <v>1480</v>
      </c>
      <c r="D1242" t="s">
        <v>3067</v>
      </c>
    </row>
    <row r="1243" spans="1:4" x14ac:dyDescent="0.3">
      <c r="A1243" t="s">
        <v>2922</v>
      </c>
      <c r="B1243" t="s">
        <v>1872</v>
      </c>
      <c r="C1243" t="s">
        <v>2597</v>
      </c>
      <c r="D1243" t="s">
        <v>1414</v>
      </c>
    </row>
    <row r="1244" spans="1:4" x14ac:dyDescent="0.3">
      <c r="A1244" t="s">
        <v>783</v>
      </c>
      <c r="B1244" t="s">
        <v>1635</v>
      </c>
      <c r="C1244" t="s">
        <v>3111</v>
      </c>
      <c r="D1244" t="s">
        <v>3502</v>
      </c>
    </row>
    <row r="1245" spans="1:4" x14ac:dyDescent="0.3">
      <c r="A1245" t="s">
        <v>3102</v>
      </c>
      <c r="B1245" t="s">
        <v>75</v>
      </c>
      <c r="C1245" t="s">
        <v>3867</v>
      </c>
      <c r="D1245" t="s">
        <v>3502</v>
      </c>
    </row>
    <row r="1246" spans="1:4" x14ac:dyDescent="0.3">
      <c r="A1246" t="s">
        <v>3624</v>
      </c>
      <c r="B1246" t="s">
        <v>3410</v>
      </c>
      <c r="C1246" t="s">
        <v>1607</v>
      </c>
      <c r="D1246" t="s">
        <v>2900</v>
      </c>
    </row>
    <row r="1247" spans="1:4" x14ac:dyDescent="0.3">
      <c r="A1247" t="s">
        <v>4048</v>
      </c>
      <c r="B1247" t="s">
        <v>2055</v>
      </c>
      <c r="C1247" t="s">
        <v>3326</v>
      </c>
      <c r="D1247" t="s">
        <v>1414</v>
      </c>
    </row>
    <row r="1248" spans="1:4" x14ac:dyDescent="0.3">
      <c r="A1248" t="s">
        <v>1760</v>
      </c>
      <c r="B1248" t="s">
        <v>3602</v>
      </c>
      <c r="C1248" t="s">
        <v>2473</v>
      </c>
      <c r="D1248" t="s">
        <v>1414</v>
      </c>
    </row>
    <row r="1249" spans="1:4" x14ac:dyDescent="0.3">
      <c r="A1249" t="s">
        <v>1617</v>
      </c>
      <c r="B1249" t="s">
        <v>1936</v>
      </c>
      <c r="C1249" t="s">
        <v>1373</v>
      </c>
      <c r="D1249" t="s">
        <v>3502</v>
      </c>
    </row>
    <row r="1250" spans="1:4" x14ac:dyDescent="0.3">
      <c r="A1250" t="s">
        <v>3049</v>
      </c>
      <c r="B1250" t="s">
        <v>1060</v>
      </c>
      <c r="C1250" t="s">
        <v>4162</v>
      </c>
      <c r="D1250" t="s">
        <v>1414</v>
      </c>
    </row>
    <row r="1251" spans="1:4" x14ac:dyDescent="0.3">
      <c r="A1251" t="s">
        <v>2814</v>
      </c>
      <c r="B1251" t="s">
        <v>325</v>
      </c>
      <c r="C1251" t="s">
        <v>1625</v>
      </c>
      <c r="D1251" t="s">
        <v>2197</v>
      </c>
    </row>
    <row r="1252" spans="1:4" x14ac:dyDescent="0.3">
      <c r="A1252" t="s">
        <v>2148</v>
      </c>
      <c r="B1252" t="s">
        <v>984</v>
      </c>
      <c r="C1252" t="s">
        <v>3617</v>
      </c>
      <c r="D1252" t="s">
        <v>2798</v>
      </c>
    </row>
    <row r="1253" spans="1:4" x14ac:dyDescent="0.3">
      <c r="A1253" t="s">
        <v>413</v>
      </c>
      <c r="B1253" t="s">
        <v>499</v>
      </c>
      <c r="C1253" t="s">
        <v>1806</v>
      </c>
      <c r="D1253" t="s">
        <v>846</v>
      </c>
    </row>
    <row r="1254" spans="1:4" x14ac:dyDescent="0.3">
      <c r="A1254" t="s">
        <v>1169</v>
      </c>
      <c r="B1254" t="s">
        <v>1722</v>
      </c>
      <c r="C1254" t="s">
        <v>159</v>
      </c>
      <c r="D1254" t="s">
        <v>231</v>
      </c>
    </row>
    <row r="1255" spans="1:4" x14ac:dyDescent="0.3">
      <c r="A1255" t="s">
        <v>1675</v>
      </c>
      <c r="B1255" t="s">
        <v>1463</v>
      </c>
      <c r="C1255" t="s">
        <v>2442</v>
      </c>
      <c r="D1255" t="s">
        <v>91</v>
      </c>
    </row>
    <row r="1256" spans="1:4" x14ac:dyDescent="0.3">
      <c r="A1256" t="s">
        <v>4049</v>
      </c>
      <c r="B1256" t="s">
        <v>1147</v>
      </c>
      <c r="C1256" t="s">
        <v>1306</v>
      </c>
      <c r="D1256" t="s">
        <v>4143</v>
      </c>
    </row>
    <row r="1257" spans="1:4" x14ac:dyDescent="0.3">
      <c r="A1257" t="s">
        <v>4215</v>
      </c>
      <c r="B1257" t="s">
        <v>1413</v>
      </c>
      <c r="C1257" t="s">
        <v>3477</v>
      </c>
      <c r="D1257" t="s">
        <v>2969</v>
      </c>
    </row>
    <row r="1258" spans="1:4" x14ac:dyDescent="0.3">
      <c r="A1258" t="s">
        <v>1490</v>
      </c>
      <c r="B1258" t="s">
        <v>1040</v>
      </c>
      <c r="C1258" t="s">
        <v>4214</v>
      </c>
      <c r="D1258" t="s">
        <v>228</v>
      </c>
    </row>
    <row r="1259" spans="1:4" x14ac:dyDescent="0.3">
      <c r="A1259" t="s">
        <v>3512</v>
      </c>
      <c r="B1259" t="s">
        <v>1329</v>
      </c>
      <c r="C1259" t="s">
        <v>1467</v>
      </c>
      <c r="D1259" t="s">
        <v>3739</v>
      </c>
    </row>
    <row r="1260" spans="1:4" x14ac:dyDescent="0.3">
      <c r="A1260" t="s">
        <v>69</v>
      </c>
      <c r="B1260" t="s">
        <v>1956</v>
      </c>
      <c r="C1260" t="s">
        <v>1769</v>
      </c>
      <c r="D1260" t="s">
        <v>3422</v>
      </c>
    </row>
    <row r="1261" spans="1:4" x14ac:dyDescent="0.3">
      <c r="A1261" t="s">
        <v>4026</v>
      </c>
      <c r="B1261" t="s">
        <v>2289</v>
      </c>
      <c r="C1261" t="s">
        <v>4045</v>
      </c>
      <c r="D1261" t="s">
        <v>3629</v>
      </c>
    </row>
    <row r="1262" spans="1:4" x14ac:dyDescent="0.3">
      <c r="A1262" t="s">
        <v>3777</v>
      </c>
      <c r="B1262" t="s">
        <v>2358</v>
      </c>
      <c r="C1262" t="s">
        <v>2005</v>
      </c>
      <c r="D1262" t="s">
        <v>206</v>
      </c>
    </row>
    <row r="1263" spans="1:4" x14ac:dyDescent="0.3">
      <c r="A1263" t="s">
        <v>2381</v>
      </c>
      <c r="B1263" t="s">
        <v>2696</v>
      </c>
      <c r="C1263" t="s">
        <v>4172</v>
      </c>
      <c r="D1263" t="s">
        <v>1694</v>
      </c>
    </row>
    <row r="1264" spans="1:4" x14ac:dyDescent="0.3">
      <c r="A1264" t="s">
        <v>3231</v>
      </c>
      <c r="B1264" t="s">
        <v>3671</v>
      </c>
      <c r="C1264" t="s">
        <v>3416</v>
      </c>
      <c r="D1264" t="s">
        <v>3054</v>
      </c>
    </row>
    <row r="1265" spans="1:4" x14ac:dyDescent="0.3">
      <c r="A1265" t="s">
        <v>2730</v>
      </c>
      <c r="B1265" t="s">
        <v>3425</v>
      </c>
      <c r="C1265" t="s">
        <v>1673</v>
      </c>
      <c r="D1265" t="s">
        <v>3054</v>
      </c>
    </row>
    <row r="1266" spans="1:4" x14ac:dyDescent="0.3">
      <c r="A1266" t="s">
        <v>3350</v>
      </c>
      <c r="B1266" t="s">
        <v>275</v>
      </c>
      <c r="C1266" t="s">
        <v>1679</v>
      </c>
      <c r="D1266" t="s">
        <v>3054</v>
      </c>
    </row>
    <row r="1267" spans="1:4" x14ac:dyDescent="0.3">
      <c r="A1267" t="s">
        <v>3284</v>
      </c>
      <c r="B1267" t="s">
        <v>1821</v>
      </c>
      <c r="C1267" t="s">
        <v>2713</v>
      </c>
      <c r="D1267" t="s">
        <v>3054</v>
      </c>
    </row>
    <row r="1268" spans="1:4" x14ac:dyDescent="0.3">
      <c r="A1268" t="s">
        <v>1254</v>
      </c>
      <c r="B1268" t="s">
        <v>4190</v>
      </c>
      <c r="C1268" t="s">
        <v>4118</v>
      </c>
      <c r="D1268" t="s">
        <v>1694</v>
      </c>
    </row>
    <row r="1269" spans="1:4" x14ac:dyDescent="0.3">
      <c r="A1269" t="s">
        <v>1818</v>
      </c>
      <c r="B1269" t="s">
        <v>1034</v>
      </c>
      <c r="C1269" t="s">
        <v>3769</v>
      </c>
      <c r="D1269" t="s">
        <v>3054</v>
      </c>
    </row>
    <row r="1270" spans="1:4" x14ac:dyDescent="0.3">
      <c r="A1270" t="s">
        <v>829</v>
      </c>
      <c r="B1270" t="s">
        <v>2871</v>
      </c>
      <c r="C1270" t="s">
        <v>1923</v>
      </c>
      <c r="D1270" t="s">
        <v>1694</v>
      </c>
    </row>
    <row r="1271" spans="1:4" x14ac:dyDescent="0.3">
      <c r="A1271" t="s">
        <v>756</v>
      </c>
      <c r="B1271" t="s">
        <v>1691</v>
      </c>
      <c r="C1271" t="s">
        <v>266</v>
      </c>
      <c r="D1271" t="s">
        <v>3054</v>
      </c>
    </row>
    <row r="1272" spans="1:4" x14ac:dyDescent="0.3">
      <c r="A1272" t="s">
        <v>1751</v>
      </c>
      <c r="B1272" t="s">
        <v>1227</v>
      </c>
      <c r="C1272" t="s">
        <v>300</v>
      </c>
      <c r="D1272" t="s">
        <v>2451</v>
      </c>
    </row>
    <row r="1273" spans="1:4" x14ac:dyDescent="0.3">
      <c r="A1273" t="s">
        <v>2788</v>
      </c>
      <c r="B1273" t="s">
        <v>1776</v>
      </c>
      <c r="C1273" t="s">
        <v>2989</v>
      </c>
      <c r="D1273" t="s">
        <v>2451</v>
      </c>
    </row>
    <row r="1274" spans="1:4" x14ac:dyDescent="0.3">
      <c r="A1274" t="s">
        <v>312</v>
      </c>
      <c r="B1274" t="s">
        <v>3295</v>
      </c>
      <c r="C1274" t="s">
        <v>4184</v>
      </c>
      <c r="D1274" t="s">
        <v>3084</v>
      </c>
    </row>
    <row r="1275" spans="1:4" x14ac:dyDescent="0.3">
      <c r="A1275" t="s">
        <v>2067</v>
      </c>
      <c r="B1275" t="s">
        <v>664</v>
      </c>
      <c r="C1275" t="s">
        <v>1047</v>
      </c>
      <c r="D1275" t="s">
        <v>3084</v>
      </c>
    </row>
    <row r="1276" spans="1:4" x14ac:dyDescent="0.3">
      <c r="A1276" t="s">
        <v>719</v>
      </c>
      <c r="B1276" t="s">
        <v>2204</v>
      </c>
      <c r="C1276" t="s">
        <v>3014</v>
      </c>
      <c r="D1276" t="s">
        <v>3084</v>
      </c>
    </row>
    <row r="1277" spans="1:4" x14ac:dyDescent="0.3">
      <c r="A1277" t="s">
        <v>227</v>
      </c>
      <c r="B1277" t="s">
        <v>311</v>
      </c>
      <c r="C1277" t="s">
        <v>389</v>
      </c>
      <c r="D1277" t="s">
        <v>3084</v>
      </c>
    </row>
    <row r="1278" spans="1:4" x14ac:dyDescent="0.3">
      <c r="A1278" t="s">
        <v>1609</v>
      </c>
      <c r="B1278" t="s">
        <v>1260</v>
      </c>
      <c r="C1278" t="s">
        <v>2117</v>
      </c>
      <c r="D1278" t="s">
        <v>3983</v>
      </c>
    </row>
    <row r="1279" spans="1:4" x14ac:dyDescent="0.3">
      <c r="A1279" t="s">
        <v>3759</v>
      </c>
      <c r="B1279" t="s">
        <v>3816</v>
      </c>
      <c r="C1279" t="s">
        <v>1318</v>
      </c>
      <c r="D1279" t="s">
        <v>3983</v>
      </c>
    </row>
    <row r="1280" spans="1:4" x14ac:dyDescent="0.3">
      <c r="A1280" t="s">
        <v>317</v>
      </c>
      <c r="B1280" t="s">
        <v>4177</v>
      </c>
      <c r="C1280" t="s">
        <v>2396</v>
      </c>
      <c r="D1280" t="s">
        <v>3084</v>
      </c>
    </row>
    <row r="1281" spans="1:4" x14ac:dyDescent="0.3">
      <c r="A1281" t="s">
        <v>3341</v>
      </c>
      <c r="B1281" t="s">
        <v>4011</v>
      </c>
      <c r="C1281" t="s">
        <v>2105</v>
      </c>
      <c r="D1281" t="s">
        <v>3084</v>
      </c>
    </row>
    <row r="1282" spans="1:4" x14ac:dyDescent="0.3">
      <c r="A1282" t="s">
        <v>2056</v>
      </c>
      <c r="B1282" t="s">
        <v>473</v>
      </c>
      <c r="C1282" t="s">
        <v>382</v>
      </c>
      <c r="D1282" t="s">
        <v>3187</v>
      </c>
    </row>
    <row r="1283" spans="1:4" x14ac:dyDescent="0.3">
      <c r="A1283" t="s">
        <v>1048</v>
      </c>
      <c r="B1283" t="s">
        <v>869</v>
      </c>
      <c r="C1283" t="s">
        <v>1284</v>
      </c>
      <c r="D1283" t="s">
        <v>3084</v>
      </c>
    </row>
    <row r="1284" spans="1:4" x14ac:dyDescent="0.3">
      <c r="A1284" t="s">
        <v>3753</v>
      </c>
      <c r="B1284" t="s">
        <v>737</v>
      </c>
      <c r="C1284" t="s">
        <v>772</v>
      </c>
      <c r="D1284" t="s">
        <v>3084</v>
      </c>
    </row>
    <row r="1285" spans="1:4" x14ac:dyDescent="0.3">
      <c r="A1285" t="s">
        <v>3605</v>
      </c>
      <c r="B1285" t="s">
        <v>1344</v>
      </c>
      <c r="C1285" t="s">
        <v>1589</v>
      </c>
      <c r="D1285" t="s">
        <v>3939</v>
      </c>
    </row>
    <row r="1286" spans="1:4" x14ac:dyDescent="0.3">
      <c r="A1286" t="s">
        <v>1710</v>
      </c>
      <c r="B1286" t="s">
        <v>1071</v>
      </c>
      <c r="C1286" t="s">
        <v>3532</v>
      </c>
      <c r="D1286" t="s">
        <v>543</v>
      </c>
    </row>
    <row r="1287" spans="1:4" x14ac:dyDescent="0.3">
      <c r="A1287" t="s">
        <v>2316</v>
      </c>
      <c r="B1287" t="s">
        <v>669</v>
      </c>
      <c r="C1287" t="s">
        <v>3336</v>
      </c>
      <c r="D1287" t="s">
        <v>2772</v>
      </c>
    </row>
    <row r="1288" spans="1:4" x14ac:dyDescent="0.3">
      <c r="A1288" t="s">
        <v>1624</v>
      </c>
      <c r="B1288" t="s">
        <v>670</v>
      </c>
      <c r="C1288" t="s">
        <v>281</v>
      </c>
      <c r="D1288" t="s">
        <v>1562</v>
      </c>
    </row>
    <row r="1289" spans="1:4" x14ac:dyDescent="0.3">
      <c r="A1289" t="s">
        <v>3863</v>
      </c>
      <c r="B1289" t="s">
        <v>2872</v>
      </c>
      <c r="C1289" t="s">
        <v>67</v>
      </c>
      <c r="D1289" t="s">
        <v>2254</v>
      </c>
    </row>
    <row r="1290" spans="1:4" x14ac:dyDescent="0.3">
      <c r="A1290" t="s">
        <v>2604</v>
      </c>
      <c r="B1290" t="s">
        <v>3322</v>
      </c>
      <c r="C1290" t="s">
        <v>1042</v>
      </c>
      <c r="D1290" t="s">
        <v>873</v>
      </c>
    </row>
    <row r="1291" spans="1:4" x14ac:dyDescent="0.3">
      <c r="A1291" t="s">
        <v>1230</v>
      </c>
      <c r="B1291" t="s">
        <v>3864</v>
      </c>
      <c r="C1291" t="s">
        <v>3885</v>
      </c>
      <c r="D1291" t="s">
        <v>582</v>
      </c>
    </row>
    <row r="1292" spans="1:4" x14ac:dyDescent="0.3">
      <c r="A1292" t="s">
        <v>379</v>
      </c>
      <c r="B1292" t="s">
        <v>1903</v>
      </c>
      <c r="C1292" t="s">
        <v>111</v>
      </c>
      <c r="D1292" t="s">
        <v>582</v>
      </c>
    </row>
    <row r="1293" spans="1:4" x14ac:dyDescent="0.3">
      <c r="A1293" t="s">
        <v>2506</v>
      </c>
      <c r="B1293" t="s">
        <v>3561</v>
      </c>
      <c r="C1293" t="s">
        <v>2022</v>
      </c>
      <c r="D1293" t="s">
        <v>348</v>
      </c>
    </row>
    <row r="1294" spans="1:4" x14ac:dyDescent="0.3">
      <c r="A1294" t="s">
        <v>3724</v>
      </c>
      <c r="B1294" t="s">
        <v>2394</v>
      </c>
      <c r="C1294" t="s">
        <v>2265</v>
      </c>
      <c r="D1294" t="s">
        <v>582</v>
      </c>
    </row>
    <row r="1295" spans="1:4" x14ac:dyDescent="0.3">
      <c r="A1295" t="s">
        <v>3989</v>
      </c>
      <c r="B1295" t="s">
        <v>1449</v>
      </c>
      <c r="C1295" t="s">
        <v>114</v>
      </c>
      <c r="D1295" t="s">
        <v>3984</v>
      </c>
    </row>
    <row r="1296" spans="1:4" x14ac:dyDescent="0.3">
      <c r="A1296" t="s">
        <v>1354</v>
      </c>
      <c r="B1296" t="s">
        <v>842</v>
      </c>
      <c r="C1296" t="s">
        <v>2561</v>
      </c>
      <c r="D1296" t="s">
        <v>1417</v>
      </c>
    </row>
    <row r="1297" spans="1:4" x14ac:dyDescent="0.3">
      <c r="A1297" t="s">
        <v>1006</v>
      </c>
      <c r="B1297" t="s">
        <v>894</v>
      </c>
      <c r="C1297" t="s">
        <v>626</v>
      </c>
      <c r="D1297" t="s">
        <v>1417</v>
      </c>
    </row>
    <row r="1298" spans="1:4" x14ac:dyDescent="0.3">
      <c r="A1298" t="s">
        <v>2027</v>
      </c>
      <c r="B1298" t="s">
        <v>1237</v>
      </c>
      <c r="C1298" t="s">
        <v>2131</v>
      </c>
      <c r="D1298" t="s">
        <v>3752</v>
      </c>
    </row>
    <row r="1299" spans="1:4" x14ac:dyDescent="0.3">
      <c r="A1299" t="s">
        <v>2424</v>
      </c>
      <c r="B1299" t="s">
        <v>1424</v>
      </c>
      <c r="C1299" t="s">
        <v>1139</v>
      </c>
      <c r="D1299" t="s">
        <v>1220</v>
      </c>
    </row>
    <row r="1300" spans="1:4" x14ac:dyDescent="0.3">
      <c r="A1300" t="s">
        <v>1825</v>
      </c>
      <c r="B1300" t="s">
        <v>1144</v>
      </c>
      <c r="C1300" t="s">
        <v>671</v>
      </c>
      <c r="D1300" t="s">
        <v>751</v>
      </c>
    </row>
    <row r="1301" spans="1:4" x14ac:dyDescent="0.3">
      <c r="A1301" t="s">
        <v>1095</v>
      </c>
      <c r="B1301" t="s">
        <v>825</v>
      </c>
      <c r="C1301" t="s">
        <v>2795</v>
      </c>
      <c r="D1301" t="s">
        <v>466</v>
      </c>
    </row>
    <row r="1302" spans="1:4" x14ac:dyDescent="0.3">
      <c r="A1302" t="s">
        <v>1268</v>
      </c>
      <c r="B1302" t="s">
        <v>561</v>
      </c>
      <c r="C1302" t="s">
        <v>344</v>
      </c>
      <c r="D1302" t="s">
        <v>2293</v>
      </c>
    </row>
    <row r="1303" spans="1:4" x14ac:dyDescent="0.3">
      <c r="A1303" t="s">
        <v>3444</v>
      </c>
      <c r="B1303" t="s">
        <v>1726</v>
      </c>
      <c r="C1303" t="s">
        <v>2663</v>
      </c>
      <c r="D1303" t="s">
        <v>2935</v>
      </c>
    </row>
    <row r="1304" spans="1:4" x14ac:dyDescent="0.3">
      <c r="A1304" t="s">
        <v>2438</v>
      </c>
      <c r="B1304" t="s">
        <v>1083</v>
      </c>
      <c r="C1304" t="s">
        <v>1888</v>
      </c>
      <c r="D1304" t="s">
        <v>1004</v>
      </c>
    </row>
    <row r="1305" spans="1:4" x14ac:dyDescent="0.3">
      <c r="A1305" t="s">
        <v>1436</v>
      </c>
      <c r="B1305" t="s">
        <v>178</v>
      </c>
      <c r="C1305" t="s">
        <v>682</v>
      </c>
      <c r="D1305" t="s">
        <v>1586</v>
      </c>
    </row>
    <row r="1306" spans="1:4" x14ac:dyDescent="0.3">
      <c r="A1306" t="s">
        <v>944</v>
      </c>
      <c r="B1306" t="s">
        <v>2194</v>
      </c>
      <c r="C1306" t="s">
        <v>3975</v>
      </c>
      <c r="D1306" t="s">
        <v>2935</v>
      </c>
    </row>
    <row r="1307" spans="1:4" x14ac:dyDescent="0.3">
      <c r="A1307" t="s">
        <v>637</v>
      </c>
      <c r="B1307" t="s">
        <v>4140</v>
      </c>
      <c r="C1307" t="s">
        <v>2063</v>
      </c>
      <c r="D1307" t="s">
        <v>3397</v>
      </c>
    </row>
    <row r="1308" spans="1:4" x14ac:dyDescent="0.3">
      <c r="A1308" t="s">
        <v>3954</v>
      </c>
      <c r="B1308" t="s">
        <v>2603</v>
      </c>
      <c r="C1308" t="s">
        <v>394</v>
      </c>
      <c r="D1308" t="s">
        <v>3325</v>
      </c>
    </row>
    <row r="1309" spans="1:4" x14ac:dyDescent="0.3">
      <c r="A1309" t="s">
        <v>691</v>
      </c>
      <c r="B1309" t="s">
        <v>2844</v>
      </c>
      <c r="C1309" t="s">
        <v>2818</v>
      </c>
      <c r="D1309" t="s">
        <v>3325</v>
      </c>
    </row>
    <row r="1310" spans="1:4" x14ac:dyDescent="0.3">
      <c r="A1310" t="s">
        <v>2852</v>
      </c>
      <c r="B1310" t="s">
        <v>3662</v>
      </c>
      <c r="C1310" t="s">
        <v>3918</v>
      </c>
      <c r="D1310" t="s">
        <v>2670</v>
      </c>
    </row>
    <row r="1311" spans="1:4" x14ac:dyDescent="0.3">
      <c r="A1311" t="s">
        <v>3365</v>
      </c>
      <c r="B1311" t="s">
        <v>2999</v>
      </c>
      <c r="C1311" t="s">
        <v>3897</v>
      </c>
      <c r="D1311" t="s">
        <v>2670</v>
      </c>
    </row>
    <row r="1312" spans="1:4" x14ac:dyDescent="0.3">
      <c r="A1312" t="s">
        <v>1551</v>
      </c>
      <c r="B1312" t="s">
        <v>3610</v>
      </c>
      <c r="C1312" t="s">
        <v>1996</v>
      </c>
      <c r="D1312" t="s">
        <v>3312</v>
      </c>
    </row>
    <row r="1313" spans="1:4" x14ac:dyDescent="0.3">
      <c r="A1313" t="s">
        <v>428</v>
      </c>
      <c r="B1313" t="s">
        <v>169</v>
      </c>
      <c r="C1313" t="s">
        <v>1317</v>
      </c>
      <c r="D1313" t="s">
        <v>3325</v>
      </c>
    </row>
    <row r="1314" spans="1:4" x14ac:dyDescent="0.3">
      <c r="A1314" t="s">
        <v>652</v>
      </c>
      <c r="B1314" t="s">
        <v>3469</v>
      </c>
      <c r="C1314" t="s">
        <v>1317</v>
      </c>
      <c r="D1314" t="s">
        <v>3325</v>
      </c>
    </row>
    <row r="1315" spans="1:4" x14ac:dyDescent="0.3">
      <c r="A1315" t="s">
        <v>1961</v>
      </c>
      <c r="B1315" t="s">
        <v>3935</v>
      </c>
      <c r="C1315" t="s">
        <v>1561</v>
      </c>
      <c r="D1315" t="s">
        <v>957</v>
      </c>
    </row>
    <row r="1316" spans="1:4" x14ac:dyDescent="0.3">
      <c r="A1316" t="s">
        <v>2080</v>
      </c>
      <c r="B1316" t="s">
        <v>1007</v>
      </c>
      <c r="C1316" t="s">
        <v>2970</v>
      </c>
      <c r="D1316" t="s">
        <v>957</v>
      </c>
    </row>
    <row r="1317" spans="1:4" x14ac:dyDescent="0.3">
      <c r="A1317" t="s">
        <v>2196</v>
      </c>
      <c r="B1317" t="s">
        <v>1369</v>
      </c>
      <c r="C1317" t="s">
        <v>648</v>
      </c>
      <c r="D1317" t="s">
        <v>957</v>
      </c>
    </row>
    <row r="1318" spans="1:4" x14ac:dyDescent="0.3">
      <c r="A1318" t="s">
        <v>2428</v>
      </c>
      <c r="B1318" t="s">
        <v>2068</v>
      </c>
      <c r="C1318" t="s">
        <v>1175</v>
      </c>
      <c r="D1318" t="s">
        <v>572</v>
      </c>
    </row>
    <row r="1319" spans="1:4" x14ac:dyDescent="0.3">
      <c r="A1319" t="s">
        <v>2702</v>
      </c>
      <c r="B1319" t="s">
        <v>1151</v>
      </c>
      <c r="C1319" t="s">
        <v>3106</v>
      </c>
      <c r="D1319" t="s">
        <v>2716</v>
      </c>
    </row>
    <row r="1320" spans="1:4" x14ac:dyDescent="0.3">
      <c r="A1320" t="s">
        <v>3876</v>
      </c>
      <c r="B1320" t="s">
        <v>1599</v>
      </c>
      <c r="C1320" t="s">
        <v>2642</v>
      </c>
      <c r="D1320" t="s">
        <v>3084</v>
      </c>
    </row>
    <row r="1321" spans="1:4" x14ac:dyDescent="0.3">
      <c r="A1321" t="s">
        <v>4248</v>
      </c>
      <c r="B1321" t="s">
        <v>1939</v>
      </c>
      <c r="C1321" t="s">
        <v>3258</v>
      </c>
      <c r="D1321" t="s">
        <v>2772</v>
      </c>
    </row>
    <row r="1322" spans="1:4" x14ac:dyDescent="0.3">
      <c r="A1322" t="s">
        <v>1801</v>
      </c>
      <c r="B1322" t="s">
        <v>3206</v>
      </c>
      <c r="C1322" t="s">
        <v>1421</v>
      </c>
      <c r="D1322" t="s">
        <v>1355</v>
      </c>
    </row>
    <row r="1323" spans="1:4" x14ac:dyDescent="0.3">
      <c r="A1323" t="s">
        <v>184</v>
      </c>
      <c r="B1323" t="s">
        <v>732</v>
      </c>
      <c r="C1323" t="s">
        <v>2826</v>
      </c>
      <c r="D1323" t="s">
        <v>229</v>
      </c>
    </row>
    <row r="1324" spans="1:4" x14ac:dyDescent="0.3">
      <c r="A1324" t="s">
        <v>992</v>
      </c>
      <c r="B1324" t="s">
        <v>3853</v>
      </c>
      <c r="C1324" t="s">
        <v>2130</v>
      </c>
      <c r="D1324" t="s">
        <v>2254</v>
      </c>
    </row>
    <row r="1325" spans="1:4" x14ac:dyDescent="0.3">
      <c r="A1325" t="s">
        <v>1054</v>
      </c>
      <c r="B1325" t="s">
        <v>2895</v>
      </c>
      <c r="C1325" t="s">
        <v>2525</v>
      </c>
      <c r="D1325" t="s">
        <v>971</v>
      </c>
    </row>
    <row r="1326" spans="1:4" x14ac:dyDescent="0.3">
      <c r="A1326" t="s">
        <v>3675</v>
      </c>
      <c r="B1326" t="s">
        <v>1098</v>
      </c>
      <c r="C1326" t="s">
        <v>1074</v>
      </c>
      <c r="D1326" t="s">
        <v>582</v>
      </c>
    </row>
    <row r="1327" spans="1:4" x14ac:dyDescent="0.3">
      <c r="A1327" t="s">
        <v>2247</v>
      </c>
      <c r="B1327" t="s">
        <v>2161</v>
      </c>
      <c r="C1327" t="s">
        <v>390</v>
      </c>
      <c r="D1327" t="s">
        <v>582</v>
      </c>
    </row>
    <row r="1328" spans="1:4" x14ac:dyDescent="0.3">
      <c r="A1328" t="s">
        <v>1136</v>
      </c>
      <c r="B1328" t="s">
        <v>1945</v>
      </c>
      <c r="C1328" t="s">
        <v>2133</v>
      </c>
      <c r="D1328" t="s">
        <v>348</v>
      </c>
    </row>
    <row r="1329" spans="1:4" x14ac:dyDescent="0.3">
      <c r="A1329" t="s">
        <v>3294</v>
      </c>
      <c r="B1329" t="s">
        <v>2515</v>
      </c>
      <c r="C1329" t="s">
        <v>3351</v>
      </c>
      <c r="D1329" t="s">
        <v>582</v>
      </c>
    </row>
    <row r="1330" spans="1:4" x14ac:dyDescent="0.3">
      <c r="A1330" t="s">
        <v>2435</v>
      </c>
      <c r="B1330" t="s">
        <v>821</v>
      </c>
      <c r="C1330" t="s">
        <v>852</v>
      </c>
      <c r="D1330" t="s">
        <v>562</v>
      </c>
    </row>
    <row r="1331" spans="1:4" x14ac:dyDescent="0.3">
      <c r="A1331" t="s">
        <v>452</v>
      </c>
      <c r="B1331" t="s">
        <v>656</v>
      </c>
      <c r="C1331" t="s">
        <v>4077</v>
      </c>
      <c r="D1331" t="s">
        <v>1417</v>
      </c>
    </row>
    <row r="1332" spans="1:4" x14ac:dyDescent="0.3">
      <c r="A1332" t="s">
        <v>3687</v>
      </c>
      <c r="B1332" t="s">
        <v>588</v>
      </c>
      <c r="C1332" t="s">
        <v>25</v>
      </c>
      <c r="D1332" t="s">
        <v>1417</v>
      </c>
    </row>
    <row r="1333" spans="1:4" x14ac:dyDescent="0.3">
      <c r="A1333" t="s">
        <v>3034</v>
      </c>
      <c r="B1333" t="s">
        <v>532</v>
      </c>
      <c r="C1333" t="s">
        <v>515</v>
      </c>
      <c r="D1333" t="s">
        <v>2627</v>
      </c>
    </row>
    <row r="1334" spans="1:4" x14ac:dyDescent="0.3">
      <c r="A1334" t="s">
        <v>3046</v>
      </c>
      <c r="B1334" t="s">
        <v>1851</v>
      </c>
      <c r="C1334" t="s">
        <v>2765</v>
      </c>
      <c r="D1334" t="s">
        <v>751</v>
      </c>
    </row>
    <row r="1335" spans="1:4" x14ac:dyDescent="0.3">
      <c r="A1335" t="s">
        <v>556</v>
      </c>
      <c r="B1335" t="s">
        <v>1640</v>
      </c>
      <c r="C1335" t="s">
        <v>496</v>
      </c>
      <c r="D1335" t="s">
        <v>2670</v>
      </c>
    </row>
    <row r="1336" spans="1:4" x14ac:dyDescent="0.3">
      <c r="A1336" t="s">
        <v>1930</v>
      </c>
      <c r="B1336" t="s">
        <v>460</v>
      </c>
      <c r="C1336" t="s">
        <v>3402</v>
      </c>
      <c r="D1336" t="s">
        <v>2508</v>
      </c>
    </row>
    <row r="1337" spans="1:4" x14ac:dyDescent="0.3">
      <c r="A1337" t="s">
        <v>2253</v>
      </c>
      <c r="B1337" t="s">
        <v>2089</v>
      </c>
      <c r="C1337" t="s">
        <v>1639</v>
      </c>
      <c r="D1337" t="s">
        <v>572</v>
      </c>
    </row>
    <row r="1338" spans="1:4" x14ac:dyDescent="0.3">
      <c r="A1338" t="s">
        <v>2509</v>
      </c>
      <c r="B1338" t="s">
        <v>89</v>
      </c>
      <c r="C1338" t="s">
        <v>2680</v>
      </c>
      <c r="D1338" t="s">
        <v>3802</v>
      </c>
    </row>
    <row r="1339" spans="1:4" x14ac:dyDescent="0.3">
      <c r="A1339" t="s">
        <v>826</v>
      </c>
      <c r="B1339" t="s">
        <v>2581</v>
      </c>
      <c r="C1339" t="s">
        <v>2419</v>
      </c>
      <c r="D1339" t="s">
        <v>1004</v>
      </c>
    </row>
    <row r="1340" spans="1:4" x14ac:dyDescent="0.3">
      <c r="A1340" t="s">
        <v>3678</v>
      </c>
      <c r="B1340" t="s">
        <v>4061</v>
      </c>
      <c r="C1340" t="s">
        <v>682</v>
      </c>
      <c r="D1340" t="s">
        <v>1707</v>
      </c>
    </row>
    <row r="1341" spans="1:4" x14ac:dyDescent="0.3">
      <c r="A1341" t="s">
        <v>544</v>
      </c>
      <c r="B1341" t="s">
        <v>2389</v>
      </c>
      <c r="C1341" t="s">
        <v>903</v>
      </c>
      <c r="D1341" t="s">
        <v>3040</v>
      </c>
    </row>
    <row r="1342" spans="1:4" x14ac:dyDescent="0.3">
      <c r="A1342" t="s">
        <v>3234</v>
      </c>
      <c r="B1342" t="s">
        <v>3932</v>
      </c>
      <c r="C1342" t="s">
        <v>360</v>
      </c>
      <c r="D1342" t="s">
        <v>2670</v>
      </c>
    </row>
    <row r="1343" spans="1:4" x14ac:dyDescent="0.3">
      <c r="A1343" t="s">
        <v>3128</v>
      </c>
      <c r="B1343" t="s">
        <v>1022</v>
      </c>
      <c r="C1343" t="s">
        <v>3488</v>
      </c>
      <c r="D1343" t="s">
        <v>3325</v>
      </c>
    </row>
    <row r="1344" spans="1:4" x14ac:dyDescent="0.3">
      <c r="A1344" t="s">
        <v>3774</v>
      </c>
      <c r="B1344" t="s">
        <v>2943</v>
      </c>
      <c r="C1344" t="s">
        <v>1862</v>
      </c>
      <c r="D1344" t="s">
        <v>2670</v>
      </c>
    </row>
    <row r="1345" spans="1:4" x14ac:dyDescent="0.3">
      <c r="A1345" t="s">
        <v>616</v>
      </c>
      <c r="B1345" t="s">
        <v>2938</v>
      </c>
      <c r="C1345" t="s">
        <v>1984</v>
      </c>
      <c r="D1345" t="s">
        <v>2670</v>
      </c>
    </row>
    <row r="1346" spans="1:4" x14ac:dyDescent="0.3">
      <c r="A1346" t="s">
        <v>128</v>
      </c>
      <c r="B1346" t="s">
        <v>4068</v>
      </c>
      <c r="C1346" t="s">
        <v>2618</v>
      </c>
      <c r="D1346" t="s">
        <v>2670</v>
      </c>
    </row>
    <row r="1347" spans="1:4" x14ac:dyDescent="0.3">
      <c r="A1347" t="s">
        <v>4164</v>
      </c>
      <c r="B1347" t="s">
        <v>1819</v>
      </c>
      <c r="C1347" t="s">
        <v>1317</v>
      </c>
      <c r="D1347" t="s">
        <v>3325</v>
      </c>
    </row>
    <row r="1348" spans="1:4" x14ac:dyDescent="0.3">
      <c r="A1348" t="s">
        <v>3565</v>
      </c>
      <c r="B1348" t="s">
        <v>3484</v>
      </c>
      <c r="C1348" t="s">
        <v>1317</v>
      </c>
      <c r="D1348" t="s">
        <v>3325</v>
      </c>
    </row>
    <row r="1349" spans="1:4" x14ac:dyDescent="0.3">
      <c r="A1349" t="s">
        <v>2820</v>
      </c>
      <c r="B1349" t="s">
        <v>239</v>
      </c>
      <c r="C1349" t="s">
        <v>2009</v>
      </c>
      <c r="D1349" t="s">
        <v>2934</v>
      </c>
    </row>
    <row r="1350" spans="1:4" x14ac:dyDescent="0.3">
      <c r="A1350" t="s">
        <v>567</v>
      </c>
      <c r="B1350" t="s">
        <v>2940</v>
      </c>
      <c r="C1350" t="s">
        <v>3095</v>
      </c>
      <c r="D1350" t="s">
        <v>957</v>
      </c>
    </row>
    <row r="1351" spans="1:4" x14ac:dyDescent="0.3">
      <c r="A1351" t="s">
        <v>3806</v>
      </c>
      <c r="B1351" t="s">
        <v>2434</v>
      </c>
      <c r="C1351" t="s">
        <v>1711</v>
      </c>
      <c r="D1351" t="s">
        <v>957</v>
      </c>
    </row>
    <row r="1352" spans="1:4" x14ac:dyDescent="0.3">
      <c r="A1352" t="s">
        <v>1455</v>
      </c>
      <c r="B1352" t="s">
        <v>3684</v>
      </c>
      <c r="C1352" t="s">
        <v>1603</v>
      </c>
      <c r="D1352" t="s">
        <v>957</v>
      </c>
    </row>
    <row r="1353" spans="1:4" x14ac:dyDescent="0.3">
      <c r="A1353" t="s">
        <v>2707</v>
      </c>
      <c r="B1353" t="s">
        <v>2369</v>
      </c>
      <c r="C1353" t="s">
        <v>3175</v>
      </c>
      <c r="D1353" t="s">
        <v>2716</v>
      </c>
    </row>
    <row r="1354" spans="1:4" x14ac:dyDescent="0.3">
      <c r="A1354" t="s">
        <v>2179</v>
      </c>
      <c r="B1354" t="s">
        <v>1181</v>
      </c>
      <c r="C1354" t="s">
        <v>2521</v>
      </c>
      <c r="D1354" t="s">
        <v>3084</v>
      </c>
    </row>
    <row r="1355" spans="1:4" x14ac:dyDescent="0.3">
      <c r="A1355" t="s">
        <v>2845</v>
      </c>
      <c r="B1355" t="s">
        <v>1145</v>
      </c>
      <c r="C1355" t="s">
        <v>3728</v>
      </c>
      <c r="D1355" t="s">
        <v>3084</v>
      </c>
    </row>
    <row r="1356" spans="1:4" x14ac:dyDescent="0.3">
      <c r="A1356" t="s">
        <v>3202</v>
      </c>
      <c r="B1356" t="s">
        <v>3665</v>
      </c>
      <c r="C1356" t="s">
        <v>4243</v>
      </c>
      <c r="D1356" t="s">
        <v>3084</v>
      </c>
    </row>
    <row r="1357" spans="1:4" x14ac:dyDescent="0.3">
      <c r="A1357" t="s">
        <v>3411</v>
      </c>
      <c r="B1357" t="s">
        <v>757</v>
      </c>
      <c r="C1357" t="s">
        <v>2841</v>
      </c>
      <c r="D1357" t="s">
        <v>2772</v>
      </c>
    </row>
    <row r="1358" spans="1:4" x14ac:dyDescent="0.3">
      <c r="A1358" t="s">
        <v>1271</v>
      </c>
      <c r="B1358" t="s">
        <v>1824</v>
      </c>
      <c r="C1358" t="s">
        <v>126</v>
      </c>
      <c r="D1358" t="s">
        <v>2834</v>
      </c>
    </row>
    <row r="1359" spans="1:4" x14ac:dyDescent="0.3">
      <c r="A1359" t="s">
        <v>608</v>
      </c>
      <c r="B1359" t="s">
        <v>1247</v>
      </c>
      <c r="C1359" t="s">
        <v>3271</v>
      </c>
      <c r="D1359" t="s">
        <v>2254</v>
      </c>
    </row>
    <row r="1360" spans="1:4" x14ac:dyDescent="0.3">
      <c r="A1360" t="s">
        <v>1791</v>
      </c>
      <c r="B1360" t="s">
        <v>4074</v>
      </c>
      <c r="C1360" t="s">
        <v>918</v>
      </c>
      <c r="D1360" t="s">
        <v>2254</v>
      </c>
    </row>
    <row r="1361" spans="1:4" x14ac:dyDescent="0.3">
      <c r="A1361" t="s">
        <v>3593</v>
      </c>
      <c r="B1361" t="s">
        <v>2340</v>
      </c>
      <c r="C1361" t="s">
        <v>798</v>
      </c>
      <c r="D1361" t="s">
        <v>3151</v>
      </c>
    </row>
    <row r="1362" spans="1:4" x14ac:dyDescent="0.3">
      <c r="A1362" t="s">
        <v>3310</v>
      </c>
      <c r="B1362" t="s">
        <v>2629</v>
      </c>
      <c r="C1362" t="s">
        <v>4201</v>
      </c>
      <c r="D1362" t="s">
        <v>582</v>
      </c>
    </row>
    <row r="1363" spans="1:4" x14ac:dyDescent="0.3">
      <c r="A1363" t="s">
        <v>3872</v>
      </c>
      <c r="B1363" t="s">
        <v>891</v>
      </c>
      <c r="C1363" t="s">
        <v>247</v>
      </c>
      <c r="D1363" t="s">
        <v>348</v>
      </c>
    </row>
    <row r="1364" spans="1:4" x14ac:dyDescent="0.3">
      <c r="A1364" t="s">
        <v>44</v>
      </c>
      <c r="B1364" t="s">
        <v>3736</v>
      </c>
      <c r="C1364" t="s">
        <v>196</v>
      </c>
      <c r="D1364" t="s">
        <v>348</v>
      </c>
    </row>
    <row r="1365" spans="1:4" x14ac:dyDescent="0.3">
      <c r="A1365" t="s">
        <v>2549</v>
      </c>
      <c r="B1365" t="s">
        <v>2560</v>
      </c>
      <c r="C1365" t="s">
        <v>4206</v>
      </c>
      <c r="D1365" t="s">
        <v>582</v>
      </c>
    </row>
    <row r="1366" spans="1:4" x14ac:dyDescent="0.3">
      <c r="A1366" t="s">
        <v>697</v>
      </c>
      <c r="B1366" t="s">
        <v>3227</v>
      </c>
      <c r="C1366" t="s">
        <v>3003</v>
      </c>
      <c r="D1366" t="s">
        <v>1417</v>
      </c>
    </row>
    <row r="1367" spans="1:4" x14ac:dyDescent="0.3">
      <c r="A1367" t="s">
        <v>36</v>
      </c>
      <c r="B1367" t="s">
        <v>945</v>
      </c>
      <c r="C1367" t="s">
        <v>2445</v>
      </c>
      <c r="D1367" t="s">
        <v>1417</v>
      </c>
    </row>
    <row r="1368" spans="1:4" x14ac:dyDescent="0.3">
      <c r="A1368" t="s">
        <v>2190</v>
      </c>
      <c r="B1368" t="s">
        <v>2662</v>
      </c>
      <c r="C1368" t="s">
        <v>1096</v>
      </c>
      <c r="D1368" t="s">
        <v>1417</v>
      </c>
    </row>
    <row r="1369" spans="1:4" x14ac:dyDescent="0.3">
      <c r="A1369" t="s">
        <v>501</v>
      </c>
      <c r="B1369" t="s">
        <v>1159</v>
      </c>
      <c r="C1369" t="s">
        <v>2108</v>
      </c>
      <c r="D1369" t="s">
        <v>2627</v>
      </c>
    </row>
    <row r="1370" spans="1:4" x14ac:dyDescent="0.3">
      <c r="A1370" t="s">
        <v>3016</v>
      </c>
      <c r="B1370" t="s">
        <v>203</v>
      </c>
      <c r="C1370" t="s">
        <v>3112</v>
      </c>
      <c r="D1370" t="s">
        <v>751</v>
      </c>
    </row>
    <row r="1371" spans="1:4" x14ac:dyDescent="0.3">
      <c r="A1371" t="s">
        <v>1830</v>
      </c>
      <c r="B1371" t="s">
        <v>3529</v>
      </c>
      <c r="C1371" t="s">
        <v>3159</v>
      </c>
      <c r="D1371" t="s">
        <v>3782</v>
      </c>
    </row>
    <row r="1372" spans="1:4" x14ac:dyDescent="0.3">
      <c r="A1372" t="s">
        <v>1733</v>
      </c>
      <c r="B1372" t="s">
        <v>2472</v>
      </c>
      <c r="C1372" t="s">
        <v>318</v>
      </c>
      <c r="D1372" t="s">
        <v>2835</v>
      </c>
    </row>
    <row r="1373" spans="1:4" x14ac:dyDescent="0.3">
      <c r="A1373" t="s">
        <v>1844</v>
      </c>
      <c r="B1373" t="s">
        <v>1773</v>
      </c>
      <c r="C1373" t="s">
        <v>1293</v>
      </c>
      <c r="D1373" t="s">
        <v>1689</v>
      </c>
    </row>
    <row r="1374" spans="1:4" x14ac:dyDescent="0.3">
      <c r="A1374" t="s">
        <v>665</v>
      </c>
      <c r="B1374" t="s">
        <v>1753</v>
      </c>
      <c r="C1374" t="s">
        <v>3760</v>
      </c>
      <c r="D1374" t="s">
        <v>2889</v>
      </c>
    </row>
    <row r="1375" spans="1:4" x14ac:dyDescent="0.3">
      <c r="A1375" t="s">
        <v>4150</v>
      </c>
      <c r="B1375" t="s">
        <v>2300</v>
      </c>
      <c r="C1375" t="s">
        <v>1189</v>
      </c>
      <c r="D1375" t="s">
        <v>1004</v>
      </c>
    </row>
    <row r="1376" spans="1:4" x14ac:dyDescent="0.3">
      <c r="A1376" t="s">
        <v>1419</v>
      </c>
      <c r="B1376" t="s">
        <v>938</v>
      </c>
      <c r="C1376" t="s">
        <v>2467</v>
      </c>
      <c r="D1376" t="s">
        <v>2935</v>
      </c>
    </row>
    <row r="1377" spans="1:4" x14ac:dyDescent="0.3">
      <c r="A1377" t="s">
        <v>1811</v>
      </c>
      <c r="B1377" t="s">
        <v>1516</v>
      </c>
      <c r="C1377" t="s">
        <v>3798</v>
      </c>
      <c r="D1377" t="s">
        <v>2935</v>
      </c>
    </row>
    <row r="1378" spans="1:4" x14ac:dyDescent="0.3">
      <c r="A1378" t="s">
        <v>1680</v>
      </c>
      <c r="B1378" t="s">
        <v>966</v>
      </c>
      <c r="C1378" t="s">
        <v>2359</v>
      </c>
      <c r="D1378" t="s">
        <v>2670</v>
      </c>
    </row>
    <row r="1379" spans="1:4" x14ac:dyDescent="0.3">
      <c r="A1379" t="s">
        <v>2726</v>
      </c>
      <c r="B1379" t="s">
        <v>538</v>
      </c>
      <c r="C1379" t="s">
        <v>2818</v>
      </c>
      <c r="D1379" t="s">
        <v>3325</v>
      </c>
    </row>
    <row r="1380" spans="1:4" x14ac:dyDescent="0.3">
      <c r="A1380" t="s">
        <v>2193</v>
      </c>
      <c r="B1380" t="s">
        <v>1741</v>
      </c>
      <c r="C1380" t="s">
        <v>2655</v>
      </c>
      <c r="D1380" t="s">
        <v>2670</v>
      </c>
    </row>
    <row r="1381" spans="1:4" x14ac:dyDescent="0.3">
      <c r="A1381" t="s">
        <v>343</v>
      </c>
      <c r="B1381" t="s">
        <v>2281</v>
      </c>
      <c r="C1381" t="s">
        <v>2329</v>
      </c>
      <c r="D1381" t="s">
        <v>2670</v>
      </c>
    </row>
    <row r="1382" spans="1:4" x14ac:dyDescent="0.3">
      <c r="A1382" t="s">
        <v>3269</v>
      </c>
      <c r="B1382" t="s">
        <v>3189</v>
      </c>
      <c r="C1382" t="s">
        <v>764</v>
      </c>
      <c r="D1382" t="s">
        <v>2670</v>
      </c>
    </row>
    <row r="1383" spans="1:4" x14ac:dyDescent="0.3">
      <c r="A1383" t="s">
        <v>2401</v>
      </c>
      <c r="B1383" t="s">
        <v>1168</v>
      </c>
      <c r="C1383" t="s">
        <v>1317</v>
      </c>
      <c r="D1383" t="s">
        <v>3325</v>
      </c>
    </row>
    <row r="1384" spans="1:4" x14ac:dyDescent="0.3">
      <c r="A1384" t="s">
        <v>3509</v>
      </c>
      <c r="B1384" t="s">
        <v>2967</v>
      </c>
      <c r="C1384" t="s">
        <v>1317</v>
      </c>
      <c r="D1384" t="s">
        <v>3325</v>
      </c>
    </row>
    <row r="1385" spans="1:4" x14ac:dyDescent="0.3">
      <c r="A1385" t="s">
        <v>727</v>
      </c>
      <c r="B1385" t="s">
        <v>571</v>
      </c>
      <c r="C1385" t="s">
        <v>3851</v>
      </c>
      <c r="D1385" t="s">
        <v>957</v>
      </c>
    </row>
    <row r="1386" spans="1:4" x14ac:dyDescent="0.3">
      <c r="A1386" t="s">
        <v>3176</v>
      </c>
      <c r="B1386" t="s">
        <v>3087</v>
      </c>
      <c r="C1386" t="s">
        <v>353</v>
      </c>
      <c r="D1386" t="s">
        <v>957</v>
      </c>
    </row>
    <row r="1387" spans="1:4" x14ac:dyDescent="0.3">
      <c r="A1387" t="s">
        <v>3599</v>
      </c>
      <c r="B1387" t="s">
        <v>3265</v>
      </c>
      <c r="C1387" t="s">
        <v>3649</v>
      </c>
      <c r="D1387" t="s">
        <v>957</v>
      </c>
    </row>
    <row r="1388" spans="1:4" x14ac:dyDescent="0.3">
      <c r="A1388" t="s">
        <v>1684</v>
      </c>
      <c r="B1388" t="s">
        <v>750</v>
      </c>
      <c r="C1388" t="s">
        <v>1492</v>
      </c>
      <c r="D1388" t="s">
        <v>2716</v>
      </c>
    </row>
    <row r="1389" spans="1:4" x14ac:dyDescent="0.3">
      <c r="A1389" t="s">
        <v>2608</v>
      </c>
      <c r="B1389" t="s">
        <v>3432</v>
      </c>
      <c r="C1389" t="s">
        <v>3747</v>
      </c>
      <c r="D1389" t="s">
        <v>572</v>
      </c>
    </row>
    <row r="1390" spans="1:4" x14ac:dyDescent="0.3">
      <c r="A1390" t="s">
        <v>3274</v>
      </c>
      <c r="B1390" t="s">
        <v>838</v>
      </c>
      <c r="C1390" t="s">
        <v>805</v>
      </c>
      <c r="D1390" t="s">
        <v>122</v>
      </c>
    </row>
    <row r="1391" spans="1:4" x14ac:dyDescent="0.3">
      <c r="A1391" t="s">
        <v>818</v>
      </c>
      <c r="B1391" t="s">
        <v>399</v>
      </c>
      <c r="C1391" t="s">
        <v>1553</v>
      </c>
      <c r="D1391" t="s">
        <v>2002</v>
      </c>
    </row>
    <row r="1392" spans="1:4" x14ac:dyDescent="0.3">
      <c r="A1392" t="s">
        <v>2201</v>
      </c>
      <c r="B1392" t="s">
        <v>3462</v>
      </c>
      <c r="C1392" t="s">
        <v>2103</v>
      </c>
      <c r="D1392" t="s">
        <v>122</v>
      </c>
    </row>
    <row r="1393" spans="1:4" x14ac:dyDescent="0.3">
      <c r="A1393" t="s">
        <v>3454</v>
      </c>
      <c r="B1393" t="s">
        <v>2546</v>
      </c>
      <c r="C1393" t="s">
        <v>3467</v>
      </c>
      <c r="D1393" t="s">
        <v>1765</v>
      </c>
    </row>
    <row r="1394" spans="1:4" x14ac:dyDescent="0.3">
      <c r="A1394" t="s">
        <v>2831</v>
      </c>
      <c r="B1394" t="s">
        <v>2776</v>
      </c>
      <c r="C1394" t="s">
        <v>2838</v>
      </c>
      <c r="D1394" t="s">
        <v>3933</v>
      </c>
    </row>
    <row r="1395" spans="1:4" x14ac:dyDescent="0.3">
      <c r="A1395" t="s">
        <v>3884</v>
      </c>
      <c r="B1395" t="s">
        <v>2371</v>
      </c>
      <c r="C1395" t="s">
        <v>1864</v>
      </c>
      <c r="D1395" t="s">
        <v>3300</v>
      </c>
    </row>
    <row r="1396" spans="1:4" x14ac:dyDescent="0.3">
      <c r="A1396" t="s">
        <v>1779</v>
      </c>
      <c r="B1396" t="s">
        <v>1839</v>
      </c>
      <c r="C1396" t="s">
        <v>2004</v>
      </c>
      <c r="D1396" t="s">
        <v>1536</v>
      </c>
    </row>
    <row r="1397" spans="1:4" x14ac:dyDescent="0.3">
      <c r="A1397" t="s">
        <v>1569</v>
      </c>
      <c r="B1397" t="s">
        <v>2658</v>
      </c>
      <c r="C1397" t="s">
        <v>1857</v>
      </c>
      <c r="D1397" t="s">
        <v>935</v>
      </c>
    </row>
    <row r="1398" spans="1:4" x14ac:dyDescent="0.3">
      <c r="A1398" t="s">
        <v>2162</v>
      </c>
      <c r="B1398" t="s">
        <v>3712</v>
      </c>
      <c r="C1398" t="s">
        <v>4059</v>
      </c>
      <c r="D1398" t="s">
        <v>935</v>
      </c>
    </row>
    <row r="1399" spans="1:4" x14ac:dyDescent="0.3">
      <c r="A1399" t="s">
        <v>451</v>
      </c>
      <c r="B1399" t="s">
        <v>2039</v>
      </c>
      <c r="C1399" t="s">
        <v>1512</v>
      </c>
      <c r="D1399" t="s">
        <v>2406</v>
      </c>
    </row>
    <row r="1400" spans="1:4" x14ac:dyDescent="0.3">
      <c r="A1400" t="s">
        <v>3103</v>
      </c>
      <c r="B1400" t="s">
        <v>119</v>
      </c>
      <c r="C1400" t="s">
        <v>3179</v>
      </c>
      <c r="D1400" t="s">
        <v>2406</v>
      </c>
    </row>
    <row r="1401" spans="1:4" x14ac:dyDescent="0.3">
      <c r="A1401" t="s">
        <v>2621</v>
      </c>
      <c r="B1401" t="s">
        <v>767</v>
      </c>
      <c r="C1401" t="s">
        <v>3870</v>
      </c>
      <c r="D1401" t="s">
        <v>3422</v>
      </c>
    </row>
    <row r="1402" spans="1:4" x14ac:dyDescent="0.3">
      <c r="A1402" t="s">
        <v>319</v>
      </c>
      <c r="B1402" t="s">
        <v>875</v>
      </c>
      <c r="C1402" t="s">
        <v>233</v>
      </c>
      <c r="D1402" t="s">
        <v>3657</v>
      </c>
    </row>
    <row r="1403" spans="1:4" x14ac:dyDescent="0.3">
      <c r="A1403" t="s">
        <v>2784</v>
      </c>
      <c r="B1403" t="s">
        <v>2767</v>
      </c>
      <c r="C1403" t="s">
        <v>3651</v>
      </c>
      <c r="D1403" t="s">
        <v>1414</v>
      </c>
    </row>
    <row r="1404" spans="1:4" x14ac:dyDescent="0.3">
      <c r="A1404" t="s">
        <v>1391</v>
      </c>
      <c r="B1404" t="s">
        <v>1783</v>
      </c>
      <c r="C1404" t="s">
        <v>4043</v>
      </c>
      <c r="D1404" t="s">
        <v>1414</v>
      </c>
    </row>
    <row r="1405" spans="1:4" x14ac:dyDescent="0.3">
      <c r="A1405" t="s">
        <v>4069</v>
      </c>
      <c r="B1405" t="s">
        <v>3680</v>
      </c>
      <c r="C1405" t="s">
        <v>3116</v>
      </c>
      <c r="D1405" t="s">
        <v>1414</v>
      </c>
    </row>
    <row r="1406" spans="1:4" x14ac:dyDescent="0.3">
      <c r="A1406" t="s">
        <v>1403</v>
      </c>
      <c r="B1406" t="s">
        <v>1108</v>
      </c>
      <c r="C1406" t="s">
        <v>26</v>
      </c>
      <c r="D1406" t="s">
        <v>1546</v>
      </c>
    </row>
    <row r="1407" spans="1:4" x14ac:dyDescent="0.3">
      <c r="A1407" t="s">
        <v>597</v>
      </c>
      <c r="B1407" t="s">
        <v>889</v>
      </c>
      <c r="C1407" t="s">
        <v>1734</v>
      </c>
      <c r="D1407" t="s">
        <v>1546</v>
      </c>
    </row>
    <row r="1408" spans="1:4" x14ac:dyDescent="0.3">
      <c r="A1408" t="s">
        <v>20</v>
      </c>
      <c r="B1408" t="s">
        <v>1031</v>
      </c>
      <c r="C1408" t="s">
        <v>2821</v>
      </c>
      <c r="D1408" t="s">
        <v>1546</v>
      </c>
    </row>
    <row r="1409" spans="1:4" x14ac:dyDescent="0.3">
      <c r="A1409" t="s">
        <v>1481</v>
      </c>
      <c r="B1409" t="s">
        <v>2114</v>
      </c>
      <c r="C1409" t="s">
        <v>1363</v>
      </c>
      <c r="D1409" t="s">
        <v>1414</v>
      </c>
    </row>
    <row r="1410" spans="1:4" x14ac:dyDescent="0.3">
      <c r="A1410" t="s">
        <v>2469</v>
      </c>
      <c r="B1410" t="s">
        <v>3792</v>
      </c>
      <c r="C1410" t="s">
        <v>3967</v>
      </c>
      <c r="D1410" t="s">
        <v>2947</v>
      </c>
    </row>
    <row r="1411" spans="1:4" x14ac:dyDescent="0.3">
      <c r="A1411" t="s">
        <v>3384</v>
      </c>
      <c r="B1411" t="s">
        <v>4182</v>
      </c>
      <c r="C1411" t="s">
        <v>4120</v>
      </c>
      <c r="D1411" t="s">
        <v>2197</v>
      </c>
    </row>
    <row r="1412" spans="1:4" x14ac:dyDescent="0.3">
      <c r="A1412" t="s">
        <v>14</v>
      </c>
      <c r="B1412" t="s">
        <v>2639</v>
      </c>
      <c r="C1412" t="s">
        <v>1531</v>
      </c>
      <c r="D1412" t="s">
        <v>846</v>
      </c>
    </row>
    <row r="1413" spans="1:4" x14ac:dyDescent="0.3">
      <c r="A1413" t="s">
        <v>3832</v>
      </c>
      <c r="B1413" t="s">
        <v>1757</v>
      </c>
      <c r="C1413" t="s">
        <v>2499</v>
      </c>
      <c r="D1413" t="s">
        <v>1763</v>
      </c>
    </row>
    <row r="1414" spans="1:4" x14ac:dyDescent="0.3">
      <c r="A1414" t="s">
        <v>2867</v>
      </c>
      <c r="B1414" t="s">
        <v>2046</v>
      </c>
      <c r="C1414" t="s">
        <v>2479</v>
      </c>
      <c r="D1414" t="s">
        <v>91</v>
      </c>
    </row>
    <row r="1415" spans="1:4" x14ac:dyDescent="0.3">
      <c r="A1415" t="s">
        <v>1678</v>
      </c>
      <c r="B1415" t="s">
        <v>3455</v>
      </c>
      <c r="C1415" t="s">
        <v>4141</v>
      </c>
      <c r="D1415" t="s">
        <v>2969</v>
      </c>
    </row>
    <row r="1416" spans="1:4" x14ac:dyDescent="0.3">
      <c r="A1416" t="s">
        <v>1308</v>
      </c>
      <c r="B1416" t="s">
        <v>653</v>
      </c>
      <c r="C1416" t="s">
        <v>3955</v>
      </c>
      <c r="D1416" t="s">
        <v>91</v>
      </c>
    </row>
    <row r="1417" spans="1:4" x14ac:dyDescent="0.3">
      <c r="A1417" t="s">
        <v>4056</v>
      </c>
      <c r="B1417" t="s">
        <v>230</v>
      </c>
      <c r="C1417" t="s">
        <v>2186</v>
      </c>
      <c r="D1417" t="s">
        <v>3690</v>
      </c>
    </row>
    <row r="1418" spans="1:4" x14ac:dyDescent="0.3">
      <c r="A1418" t="s">
        <v>2824</v>
      </c>
      <c r="B1418" t="s">
        <v>2459</v>
      </c>
      <c r="C1418" t="s">
        <v>2927</v>
      </c>
      <c r="D1418" t="s">
        <v>3647</v>
      </c>
    </row>
    <row r="1419" spans="1:4" x14ac:dyDescent="0.3">
      <c r="A1419" t="s">
        <v>3757</v>
      </c>
      <c r="B1419" t="s">
        <v>2622</v>
      </c>
      <c r="C1419" t="s">
        <v>406</v>
      </c>
      <c r="D1419" t="s">
        <v>3739</v>
      </c>
    </row>
    <row r="1420" spans="1:4" x14ac:dyDescent="0.3">
      <c r="A1420" t="s">
        <v>2123</v>
      </c>
      <c r="B1420" t="s">
        <v>611</v>
      </c>
      <c r="C1420" t="s">
        <v>1319</v>
      </c>
      <c r="D1420" t="s">
        <v>3422</v>
      </c>
    </row>
    <row r="1421" spans="1:4" x14ac:dyDescent="0.3">
      <c r="A1421" t="s">
        <v>3772</v>
      </c>
      <c r="B1421" t="s">
        <v>1584</v>
      </c>
      <c r="C1421" t="s">
        <v>16</v>
      </c>
      <c r="D1421" t="s">
        <v>3422</v>
      </c>
    </row>
    <row r="1422" spans="1:4" x14ac:dyDescent="0.3">
      <c r="A1422" t="s">
        <v>2777</v>
      </c>
      <c r="B1422" t="s">
        <v>3845</v>
      </c>
      <c r="C1422" t="s">
        <v>480</v>
      </c>
      <c r="D1422" t="s">
        <v>3804</v>
      </c>
    </row>
    <row r="1423" spans="1:4" x14ac:dyDescent="0.3">
      <c r="A1423" t="s">
        <v>579</v>
      </c>
      <c r="B1423" t="s">
        <v>143</v>
      </c>
      <c r="C1423" t="s">
        <v>1614</v>
      </c>
      <c r="D1423" t="s">
        <v>3054</v>
      </c>
    </row>
    <row r="1424" spans="1:4" x14ac:dyDescent="0.3">
      <c r="A1424" t="s">
        <v>3889</v>
      </c>
      <c r="B1424" t="s">
        <v>361</v>
      </c>
      <c r="C1424" t="s">
        <v>662</v>
      </c>
      <c r="D1424" t="s">
        <v>3054</v>
      </c>
    </row>
    <row r="1425" spans="1:4" x14ac:dyDescent="0.3">
      <c r="A1425" t="s">
        <v>3456</v>
      </c>
      <c r="B1425" t="s">
        <v>2866</v>
      </c>
      <c r="C1425" t="s">
        <v>1182</v>
      </c>
      <c r="D1425" t="s">
        <v>3054</v>
      </c>
    </row>
    <row r="1426" spans="1:4" x14ac:dyDescent="0.3">
      <c r="A1426" t="s">
        <v>479</v>
      </c>
      <c r="B1426" t="s">
        <v>4092</v>
      </c>
      <c r="C1426" t="s">
        <v>3710</v>
      </c>
      <c r="D1426" t="s">
        <v>1694</v>
      </c>
    </row>
    <row r="1427" spans="1:4" x14ac:dyDescent="0.3">
      <c r="A1427" t="s">
        <v>1309</v>
      </c>
      <c r="B1427" t="s">
        <v>1408</v>
      </c>
      <c r="C1427" t="s">
        <v>2132</v>
      </c>
      <c r="D1427" t="s">
        <v>3054</v>
      </c>
    </row>
    <row r="1428" spans="1:4" x14ac:dyDescent="0.3">
      <c r="A1428" t="s">
        <v>1585</v>
      </c>
      <c r="B1428" t="s">
        <v>3784</v>
      </c>
      <c r="C1428" t="s">
        <v>1557</v>
      </c>
      <c r="D1428" t="s">
        <v>3054</v>
      </c>
    </row>
    <row r="1429" spans="1:4" x14ac:dyDescent="0.3">
      <c r="A1429" t="s">
        <v>1491</v>
      </c>
      <c r="B1429" t="s">
        <v>3144</v>
      </c>
      <c r="C1429" t="s">
        <v>2679</v>
      </c>
      <c r="D1429" t="s">
        <v>1694</v>
      </c>
    </row>
    <row r="1430" spans="1:4" x14ac:dyDescent="0.3">
      <c r="A1430" t="s">
        <v>3470</v>
      </c>
      <c r="B1430" t="s">
        <v>4200</v>
      </c>
      <c r="C1430" t="s">
        <v>3614</v>
      </c>
      <c r="D1430" t="s">
        <v>3054</v>
      </c>
    </row>
    <row r="1431" spans="1:4" x14ac:dyDescent="0.3">
      <c r="A1431" t="s">
        <v>1820</v>
      </c>
      <c r="B1431" t="s">
        <v>1878</v>
      </c>
      <c r="C1431" t="s">
        <v>3821</v>
      </c>
      <c r="D1431" t="s">
        <v>3054</v>
      </c>
    </row>
    <row r="1432" spans="1:4" x14ac:dyDescent="0.3">
      <c r="A1432" t="s">
        <v>440</v>
      </c>
      <c r="B1432" t="s">
        <v>3549</v>
      </c>
      <c r="C1432" t="s">
        <v>300</v>
      </c>
      <c r="D1432" t="s">
        <v>2451</v>
      </c>
    </row>
    <row r="1433" spans="1:4" x14ac:dyDescent="0.3">
      <c r="A1433" t="s">
        <v>4240</v>
      </c>
      <c r="B1433" t="s">
        <v>765</v>
      </c>
      <c r="C1433" t="s">
        <v>2989</v>
      </c>
      <c r="D1433" t="s">
        <v>2451</v>
      </c>
    </row>
    <row r="1434" spans="1:4" x14ac:dyDescent="0.3">
      <c r="A1434" t="s">
        <v>73</v>
      </c>
      <c r="B1434" t="s">
        <v>973</v>
      </c>
      <c r="C1434" t="s">
        <v>3718</v>
      </c>
      <c r="D1434" t="s">
        <v>3084</v>
      </c>
    </row>
    <row r="1435" spans="1:4" x14ac:dyDescent="0.3">
      <c r="A1435" t="s">
        <v>2167</v>
      </c>
      <c r="B1435" t="s">
        <v>614</v>
      </c>
      <c r="C1435" t="s">
        <v>1019</v>
      </c>
      <c r="D1435" t="s">
        <v>3939</v>
      </c>
    </row>
    <row r="1436" spans="1:4" x14ac:dyDescent="0.3">
      <c r="A1436" t="s">
        <v>280</v>
      </c>
      <c r="B1436" t="s">
        <v>3906</v>
      </c>
      <c r="C1436" t="s">
        <v>1137</v>
      </c>
      <c r="D1436" t="s">
        <v>3939</v>
      </c>
    </row>
    <row r="1437" spans="1:4" x14ac:dyDescent="0.3">
      <c r="A1437" t="s">
        <v>934</v>
      </c>
      <c r="B1437" t="s">
        <v>3030</v>
      </c>
      <c r="C1437" t="s">
        <v>3570</v>
      </c>
      <c r="D1437" t="s">
        <v>3983</v>
      </c>
    </row>
    <row r="1438" spans="1:4" x14ac:dyDescent="0.3">
      <c r="A1438" t="s">
        <v>2882</v>
      </c>
      <c r="B1438" t="s">
        <v>995</v>
      </c>
      <c r="C1438" t="s">
        <v>974</v>
      </c>
      <c r="D1438" t="s">
        <v>3983</v>
      </c>
    </row>
    <row r="1439" spans="1:4" x14ac:dyDescent="0.3">
      <c r="A1439" t="s">
        <v>1310</v>
      </c>
      <c r="B1439" t="s">
        <v>370</v>
      </c>
      <c r="C1439" t="s">
        <v>468</v>
      </c>
      <c r="D1439" t="s">
        <v>3983</v>
      </c>
    </row>
    <row r="1440" spans="1:4" x14ac:dyDescent="0.3">
      <c r="A1440" t="s">
        <v>1459</v>
      </c>
      <c r="B1440" t="s">
        <v>3143</v>
      </c>
      <c r="C1440" t="s">
        <v>1748</v>
      </c>
      <c r="D1440" t="s">
        <v>794</v>
      </c>
    </row>
    <row r="1441" spans="1:4" x14ac:dyDescent="0.3">
      <c r="A1441" t="s">
        <v>2801</v>
      </c>
      <c r="B1441" t="s">
        <v>1184</v>
      </c>
      <c r="C1441" t="s">
        <v>4016</v>
      </c>
      <c r="D1441" t="s">
        <v>3084</v>
      </c>
    </row>
    <row r="1442" spans="1:4" x14ac:dyDescent="0.3">
      <c r="A1442" t="s">
        <v>289</v>
      </c>
      <c r="B1442" t="s">
        <v>1272</v>
      </c>
      <c r="C1442" t="s">
        <v>1666</v>
      </c>
      <c r="D1442" t="s">
        <v>3084</v>
      </c>
    </row>
    <row r="1443" spans="1:4" x14ac:dyDescent="0.3">
      <c r="A1443" t="s">
        <v>557</v>
      </c>
      <c r="B1443" t="s">
        <v>3963</v>
      </c>
      <c r="C1443" t="s">
        <v>3912</v>
      </c>
      <c r="D1443" t="s">
        <v>3084</v>
      </c>
    </row>
    <row r="1444" spans="1:4" x14ac:dyDescent="0.3">
      <c r="A1444" t="s">
        <v>1157</v>
      </c>
      <c r="B1444" t="s">
        <v>1968</v>
      </c>
      <c r="C1444" t="s">
        <v>2503</v>
      </c>
      <c r="D1444" t="s">
        <v>3084</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51"/>
  <sheetViews>
    <sheetView tabSelected="1" topLeftCell="A39" zoomScaleNormal="100" workbookViewId="0">
      <selection activeCell="H50" sqref="H50"/>
    </sheetView>
  </sheetViews>
  <sheetFormatPr defaultRowHeight="14.4" x14ac:dyDescent="0.3"/>
  <cols>
    <col min="3" max="3" width="27.21875" customWidth="1"/>
    <col min="4" max="4" width="18.33203125" customWidth="1"/>
    <col min="5" max="7" width="12" bestFit="1" customWidth="1"/>
    <col min="15" max="31" width="12.109375" bestFit="1" customWidth="1"/>
    <col min="32" max="33" width="12" bestFit="1" customWidth="1"/>
    <col min="34" max="43" width="12.109375" bestFit="1" customWidth="1"/>
    <col min="44" max="44" width="12" bestFit="1" customWidth="1"/>
    <col min="45" max="45" width="12.109375" bestFit="1" customWidth="1"/>
    <col min="46" max="46" width="12" bestFit="1" customWidth="1"/>
    <col min="47" max="65" width="12.109375" bestFit="1" customWidth="1"/>
    <col min="66" max="66" width="8.88671875" customWidth="1"/>
  </cols>
  <sheetData>
    <row r="1" spans="1:65" s="11" customFormat="1" x14ac:dyDescent="0.3">
      <c r="A1" s="15" t="s">
        <v>78</v>
      </c>
      <c r="B1" s="15" t="s">
        <v>2354</v>
      </c>
      <c r="C1" s="15" t="s">
        <v>427</v>
      </c>
      <c r="D1" s="15" t="s">
        <v>2695</v>
      </c>
      <c r="E1" s="15">
        <v>1960</v>
      </c>
      <c r="F1" s="15" t="s">
        <v>1848</v>
      </c>
      <c r="G1" s="15" t="s">
        <v>414</v>
      </c>
      <c r="H1" s="15" t="s">
        <v>3195</v>
      </c>
      <c r="I1" s="15" t="s">
        <v>1738</v>
      </c>
      <c r="J1" s="15" t="s">
        <v>2610</v>
      </c>
      <c r="K1" s="15" t="s">
        <v>1154</v>
      </c>
      <c r="L1" s="15" t="s">
        <v>3974</v>
      </c>
      <c r="M1" s="15" t="s">
        <v>2505</v>
      </c>
      <c r="N1" s="15" t="s">
        <v>3328</v>
      </c>
      <c r="O1" s="15" t="s">
        <v>2384</v>
      </c>
      <c r="P1" s="15" t="s">
        <v>912</v>
      </c>
      <c r="Q1" s="15" t="s">
        <v>1749</v>
      </c>
      <c r="R1" s="15" t="s">
        <v>316</v>
      </c>
      <c r="S1" s="15" t="s">
        <v>3113</v>
      </c>
      <c r="T1" s="15" t="s">
        <v>1642</v>
      </c>
      <c r="U1" s="15" t="s">
        <v>2517</v>
      </c>
      <c r="V1" s="15" t="s">
        <v>1057</v>
      </c>
      <c r="W1" s="15" t="s">
        <v>3873</v>
      </c>
      <c r="X1" s="15" t="s">
        <v>2412</v>
      </c>
      <c r="Y1" s="15" t="s">
        <v>3742</v>
      </c>
      <c r="Z1" s="15" t="s">
        <v>2296</v>
      </c>
      <c r="AA1" s="15" t="s">
        <v>823</v>
      </c>
      <c r="AB1" s="15" t="s">
        <v>1650</v>
      </c>
      <c r="AC1" s="15" t="s">
        <v>219</v>
      </c>
      <c r="AD1" s="15" t="s">
        <v>3019</v>
      </c>
      <c r="AE1" s="15" t="s">
        <v>1552</v>
      </c>
      <c r="AF1" s="15" t="s">
        <v>2417</v>
      </c>
      <c r="AG1" s="15" t="s">
        <v>956</v>
      </c>
      <c r="AH1" s="15" t="s">
        <v>3780</v>
      </c>
      <c r="AI1" s="15" t="s">
        <v>830</v>
      </c>
      <c r="AJ1" s="15" t="s">
        <v>3656</v>
      </c>
      <c r="AK1" s="15" t="s">
        <v>2198</v>
      </c>
      <c r="AL1" s="15" t="s">
        <v>723</v>
      </c>
      <c r="AM1" s="15" t="s">
        <v>1564</v>
      </c>
      <c r="AN1" s="15" t="s">
        <v>137</v>
      </c>
      <c r="AO1" s="15" t="s">
        <v>2924</v>
      </c>
      <c r="AP1" s="15" t="s">
        <v>1457</v>
      </c>
      <c r="AQ1" s="15" t="s">
        <v>2344</v>
      </c>
      <c r="AR1" s="15" t="s">
        <v>865</v>
      </c>
      <c r="AS1" s="15" t="s">
        <v>2292</v>
      </c>
      <c r="AT1" s="15" t="s">
        <v>806</v>
      </c>
      <c r="AU1" s="15" t="s">
        <v>1647</v>
      </c>
      <c r="AV1" s="15" t="s">
        <v>214</v>
      </c>
      <c r="AW1" s="15" t="s">
        <v>3011</v>
      </c>
      <c r="AX1" s="15" t="s">
        <v>1541</v>
      </c>
      <c r="AY1" s="15" t="s">
        <v>2413</v>
      </c>
      <c r="AZ1" s="15" t="s">
        <v>950</v>
      </c>
      <c r="BA1" s="15" t="s">
        <v>3771</v>
      </c>
      <c r="BB1" s="15" t="s">
        <v>354</v>
      </c>
      <c r="BC1" s="15" t="s">
        <v>3650</v>
      </c>
      <c r="BD1" s="15" t="s">
        <v>2187</v>
      </c>
      <c r="BE1" s="15" t="s">
        <v>716</v>
      </c>
      <c r="BF1" s="15" t="s">
        <v>1555</v>
      </c>
      <c r="BG1" s="15" t="s">
        <v>127</v>
      </c>
      <c r="BH1" s="15" t="s">
        <v>2917</v>
      </c>
      <c r="BI1" s="15" t="s">
        <v>1448</v>
      </c>
      <c r="BJ1" s="15" t="s">
        <v>2331</v>
      </c>
      <c r="BK1" s="15" t="s">
        <v>857</v>
      </c>
      <c r="BL1" s="15" t="s">
        <v>3679</v>
      </c>
      <c r="BM1" s="15" t="s">
        <v>728</v>
      </c>
    </row>
    <row r="2" spans="1:65" s="12" customFormat="1" x14ac:dyDescent="0.3">
      <c r="A2" s="16" t="s">
        <v>3192</v>
      </c>
      <c r="B2" s="16" t="s">
        <v>1118</v>
      </c>
      <c r="C2" s="16" t="s">
        <v>304</v>
      </c>
      <c r="D2" s="16" t="s">
        <v>2319</v>
      </c>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v>32168.764113869023</v>
      </c>
      <c r="AJ2" s="16">
        <v>33137.703111069808</v>
      </c>
      <c r="AK2" s="16">
        <v>33294.916038411939</v>
      </c>
      <c r="AL2" s="16">
        <v>33015.276573228148</v>
      </c>
      <c r="AM2" s="16">
        <v>33250.178509679172</v>
      </c>
      <c r="AN2" s="16">
        <v>34081.898423020531</v>
      </c>
      <c r="AO2" s="16">
        <v>35058.803655720098</v>
      </c>
      <c r="AP2" s="16">
        <v>35351.718839514208</v>
      </c>
      <c r="AQ2" s="16">
        <v>34857.958368117543</v>
      </c>
      <c r="AR2" s="16">
        <v>34706.704651789507</v>
      </c>
      <c r="AS2" s="16">
        <v>35611.803905251101</v>
      </c>
      <c r="AT2" s="16">
        <v>35670.454934897047</v>
      </c>
      <c r="AU2" s="16">
        <v>35629.598594465584</v>
      </c>
      <c r="AV2" s="16">
        <v>36096.774379950235</v>
      </c>
      <c r="AW2" s="16">
        <v>36880.178799766472</v>
      </c>
      <c r="AX2" s="16">
        <v>37489.853369501645</v>
      </c>
      <c r="AY2" s="16">
        <v>37998.123338490594</v>
      </c>
      <c r="AZ2" s="16">
        <v>38582.322186115525</v>
      </c>
      <c r="BA2" s="16">
        <v>38141.933973481769</v>
      </c>
      <c r="BB2" s="16">
        <v>36080.517226795717</v>
      </c>
      <c r="BC2" s="16">
        <v>37586.167146656742</v>
      </c>
      <c r="BD2" s="16">
        <v>37612.388312225492</v>
      </c>
      <c r="BE2" s="16">
        <v>38235.745040757247</v>
      </c>
      <c r="BF2" s="16">
        <v>39056.869806626688</v>
      </c>
      <c r="BG2" s="16">
        <v>39255.278446442971</v>
      </c>
      <c r="BH2" s="16">
        <v>39777.531016767171</v>
      </c>
      <c r="BI2" s="16">
        <v>40031.27076405799</v>
      </c>
      <c r="BJ2" s="16">
        <v>40966.593218994567</v>
      </c>
      <c r="BK2" s="16">
        <v>41182.38020465929</v>
      </c>
      <c r="BL2" s="16">
        <v>41380.093577311272</v>
      </c>
      <c r="BM2" s="16"/>
    </row>
    <row r="3" spans="1:65" s="12" customFormat="1" x14ac:dyDescent="0.3">
      <c r="A3" s="16" t="s">
        <v>3192</v>
      </c>
      <c r="B3" s="16" t="s">
        <v>1118</v>
      </c>
      <c r="C3" s="16" t="s">
        <v>1248</v>
      </c>
      <c r="D3" s="16" t="s">
        <v>3878</v>
      </c>
      <c r="E3" s="16"/>
      <c r="F3" s="16"/>
      <c r="G3" s="16"/>
      <c r="H3" s="16"/>
      <c r="I3" s="16"/>
      <c r="J3" s="16"/>
      <c r="K3" s="16"/>
      <c r="L3" s="16"/>
      <c r="M3" s="16"/>
      <c r="N3" s="16"/>
      <c r="O3" s="16">
        <v>44237586627000</v>
      </c>
      <c r="P3" s="16">
        <v>50265119759000</v>
      </c>
      <c r="Q3" s="16">
        <v>58195192863000</v>
      </c>
      <c r="R3" s="16">
        <v>70647880033000</v>
      </c>
      <c r="S3" s="16">
        <v>86760067017000</v>
      </c>
      <c r="T3" s="16">
        <v>101786575140000</v>
      </c>
      <c r="U3" s="16">
        <v>114441934380000</v>
      </c>
      <c r="V3" s="16">
        <v>127793123001000</v>
      </c>
      <c r="W3" s="16">
        <v>140255773624000</v>
      </c>
      <c r="X3" s="16">
        <v>154294820112000</v>
      </c>
      <c r="Y3" s="16">
        <v>167965900000000</v>
      </c>
      <c r="Z3" s="16">
        <v>179114600000000</v>
      </c>
      <c r="AA3" s="16">
        <v>191746600000000</v>
      </c>
      <c r="AB3" s="16">
        <v>201817800000000</v>
      </c>
      <c r="AC3" s="16">
        <v>211352500000000</v>
      </c>
      <c r="AD3" s="16">
        <v>222895600000000</v>
      </c>
      <c r="AE3" s="16">
        <v>232473800000000</v>
      </c>
      <c r="AF3" s="16">
        <v>242840100000000</v>
      </c>
      <c r="AG3" s="16">
        <v>255819600000000</v>
      </c>
      <c r="AH3" s="16">
        <v>273061900000000</v>
      </c>
      <c r="AI3" s="16">
        <v>293542000000000</v>
      </c>
      <c r="AJ3" s="16">
        <v>310357600000000</v>
      </c>
      <c r="AK3" s="16">
        <v>324045200000000</v>
      </c>
      <c r="AL3" s="16">
        <v>332732100000000</v>
      </c>
      <c r="AM3" s="16">
        <v>343815600000000</v>
      </c>
      <c r="AN3" s="16">
        <v>352900600000000</v>
      </c>
      <c r="AO3" s="16">
        <v>361235700000000</v>
      </c>
      <c r="AP3" s="16">
        <v>368515800000000</v>
      </c>
      <c r="AQ3" s="16">
        <v>367760600000000</v>
      </c>
      <c r="AR3" s="16">
        <v>370650000000000</v>
      </c>
      <c r="AS3" s="16">
        <v>375349400000000</v>
      </c>
      <c r="AT3" s="16">
        <v>380639900000000</v>
      </c>
      <c r="AU3" s="16">
        <v>381797200000000</v>
      </c>
      <c r="AV3" s="16">
        <v>380918800000000</v>
      </c>
      <c r="AW3" s="16">
        <v>383585200000000</v>
      </c>
      <c r="AX3" s="16">
        <v>386501500000000</v>
      </c>
      <c r="AY3" s="16">
        <v>389034000000000</v>
      </c>
      <c r="AZ3" s="16">
        <v>391449200000000</v>
      </c>
      <c r="BA3" s="16">
        <v>390553000000000</v>
      </c>
      <c r="BB3" s="16">
        <v>382424500000000</v>
      </c>
      <c r="BC3" s="16">
        <v>386483400000000</v>
      </c>
      <c r="BD3" s="16">
        <v>385459400000000</v>
      </c>
      <c r="BE3" s="16">
        <v>390482600000000</v>
      </c>
      <c r="BF3" s="16">
        <v>398141800000000</v>
      </c>
      <c r="BG3" s="16">
        <v>403644800000000</v>
      </c>
      <c r="BH3" s="16">
        <v>405909300000000</v>
      </c>
      <c r="BI3" s="16">
        <v>404815200000000</v>
      </c>
      <c r="BJ3" s="16">
        <v>409748900000000</v>
      </c>
      <c r="BK3" s="16">
        <v>412763100000000</v>
      </c>
      <c r="BL3" s="16">
        <v>415703800000000</v>
      </c>
      <c r="BM3" s="16"/>
    </row>
    <row r="4" spans="1:65" s="13" customFormat="1" x14ac:dyDescent="0.3">
      <c r="A4" s="13" t="s">
        <v>3192</v>
      </c>
      <c r="B4" s="13" t="s">
        <v>1118</v>
      </c>
      <c r="C4" s="13" t="s">
        <v>3916</v>
      </c>
      <c r="D4" s="13" t="s">
        <v>188</v>
      </c>
    </row>
    <row r="5" spans="1:65" s="13" customFormat="1" x14ac:dyDescent="0.3">
      <c r="A5" s="13" t="s">
        <v>3192</v>
      </c>
      <c r="B5" s="13" t="s">
        <v>1118</v>
      </c>
      <c r="C5" s="13" t="s">
        <v>1527</v>
      </c>
      <c r="D5" s="13" t="s">
        <v>3238</v>
      </c>
    </row>
    <row r="6" spans="1:65" s="13" customFormat="1" x14ac:dyDescent="0.3">
      <c r="A6" s="13" t="s">
        <v>3192</v>
      </c>
      <c r="B6" s="13" t="s">
        <v>1118</v>
      </c>
      <c r="C6" s="13" t="s">
        <v>4171</v>
      </c>
      <c r="D6" s="13" t="s">
        <v>3169</v>
      </c>
    </row>
    <row r="7" spans="1:65" s="13" customFormat="1" x14ac:dyDescent="0.3">
      <c r="A7" s="13" t="s">
        <v>3192</v>
      </c>
      <c r="B7" s="13" t="s">
        <v>1118</v>
      </c>
      <c r="C7" s="13" t="s">
        <v>3515</v>
      </c>
      <c r="D7" s="13" t="s">
        <v>4002</v>
      </c>
    </row>
    <row r="8" spans="1:65" s="13" customFormat="1" x14ac:dyDescent="0.3">
      <c r="A8" s="13" t="s">
        <v>3192</v>
      </c>
      <c r="B8" s="13" t="s">
        <v>1118</v>
      </c>
      <c r="C8" s="13" t="s">
        <v>2238</v>
      </c>
      <c r="D8" s="13" t="s">
        <v>595</v>
      </c>
      <c r="AO8" s="13">
        <v>33820312103.573799</v>
      </c>
      <c r="AP8" s="13">
        <v>-32129071212.776402</v>
      </c>
      <c r="AQ8" s="13">
        <v>39172919339.479897</v>
      </c>
      <c r="AR8" s="13">
        <v>27481454263.076401</v>
      </c>
      <c r="AS8" s="13">
        <v>35975387034.795197</v>
      </c>
      <c r="AT8" s="13">
        <v>46285624467.396301</v>
      </c>
      <c r="AU8" s="13">
        <v>105974660790.45399</v>
      </c>
      <c r="AV8" s="13">
        <v>95110162832.992905</v>
      </c>
      <c r="AW8" s="13">
        <v>-22947944390.504501</v>
      </c>
      <c r="AX8" s="13">
        <v>13268315803.7957</v>
      </c>
      <c r="AY8" s="13">
        <v>-127520047988.414</v>
      </c>
      <c r="AZ8" s="13">
        <v>-73129063903.396194</v>
      </c>
      <c r="BA8" s="13">
        <v>282689352952.11401</v>
      </c>
      <c r="BB8" s="13">
        <v>210586667970.76001</v>
      </c>
      <c r="BC8" s="13">
        <v>144767857559.24399</v>
      </c>
      <c r="BD8" s="13">
        <v>-168446360029.06201</v>
      </c>
      <c r="BE8" s="13">
        <v>32210273636.5275</v>
      </c>
      <c r="BF8" s="13">
        <v>-274651950434.82999</v>
      </c>
      <c r="BG8" s="13">
        <v>-40342220314.6493</v>
      </c>
      <c r="BH8" s="13">
        <v>132433986065.336</v>
      </c>
      <c r="BI8" s="13">
        <v>268042440742.74399</v>
      </c>
      <c r="BJ8" s="13">
        <v>-49213900461.9487</v>
      </c>
      <c r="BK8" s="13">
        <v>92911832022.275696</v>
      </c>
      <c r="BL8" s="13">
        <v>86642953831.485596</v>
      </c>
      <c r="BM8" s="13">
        <v>34411694488.489502</v>
      </c>
    </row>
    <row r="9" spans="1:65" s="13" customFormat="1" x14ac:dyDescent="0.3">
      <c r="A9" s="13" t="s">
        <v>3192</v>
      </c>
      <c r="B9" s="13" t="s">
        <v>1118</v>
      </c>
      <c r="C9" s="13" t="s">
        <v>1601</v>
      </c>
      <c r="D9" s="13" t="s">
        <v>2456</v>
      </c>
    </row>
    <row r="10" spans="1:65" s="13" customFormat="1" x14ac:dyDescent="0.3">
      <c r="A10" s="13" t="s">
        <v>3192</v>
      </c>
      <c r="B10" s="13" t="s">
        <v>1118</v>
      </c>
      <c r="C10" s="13" t="s">
        <v>517</v>
      </c>
      <c r="D10" s="13" t="s">
        <v>1195</v>
      </c>
      <c r="Q10" s="13">
        <v>1043000000000</v>
      </c>
      <c r="R10" s="13">
        <v>965000000000</v>
      </c>
      <c r="S10" s="13">
        <v>1325000000000</v>
      </c>
      <c r="T10" s="13">
        <v>1574000000000</v>
      </c>
      <c r="U10" s="13">
        <v>1656000000000</v>
      </c>
      <c r="V10" s="13">
        <v>1991000000000</v>
      </c>
      <c r="W10" s="13">
        <v>2429000000000</v>
      </c>
      <c r="X10" s="13">
        <v>2530000000000</v>
      </c>
      <c r="Y10" s="13">
        <v>2600000000000</v>
      </c>
      <c r="Z10" s="13">
        <v>2580000000000</v>
      </c>
      <c r="AA10" s="13">
        <v>2585000000000</v>
      </c>
      <c r="AB10" s="13">
        <v>2625000000000</v>
      </c>
      <c r="AC10" s="13">
        <v>2560000000000</v>
      </c>
      <c r="AD10" s="13">
        <v>2552000000000</v>
      </c>
      <c r="AE10" s="13">
        <v>2833000000000</v>
      </c>
      <c r="AF10" s="13">
        <v>3461000000000</v>
      </c>
      <c r="AG10" s="13">
        <v>3352000000000</v>
      </c>
      <c r="AH10" s="13">
        <v>3137000000000</v>
      </c>
      <c r="AI10" s="13">
        <v>3475000000000</v>
      </c>
      <c r="AM10" s="13">
        <v>6958700000000</v>
      </c>
      <c r="AN10" s="13">
        <v>7621900000000</v>
      </c>
      <c r="AO10" s="13">
        <v>7305400000000</v>
      </c>
      <c r="AP10" s="13">
        <v>6800500000000</v>
      </c>
      <c r="AQ10" s="13">
        <v>7536400000000</v>
      </c>
      <c r="AR10" s="13">
        <v>8188600000000</v>
      </c>
      <c r="AS10" s="13">
        <v>8151500000000</v>
      </c>
      <c r="AT10" s="13">
        <v>7574900000000</v>
      </c>
      <c r="AU10" s="13">
        <v>7600600000000</v>
      </c>
      <c r="AV10" s="13">
        <v>7273700000000</v>
      </c>
      <c r="AW10" s="13">
        <v>6783600000000</v>
      </c>
      <c r="AX10" s="13">
        <v>7061600000000</v>
      </c>
      <c r="AY10" s="13">
        <v>6733200000000</v>
      </c>
      <c r="AZ10" s="13">
        <v>6606500000000</v>
      </c>
      <c r="BA10" s="13">
        <v>6787000000000</v>
      </c>
      <c r="BB10" s="13">
        <v>7189200000000</v>
      </c>
      <c r="BC10" s="13">
        <v>6244100000000</v>
      </c>
      <c r="BD10" s="13">
        <v>6177300000000</v>
      </c>
      <c r="BE10" s="13">
        <v>6026800000000</v>
      </c>
      <c r="BF10" s="13">
        <v>7030600000000</v>
      </c>
      <c r="BG10" s="13">
        <v>6451800000000</v>
      </c>
      <c r="BH10" s="13">
        <v>6126300000000</v>
      </c>
      <c r="BI10" s="13">
        <v>6086200000000</v>
      </c>
    </row>
    <row r="11" spans="1:65" s="13" customFormat="1" x14ac:dyDescent="0.3">
      <c r="A11" s="13" t="s">
        <v>3192</v>
      </c>
      <c r="B11" s="13" t="s">
        <v>1118</v>
      </c>
      <c r="C11" s="13" t="s">
        <v>3062</v>
      </c>
      <c r="D11" s="13" t="s">
        <v>2733</v>
      </c>
      <c r="O11" s="13">
        <v>355000000</v>
      </c>
      <c r="P11" s="13">
        <v>360000000</v>
      </c>
      <c r="Q11" s="13">
        <v>723000000</v>
      </c>
      <c r="R11" s="13">
        <v>1904000000</v>
      </c>
      <c r="S11" s="13">
        <v>2012000000</v>
      </c>
      <c r="T11" s="13">
        <v>1763000000</v>
      </c>
      <c r="U11" s="13">
        <v>1991000000</v>
      </c>
      <c r="V11" s="13">
        <v>1645000000</v>
      </c>
      <c r="W11" s="13">
        <v>2371000000</v>
      </c>
      <c r="X11" s="13">
        <v>2898000000</v>
      </c>
      <c r="Y11" s="13">
        <v>2385000000</v>
      </c>
      <c r="Z11" s="13">
        <v>4894000000</v>
      </c>
      <c r="AA11" s="13">
        <v>4540000000</v>
      </c>
      <c r="AB11" s="13">
        <v>3612000000</v>
      </c>
      <c r="AC11" s="13">
        <v>5965000000</v>
      </c>
      <c r="AD11" s="13">
        <v>6440118053.4594002</v>
      </c>
      <c r="AE11" s="13">
        <v>14402444813.672001</v>
      </c>
      <c r="AF11" s="13">
        <v>20100526832.506001</v>
      </c>
      <c r="AG11" s="13">
        <v>35436044696.922401</v>
      </c>
      <c r="AH11" s="13">
        <v>46251195964.164597</v>
      </c>
      <c r="AI11" s="13">
        <v>50774904690.866898</v>
      </c>
      <c r="AJ11" s="13">
        <v>31638296450.815498</v>
      </c>
      <c r="AK11" s="13">
        <v>17304245525.104401</v>
      </c>
      <c r="AL11" s="13">
        <v>13913020018.345699</v>
      </c>
      <c r="AM11" s="13">
        <v>18120890732.623699</v>
      </c>
      <c r="AN11" s="13">
        <v>22630332257.4198</v>
      </c>
      <c r="AO11" s="13">
        <v>26402490800.3517</v>
      </c>
      <c r="AP11" s="13">
        <v>23987192131.398102</v>
      </c>
      <c r="AQ11" s="13">
        <v>19805092207.504799</v>
      </c>
      <c r="AR11" s="13">
        <v>24261868314.284302</v>
      </c>
      <c r="AS11" s="13">
        <v>45027492991.154701</v>
      </c>
      <c r="AT11" s="13">
        <v>35660387815.131798</v>
      </c>
      <c r="AU11" s="13">
        <v>30901752305.0355</v>
      </c>
      <c r="AV11" s="13">
        <v>34464575323.937202</v>
      </c>
      <c r="AW11" s="13">
        <v>40613733179.703598</v>
      </c>
      <c r="AX11" s="13">
        <v>51665013692.564796</v>
      </c>
      <c r="AY11" s="13">
        <v>58152476830.204399</v>
      </c>
      <c r="AZ11" s="13">
        <v>72989689116.723801</v>
      </c>
      <c r="BA11" s="13">
        <v>113643633547.59399</v>
      </c>
      <c r="BB11" s="13">
        <v>73677116859.541595</v>
      </c>
      <c r="BC11" s="13">
        <v>79656513836.629105</v>
      </c>
      <c r="BD11" s="13">
        <v>116835198104.23801</v>
      </c>
      <c r="BE11" s="13">
        <v>117632352926.83099</v>
      </c>
      <c r="BF11" s="13">
        <v>155684602276.70099</v>
      </c>
      <c r="BG11" s="13">
        <v>137924439219.29999</v>
      </c>
      <c r="BH11" s="13">
        <v>138415009626.67499</v>
      </c>
      <c r="BI11" s="13">
        <v>178610388912.65601</v>
      </c>
      <c r="BJ11" s="13">
        <v>173750236904.07999</v>
      </c>
      <c r="BK11" s="13">
        <v>160218306051.633</v>
      </c>
      <c r="BL11" s="13">
        <v>258457886599.60001</v>
      </c>
      <c r="BM11" s="13">
        <v>171139281335.62799</v>
      </c>
    </row>
    <row r="12" spans="1:65" s="13" customFormat="1" x14ac:dyDescent="0.3">
      <c r="A12" s="13" t="s">
        <v>3192</v>
      </c>
      <c r="B12" s="13" t="s">
        <v>1118</v>
      </c>
      <c r="C12" s="13" t="s">
        <v>1345</v>
      </c>
      <c r="D12" s="13" t="s">
        <v>2379</v>
      </c>
      <c r="AO12" s="13">
        <v>26440694396.687</v>
      </c>
      <c r="AP12" s="13">
        <v>21500257090.9753</v>
      </c>
      <c r="AQ12" s="13">
        <v>17293070283.030701</v>
      </c>
      <c r="AR12" s="13">
        <v>9481358283.57827</v>
      </c>
      <c r="AS12" s="13">
        <v>34339324665.546398</v>
      </c>
      <c r="AT12" s="13">
        <v>30734354195.947201</v>
      </c>
      <c r="AU12" s="13">
        <v>19344378431.0937</v>
      </c>
      <c r="AV12" s="13">
        <v>25693039711.622101</v>
      </c>
      <c r="AW12" s="13">
        <v>33085785004.4804</v>
      </c>
      <c r="AX12" s="13">
        <v>46205395349.6241</v>
      </c>
      <c r="AY12" s="13">
        <v>60549386566.509499</v>
      </c>
      <c r="AZ12" s="13">
        <v>51358484681.0392</v>
      </c>
      <c r="BA12" s="13">
        <v>89018788218.029495</v>
      </c>
      <c r="BB12" s="13">
        <v>61450645280.797798</v>
      </c>
      <c r="BC12" s="13">
        <v>72215534552.466202</v>
      </c>
      <c r="BD12" s="13">
        <v>117685915139.306</v>
      </c>
      <c r="BE12" s="13">
        <v>117085390234.64101</v>
      </c>
      <c r="BF12" s="13">
        <v>145036160640.49399</v>
      </c>
      <c r="BG12" s="13">
        <v>118172189795.213</v>
      </c>
      <c r="BH12" s="13">
        <v>133162791214.283</v>
      </c>
      <c r="BI12" s="13">
        <v>137656207444.103</v>
      </c>
      <c r="BJ12" s="13">
        <v>154947985695.97299</v>
      </c>
      <c r="BK12" s="13">
        <v>134928938193.782</v>
      </c>
      <c r="BL12" s="13">
        <v>218525014712.884</v>
      </c>
      <c r="BM12" s="13">
        <v>105156325887.226</v>
      </c>
    </row>
    <row r="13" spans="1:65" s="13" customFormat="1" x14ac:dyDescent="0.3">
      <c r="A13" s="13" t="s">
        <v>3192</v>
      </c>
      <c r="B13" s="13" t="s">
        <v>1118</v>
      </c>
      <c r="C13" s="13" t="s">
        <v>3383</v>
      </c>
      <c r="D13" s="13" t="s">
        <v>1648</v>
      </c>
    </row>
    <row r="14" spans="1:65" s="13" customFormat="1" x14ac:dyDescent="0.3">
      <c r="A14" s="13" t="s">
        <v>3192</v>
      </c>
      <c r="B14" s="13" t="s">
        <v>1118</v>
      </c>
      <c r="C14" s="13" t="s">
        <v>271</v>
      </c>
      <c r="D14" s="13" t="s">
        <v>1341</v>
      </c>
    </row>
    <row r="15" spans="1:65" s="13" customFormat="1" x14ac:dyDescent="0.3">
      <c r="A15" s="13" t="s">
        <v>3192</v>
      </c>
      <c r="B15" s="13" t="s">
        <v>1118</v>
      </c>
      <c r="C15" s="13" t="s">
        <v>1326</v>
      </c>
      <c r="D15" s="13" t="s">
        <v>2860</v>
      </c>
    </row>
    <row r="16" spans="1:65" s="13" customFormat="1" x14ac:dyDescent="0.3">
      <c r="A16" s="13" t="s">
        <v>3192</v>
      </c>
      <c r="B16" s="13" t="s">
        <v>1118</v>
      </c>
      <c r="C16" s="13" t="s">
        <v>3125</v>
      </c>
      <c r="D16" s="13" t="s">
        <v>2750</v>
      </c>
      <c r="O16" s="13">
        <v>94000000</v>
      </c>
      <c r="P16" s="13">
        <v>210000000</v>
      </c>
      <c r="Q16" s="13">
        <v>169000000</v>
      </c>
      <c r="R16" s="13">
        <v>-42000000</v>
      </c>
      <c r="S16" s="13">
        <v>202000000</v>
      </c>
      <c r="T16" s="13">
        <v>226000000</v>
      </c>
      <c r="U16" s="13">
        <v>113000000</v>
      </c>
      <c r="V16" s="13">
        <v>21000000</v>
      </c>
      <c r="W16" s="13">
        <v>8000000</v>
      </c>
      <c r="X16" s="13">
        <v>239000000</v>
      </c>
      <c r="Y16" s="13">
        <v>278000000</v>
      </c>
      <c r="Z16" s="13">
        <v>189000000</v>
      </c>
      <c r="AA16" s="13">
        <v>439000000</v>
      </c>
      <c r="AB16" s="13">
        <v>416000000</v>
      </c>
      <c r="AC16" s="13">
        <v>-10000000</v>
      </c>
      <c r="AD16" s="13">
        <v>608713150.21630001</v>
      </c>
      <c r="AE16" s="13">
        <v>242107761.69</v>
      </c>
      <c r="AF16" s="13">
        <v>1177422254.1794</v>
      </c>
      <c r="AG16" s="13">
        <v>-483800486.92180002</v>
      </c>
      <c r="AH16" s="13">
        <v>-1059696732.4809</v>
      </c>
      <c r="AI16" s="13">
        <v>1806039007.6800001</v>
      </c>
      <c r="AJ16" s="13">
        <v>1284268820.477</v>
      </c>
      <c r="AK16" s="13">
        <v>2755603982.5977998</v>
      </c>
      <c r="AL16" s="13">
        <v>210435439.48629999</v>
      </c>
      <c r="AM16" s="13">
        <v>888384470.8829</v>
      </c>
      <c r="AN16" s="13">
        <v>41463072.3499</v>
      </c>
      <c r="AO16" s="13">
        <v>-38203596.3353635</v>
      </c>
      <c r="AP16" s="13">
        <v>2486935040.4228101</v>
      </c>
      <c r="AQ16" s="13">
        <v>2512021924.4741001</v>
      </c>
      <c r="AR16" s="13">
        <v>14780510030.7061</v>
      </c>
      <c r="AS16" s="13">
        <v>10688168325.6084</v>
      </c>
      <c r="AT16" s="13">
        <v>4926033619.1846199</v>
      </c>
      <c r="AU16" s="13">
        <v>11557373873.9419</v>
      </c>
      <c r="AV16" s="13">
        <v>8771535612.3150597</v>
      </c>
      <c r="AW16" s="13">
        <v>7527948175.2232504</v>
      </c>
      <c r="AX16" s="13">
        <v>5459618342.9407902</v>
      </c>
      <c r="AY16" s="13">
        <v>-2396909736.3050799</v>
      </c>
      <c r="AZ16" s="13">
        <v>21631204435.6847</v>
      </c>
      <c r="BA16" s="13">
        <v>24624845329.5648</v>
      </c>
      <c r="BB16" s="13">
        <v>12226471578.7439</v>
      </c>
      <c r="BC16" s="13">
        <v>7440979284.1628599</v>
      </c>
      <c r="BD16" s="13">
        <v>-850717035.06823897</v>
      </c>
      <c r="BE16" s="13">
        <v>546962692.19072795</v>
      </c>
      <c r="BF16" s="13">
        <v>10648441636.2071</v>
      </c>
      <c r="BG16" s="13">
        <v>19752249424.087101</v>
      </c>
      <c r="BH16" s="13">
        <v>5252218412.3917198</v>
      </c>
      <c r="BI16" s="13">
        <v>40954181468.553299</v>
      </c>
      <c r="BJ16" s="13">
        <v>18802251208.106899</v>
      </c>
      <c r="BK16" s="13">
        <v>25289367857.851799</v>
      </c>
      <c r="BL16" s="13">
        <v>39932871886.715897</v>
      </c>
    </row>
    <row r="17" spans="1:65" s="13" customFormat="1" x14ac:dyDescent="0.3">
      <c r="A17" s="13" t="s">
        <v>3192</v>
      </c>
      <c r="B17" s="13" t="s">
        <v>1118</v>
      </c>
      <c r="C17" s="14" t="s">
        <v>2340</v>
      </c>
      <c r="D17" s="13" t="s">
        <v>3593</v>
      </c>
    </row>
    <row r="18" spans="1:65" s="12" customFormat="1" x14ac:dyDescent="0.3">
      <c r="A18" s="16" t="s">
        <v>3192</v>
      </c>
      <c r="B18" s="16" t="s">
        <v>1118</v>
      </c>
      <c r="C18" s="16" t="s">
        <v>4253</v>
      </c>
      <c r="D18" s="16"/>
      <c r="E18" s="16"/>
      <c r="F18" s="16"/>
      <c r="G18" s="16"/>
      <c r="H18" s="16"/>
      <c r="I18" s="16"/>
      <c r="J18" s="16"/>
      <c r="K18" s="16"/>
      <c r="L18" s="16"/>
      <c r="M18" s="16"/>
      <c r="N18" s="16"/>
      <c r="O18" s="16">
        <f>SUM(O4:O17)</f>
        <v>449000000</v>
      </c>
      <c r="P18" s="16">
        <f t="shared" ref="P18:BL18" si="0">SUM(P4:P17)</f>
        <v>570000000</v>
      </c>
      <c r="Q18" s="16">
        <f t="shared" si="0"/>
        <v>1043892000000</v>
      </c>
      <c r="R18" s="16">
        <f t="shared" si="0"/>
        <v>966862000000</v>
      </c>
      <c r="S18" s="16">
        <f t="shared" si="0"/>
        <v>1327214000000</v>
      </c>
      <c r="T18" s="16">
        <f t="shared" si="0"/>
        <v>1575989000000</v>
      </c>
      <c r="U18" s="16">
        <f t="shared" si="0"/>
        <v>1658104000000</v>
      </c>
      <c r="V18" s="16">
        <f t="shared" si="0"/>
        <v>1992666000000</v>
      </c>
      <c r="W18" s="16">
        <f t="shared" si="0"/>
        <v>2431379000000</v>
      </c>
      <c r="X18" s="16">
        <f t="shared" si="0"/>
        <v>2533137000000</v>
      </c>
      <c r="Y18" s="16">
        <f t="shared" si="0"/>
        <v>2602663000000</v>
      </c>
      <c r="Z18" s="16">
        <f t="shared" si="0"/>
        <v>2585083000000</v>
      </c>
      <c r="AA18" s="16">
        <f t="shared" si="0"/>
        <v>2589979000000</v>
      </c>
      <c r="AB18" s="16">
        <f t="shared" si="0"/>
        <v>2629028000000</v>
      </c>
      <c r="AC18" s="16">
        <f t="shared" si="0"/>
        <v>2565955000000</v>
      </c>
      <c r="AD18" s="16">
        <f t="shared" si="0"/>
        <v>2559048831203.6758</v>
      </c>
      <c r="AE18" s="16">
        <f t="shared" si="0"/>
        <v>2847644552575.3618</v>
      </c>
      <c r="AF18" s="16">
        <f t="shared" si="0"/>
        <v>3482277949086.6851</v>
      </c>
      <c r="AG18" s="16">
        <f t="shared" si="0"/>
        <v>3386952244210.0005</v>
      </c>
      <c r="AH18" s="16">
        <f t="shared" si="0"/>
        <v>3182191499231.6836</v>
      </c>
      <c r="AI18" s="16">
        <f t="shared" si="0"/>
        <v>3527580943698.5469</v>
      </c>
      <c r="AJ18" s="16">
        <f t="shared" si="0"/>
        <v>32922565271.2925</v>
      </c>
      <c r="AK18" s="16">
        <f t="shared" si="0"/>
        <v>20059849507.702202</v>
      </c>
      <c r="AL18" s="16">
        <f t="shared" si="0"/>
        <v>14123455457.831999</v>
      </c>
      <c r="AM18" s="16">
        <f t="shared" si="0"/>
        <v>6977709275203.5068</v>
      </c>
      <c r="AN18" s="16">
        <f t="shared" si="0"/>
        <v>7644571795329.7695</v>
      </c>
      <c r="AO18" s="16">
        <f t="shared" si="0"/>
        <v>7392025293704.2773</v>
      </c>
      <c r="AP18" s="16">
        <f t="shared" si="0"/>
        <v>6816345313050.0205</v>
      </c>
      <c r="AQ18" s="16">
        <f t="shared" si="0"/>
        <v>7615183103754.4883</v>
      </c>
      <c r="AR18" s="16">
        <f t="shared" si="0"/>
        <v>8264605190891.6445</v>
      </c>
      <c r="AS18" s="16">
        <f t="shared" si="0"/>
        <v>8277530373017.1045</v>
      </c>
      <c r="AT18" s="16">
        <f t="shared" si="0"/>
        <v>7692506400097.6602</v>
      </c>
      <c r="AU18" s="16">
        <f t="shared" si="0"/>
        <v>7768378165400.5254</v>
      </c>
      <c r="AV18" s="16">
        <f t="shared" si="0"/>
        <v>7437739313480.8682</v>
      </c>
      <c r="AW18" s="16">
        <f t="shared" si="0"/>
        <v>6841879521968.9023</v>
      </c>
      <c r="AX18" s="16">
        <f t="shared" si="0"/>
        <v>7178198343188.9248</v>
      </c>
      <c r="AY18" s="16">
        <f t="shared" si="0"/>
        <v>6721984905671.9951</v>
      </c>
      <c r="AZ18" s="16">
        <f t="shared" si="0"/>
        <v>6679350314330.0508</v>
      </c>
      <c r="BA18" s="16">
        <f t="shared" si="0"/>
        <v>7296976620047.3018</v>
      </c>
      <c r="BB18" s="16">
        <f t="shared" si="0"/>
        <v>7547140901689.8438</v>
      </c>
      <c r="BC18" s="16">
        <f t="shared" si="0"/>
        <v>6548180885232.502</v>
      </c>
      <c r="BD18" s="16">
        <f t="shared" si="0"/>
        <v>6242524036179.4131</v>
      </c>
      <c r="BE18" s="16">
        <f t="shared" si="0"/>
        <v>6294274979490.1895</v>
      </c>
      <c r="BF18" s="16">
        <f t="shared" si="0"/>
        <v>7067317254118.5723</v>
      </c>
      <c r="BG18" s="16">
        <f t="shared" si="0"/>
        <v>6687306658123.9502</v>
      </c>
      <c r="BH18" s="16">
        <f t="shared" si="0"/>
        <v>6535564005318.6855</v>
      </c>
      <c r="BI18" s="16">
        <f t="shared" si="0"/>
        <v>6711463218568.0566</v>
      </c>
      <c r="BJ18" s="16">
        <f t="shared" si="0"/>
        <v>298286573346.21112</v>
      </c>
      <c r="BK18" s="16">
        <f t="shared" si="0"/>
        <v>413348444125.54248</v>
      </c>
      <c r="BL18" s="16">
        <f t="shared" si="0"/>
        <v>603558727030.68555</v>
      </c>
      <c r="BM18" s="16">
        <f>SUM(BM4:BM17)</f>
        <v>310707301711.34351</v>
      </c>
    </row>
    <row r="19" spans="1:65" s="12" customFormat="1" x14ac:dyDescent="0.3">
      <c r="A19" s="16" t="s">
        <v>3192</v>
      </c>
      <c r="B19" s="16" t="s">
        <v>1118</v>
      </c>
      <c r="C19" s="16" t="s">
        <v>3405</v>
      </c>
      <c r="D19" s="16" t="s">
        <v>994</v>
      </c>
      <c r="E19" s="16"/>
      <c r="F19" s="16"/>
      <c r="G19" s="16"/>
      <c r="H19" s="16"/>
      <c r="I19" s="16"/>
      <c r="J19" s="16"/>
      <c r="K19" s="16"/>
      <c r="L19" s="16"/>
      <c r="M19" s="16"/>
      <c r="N19" s="16"/>
      <c r="O19" s="16">
        <v>306689085283.30609</v>
      </c>
      <c r="P19" s="16">
        <v>331347697172.25269</v>
      </c>
      <c r="Q19" s="16">
        <v>347800128725.64349</v>
      </c>
      <c r="R19" s="16">
        <v>366600045429.02356</v>
      </c>
      <c r="S19" s="16">
        <v>365055647303.4342</v>
      </c>
      <c r="T19" s="16">
        <v>411021944540.87061</v>
      </c>
      <c r="U19" s="16">
        <v>428404354209.99384</v>
      </c>
      <c r="V19" s="16">
        <v>446287649754.6239</v>
      </c>
      <c r="W19" s="16">
        <v>469535433076.47278</v>
      </c>
      <c r="X19" s="16">
        <v>489266997523.70709</v>
      </c>
      <c r="Y19" s="16">
        <v>504492258662.84174</v>
      </c>
      <c r="Z19" s="16">
        <v>531880188103.56268</v>
      </c>
      <c r="AA19" s="16">
        <v>554173193242.19202</v>
      </c>
      <c r="AB19" s="16">
        <v>579654664334.7074</v>
      </c>
      <c r="AC19" s="16">
        <v>597059373278.0752</v>
      </c>
      <c r="AD19" s="16">
        <v>604604153634.51501</v>
      </c>
      <c r="AE19" s="16">
        <v>623714400758.97742</v>
      </c>
      <c r="AF19" s="16">
        <v>646346458668.27417</v>
      </c>
      <c r="AG19" s="16">
        <v>671043656173.51575</v>
      </c>
      <c r="AH19" s="16">
        <v>687834188713.44812</v>
      </c>
      <c r="AI19" s="16">
        <v>711932050519.71802</v>
      </c>
      <c r="AJ19" s="16">
        <v>740504952273.59277</v>
      </c>
      <c r="AK19" s="16">
        <v>760488517144.11743</v>
      </c>
      <c r="AL19" s="16">
        <v>786741704313.46228</v>
      </c>
      <c r="AM19" s="16">
        <v>816816940898.63391</v>
      </c>
      <c r="AN19" s="16">
        <v>848331724785.54431</v>
      </c>
      <c r="AO19" s="16">
        <v>867741068966.65393</v>
      </c>
      <c r="AP19" s="16">
        <v>880314561315.93103</v>
      </c>
      <c r="AQ19" s="16">
        <v>891069497878.78137</v>
      </c>
      <c r="AR19" s="16">
        <v>922008919479.26733</v>
      </c>
      <c r="AS19" s="16">
        <v>957788690415.92407</v>
      </c>
      <c r="AT19" s="16">
        <v>990445066122.27173</v>
      </c>
      <c r="AU19" s="16">
        <v>1016724509898.1827</v>
      </c>
      <c r="AV19" s="16">
        <v>1035526527235.2501</v>
      </c>
      <c r="AW19" s="16">
        <v>1047707311992.3856</v>
      </c>
      <c r="AX19" s="16">
        <v>1056029516388.0383</v>
      </c>
      <c r="AY19" s="16">
        <v>1056738444912.6455</v>
      </c>
      <c r="AZ19" s="16">
        <v>1068935211948.5896</v>
      </c>
      <c r="BA19" s="16">
        <v>1068091575588.7902</v>
      </c>
      <c r="BB19" s="16">
        <v>1089903970562.1667</v>
      </c>
      <c r="BC19" s="16">
        <v>1111040543176.8955</v>
      </c>
      <c r="BD19" s="16">
        <v>1132510460599.9082</v>
      </c>
      <c r="BE19" s="16">
        <v>1151512256507.0769</v>
      </c>
      <c r="BF19" s="16">
        <v>1168786823980.6265</v>
      </c>
      <c r="BG19" s="16">
        <v>1175126083379.7297</v>
      </c>
      <c r="BH19" s="16">
        <v>1193238579250.6951</v>
      </c>
      <c r="BI19" s="16">
        <v>1210298527461.012</v>
      </c>
      <c r="BJ19" s="16">
        <v>1212239233560.8542</v>
      </c>
      <c r="BK19" s="16">
        <v>1222675666008.5522</v>
      </c>
      <c r="BL19" s="16">
        <v>1245694723547.6072</v>
      </c>
      <c r="BM19" s="16"/>
    </row>
    <row r="21" spans="1:65" x14ac:dyDescent="0.3">
      <c r="C21" s="3" t="s">
        <v>4254</v>
      </c>
      <c r="D21" s="4" t="s">
        <v>4258</v>
      </c>
      <c r="F21">
        <f>E2</f>
        <v>0</v>
      </c>
      <c r="G21">
        <f t="shared" ref="G21:BM21" si="1">F2</f>
        <v>0</v>
      </c>
      <c r="H21">
        <f t="shared" si="1"/>
        <v>0</v>
      </c>
      <c r="I21">
        <f t="shared" si="1"/>
        <v>0</v>
      </c>
      <c r="J21">
        <f t="shared" si="1"/>
        <v>0</v>
      </c>
      <c r="K21">
        <f t="shared" si="1"/>
        <v>0</v>
      </c>
      <c r="L21">
        <f t="shared" si="1"/>
        <v>0</v>
      </c>
      <c r="M21">
        <f t="shared" si="1"/>
        <v>0</v>
      </c>
      <c r="N21">
        <f t="shared" si="1"/>
        <v>0</v>
      </c>
      <c r="O21">
        <f t="shared" si="1"/>
        <v>0</v>
      </c>
      <c r="P21">
        <f t="shared" si="1"/>
        <v>0</v>
      </c>
      <c r="Q21">
        <f t="shared" si="1"/>
        <v>0</v>
      </c>
      <c r="R21">
        <f t="shared" si="1"/>
        <v>0</v>
      </c>
      <c r="S21">
        <f t="shared" si="1"/>
        <v>0</v>
      </c>
      <c r="T21">
        <f t="shared" si="1"/>
        <v>0</v>
      </c>
      <c r="U21">
        <f t="shared" si="1"/>
        <v>0</v>
      </c>
      <c r="V21">
        <f t="shared" si="1"/>
        <v>0</v>
      </c>
      <c r="W21">
        <f t="shared" si="1"/>
        <v>0</v>
      </c>
      <c r="X21">
        <f t="shared" si="1"/>
        <v>0</v>
      </c>
      <c r="Y21">
        <f t="shared" si="1"/>
        <v>0</v>
      </c>
      <c r="Z21">
        <f t="shared" si="1"/>
        <v>0</v>
      </c>
      <c r="AA21">
        <f t="shared" si="1"/>
        <v>0</v>
      </c>
      <c r="AB21">
        <f t="shared" si="1"/>
        <v>0</v>
      </c>
      <c r="AC21">
        <f t="shared" si="1"/>
        <v>0</v>
      </c>
      <c r="AD21">
        <f t="shared" si="1"/>
        <v>0</v>
      </c>
      <c r="AE21">
        <f t="shared" si="1"/>
        <v>0</v>
      </c>
      <c r="AF21">
        <f t="shared" si="1"/>
        <v>0</v>
      </c>
      <c r="AG21">
        <f t="shared" si="1"/>
        <v>0</v>
      </c>
      <c r="AH21">
        <f t="shared" si="1"/>
        <v>0</v>
      </c>
      <c r="AI21">
        <f t="shared" si="1"/>
        <v>0</v>
      </c>
      <c r="AJ21">
        <f t="shared" si="1"/>
        <v>32168.764113869023</v>
      </c>
      <c r="AK21">
        <f t="shared" si="1"/>
        <v>33137.703111069808</v>
      </c>
      <c r="AL21">
        <f t="shared" si="1"/>
        <v>33294.916038411939</v>
      </c>
      <c r="AM21">
        <f t="shared" si="1"/>
        <v>33015.276573228148</v>
      </c>
      <c r="AN21">
        <f t="shared" si="1"/>
        <v>33250.178509679172</v>
      </c>
      <c r="AO21">
        <f t="shared" si="1"/>
        <v>34081.898423020531</v>
      </c>
      <c r="AP21">
        <f t="shared" si="1"/>
        <v>35058.803655720098</v>
      </c>
      <c r="AQ21">
        <f t="shared" si="1"/>
        <v>35351.718839514208</v>
      </c>
      <c r="AR21">
        <f t="shared" si="1"/>
        <v>34857.958368117543</v>
      </c>
      <c r="AS21">
        <f t="shared" si="1"/>
        <v>34706.704651789507</v>
      </c>
      <c r="AT21">
        <f t="shared" si="1"/>
        <v>35611.803905251101</v>
      </c>
      <c r="AU21">
        <f t="shared" si="1"/>
        <v>35670.454934897047</v>
      </c>
      <c r="AV21">
        <f t="shared" si="1"/>
        <v>35629.598594465584</v>
      </c>
      <c r="AW21">
        <f t="shared" si="1"/>
        <v>36096.774379950235</v>
      </c>
      <c r="AX21">
        <f t="shared" si="1"/>
        <v>36880.178799766472</v>
      </c>
      <c r="AY21">
        <f t="shared" si="1"/>
        <v>37489.853369501645</v>
      </c>
      <c r="AZ21">
        <f t="shared" si="1"/>
        <v>37998.123338490594</v>
      </c>
      <c r="BA21">
        <f t="shared" si="1"/>
        <v>38582.322186115525</v>
      </c>
      <c r="BB21">
        <f t="shared" si="1"/>
        <v>38141.933973481769</v>
      </c>
      <c r="BC21">
        <f t="shared" si="1"/>
        <v>36080.517226795717</v>
      </c>
      <c r="BD21">
        <f t="shared" si="1"/>
        <v>37586.167146656742</v>
      </c>
      <c r="BE21">
        <f t="shared" si="1"/>
        <v>37612.388312225492</v>
      </c>
      <c r="BF21">
        <f t="shared" si="1"/>
        <v>38235.745040757247</v>
      </c>
      <c r="BG21">
        <f t="shared" si="1"/>
        <v>39056.869806626688</v>
      </c>
      <c r="BH21">
        <f t="shared" si="1"/>
        <v>39255.278446442971</v>
      </c>
      <c r="BI21">
        <f t="shared" si="1"/>
        <v>39777.531016767171</v>
      </c>
      <c r="BJ21">
        <f t="shared" si="1"/>
        <v>40031.27076405799</v>
      </c>
      <c r="BK21">
        <f t="shared" si="1"/>
        <v>40966.593218994567</v>
      </c>
      <c r="BL21">
        <f t="shared" si="1"/>
        <v>41182.38020465929</v>
      </c>
      <c r="BM21">
        <f t="shared" si="1"/>
        <v>41380.093577311272</v>
      </c>
    </row>
    <row r="22" spans="1:65" x14ac:dyDescent="0.3">
      <c r="C22" s="5" t="s">
        <v>4255</v>
      </c>
      <c r="D22" s="6" t="s">
        <v>4259</v>
      </c>
      <c r="G22">
        <f>F2-E2</f>
        <v>0</v>
      </c>
      <c r="H22">
        <f t="shared" ref="H22:BM22" si="2">G2-F2</f>
        <v>0</v>
      </c>
      <c r="I22">
        <f t="shared" si="2"/>
        <v>0</v>
      </c>
      <c r="J22">
        <f t="shared" si="2"/>
        <v>0</v>
      </c>
      <c r="K22">
        <f t="shared" si="2"/>
        <v>0</v>
      </c>
      <c r="L22">
        <f t="shared" si="2"/>
        <v>0</v>
      </c>
      <c r="M22">
        <f t="shared" si="2"/>
        <v>0</v>
      </c>
      <c r="N22">
        <f t="shared" si="2"/>
        <v>0</v>
      </c>
      <c r="O22">
        <f t="shared" si="2"/>
        <v>0</v>
      </c>
      <c r="P22">
        <f t="shared" si="2"/>
        <v>0</v>
      </c>
      <c r="Q22">
        <f t="shared" si="2"/>
        <v>0</v>
      </c>
      <c r="R22">
        <f t="shared" si="2"/>
        <v>0</v>
      </c>
      <c r="S22">
        <f t="shared" si="2"/>
        <v>0</v>
      </c>
      <c r="T22">
        <f t="shared" si="2"/>
        <v>0</v>
      </c>
      <c r="U22">
        <f t="shared" si="2"/>
        <v>0</v>
      </c>
      <c r="V22">
        <f t="shared" si="2"/>
        <v>0</v>
      </c>
      <c r="W22">
        <f t="shared" si="2"/>
        <v>0</v>
      </c>
      <c r="X22">
        <f t="shared" si="2"/>
        <v>0</v>
      </c>
      <c r="Y22">
        <f t="shared" si="2"/>
        <v>0</v>
      </c>
      <c r="Z22">
        <f t="shared" si="2"/>
        <v>0</v>
      </c>
      <c r="AA22">
        <f t="shared" si="2"/>
        <v>0</v>
      </c>
      <c r="AB22">
        <f t="shared" si="2"/>
        <v>0</v>
      </c>
      <c r="AC22">
        <f t="shared" si="2"/>
        <v>0</v>
      </c>
      <c r="AD22">
        <f t="shared" si="2"/>
        <v>0</v>
      </c>
      <c r="AE22">
        <f t="shared" si="2"/>
        <v>0</v>
      </c>
      <c r="AF22">
        <f t="shared" si="2"/>
        <v>0</v>
      </c>
      <c r="AG22">
        <f t="shared" si="2"/>
        <v>0</v>
      </c>
      <c r="AH22">
        <f t="shared" si="2"/>
        <v>0</v>
      </c>
      <c r="AI22">
        <f t="shared" si="2"/>
        <v>0</v>
      </c>
      <c r="AJ22">
        <f t="shared" si="2"/>
        <v>32168.764113869023</v>
      </c>
      <c r="AK22">
        <f t="shared" si="2"/>
        <v>968.9389972007848</v>
      </c>
      <c r="AL22">
        <f t="shared" si="2"/>
        <v>157.21292734213057</v>
      </c>
      <c r="AM22">
        <f t="shared" si="2"/>
        <v>-279.63946518379089</v>
      </c>
      <c r="AN22">
        <f t="shared" si="2"/>
        <v>234.90193645102408</v>
      </c>
      <c r="AO22">
        <f t="shared" si="2"/>
        <v>831.71991334135964</v>
      </c>
      <c r="AP22">
        <f t="shared" si="2"/>
        <v>976.90523269956611</v>
      </c>
      <c r="AQ22">
        <f t="shared" si="2"/>
        <v>292.91518379410991</v>
      </c>
      <c r="AR22">
        <f t="shared" si="2"/>
        <v>-493.7604713966648</v>
      </c>
      <c r="AS22">
        <f t="shared" si="2"/>
        <v>-151.25371632803581</v>
      </c>
      <c r="AT22">
        <f t="shared" si="2"/>
        <v>905.09925346159434</v>
      </c>
      <c r="AU22">
        <f t="shared" si="2"/>
        <v>58.651029645945528</v>
      </c>
      <c r="AV22">
        <f t="shared" si="2"/>
        <v>-40.856340431462741</v>
      </c>
      <c r="AW22">
        <f t="shared" si="2"/>
        <v>467.17578548465099</v>
      </c>
      <c r="AX22">
        <f t="shared" si="2"/>
        <v>783.40441981623735</v>
      </c>
      <c r="AY22">
        <f t="shared" si="2"/>
        <v>609.67456973517255</v>
      </c>
      <c r="AZ22">
        <f t="shared" si="2"/>
        <v>508.26996898894868</v>
      </c>
      <c r="BA22">
        <f t="shared" si="2"/>
        <v>584.19884762493166</v>
      </c>
      <c r="BB22">
        <f t="shared" si="2"/>
        <v>-440.38821263375576</v>
      </c>
      <c r="BC22">
        <f t="shared" si="2"/>
        <v>-2061.4167466860526</v>
      </c>
      <c r="BD22">
        <f t="shared" si="2"/>
        <v>1505.6499198610254</v>
      </c>
      <c r="BE22">
        <f t="shared" si="2"/>
        <v>26.221165568749711</v>
      </c>
      <c r="BF22">
        <f t="shared" si="2"/>
        <v>623.35672853175492</v>
      </c>
      <c r="BG22">
        <f t="shared" si="2"/>
        <v>821.12476586944103</v>
      </c>
      <c r="BH22">
        <f t="shared" si="2"/>
        <v>198.40863981628354</v>
      </c>
      <c r="BI22">
        <f t="shared" si="2"/>
        <v>522.25257032419904</v>
      </c>
      <c r="BJ22">
        <f t="shared" si="2"/>
        <v>253.73974729081965</v>
      </c>
      <c r="BK22">
        <f t="shared" si="2"/>
        <v>935.32245493657683</v>
      </c>
      <c r="BL22">
        <f t="shared" si="2"/>
        <v>215.78698566472303</v>
      </c>
      <c r="BM22">
        <f t="shared" si="2"/>
        <v>197.71337265198235</v>
      </c>
    </row>
    <row r="23" spans="1:65" x14ac:dyDescent="0.3">
      <c r="C23" s="7" t="s">
        <v>4256</v>
      </c>
      <c r="D23" s="8" t="s">
        <v>4260</v>
      </c>
      <c r="F23">
        <f>E19</f>
        <v>0</v>
      </c>
      <c r="G23">
        <f t="shared" ref="G23:BM23" si="3">F19</f>
        <v>0</v>
      </c>
      <c r="H23">
        <f t="shared" si="3"/>
        <v>0</v>
      </c>
      <c r="I23">
        <f t="shared" si="3"/>
        <v>0</v>
      </c>
      <c r="J23">
        <f t="shared" si="3"/>
        <v>0</v>
      </c>
      <c r="K23">
        <f t="shared" si="3"/>
        <v>0</v>
      </c>
      <c r="L23">
        <f t="shared" si="3"/>
        <v>0</v>
      </c>
      <c r="M23">
        <f t="shared" si="3"/>
        <v>0</v>
      </c>
      <c r="N23">
        <f t="shared" si="3"/>
        <v>0</v>
      </c>
      <c r="O23">
        <f t="shared" si="3"/>
        <v>0</v>
      </c>
      <c r="P23">
        <f t="shared" si="3"/>
        <v>306689085283.30609</v>
      </c>
      <c r="Q23">
        <f t="shared" si="3"/>
        <v>331347697172.25269</v>
      </c>
      <c r="R23">
        <f t="shared" si="3"/>
        <v>347800128725.64349</v>
      </c>
      <c r="S23">
        <f t="shared" si="3"/>
        <v>366600045429.02356</v>
      </c>
      <c r="T23">
        <f t="shared" si="3"/>
        <v>365055647303.4342</v>
      </c>
      <c r="U23">
        <f t="shared" si="3"/>
        <v>411021944540.87061</v>
      </c>
      <c r="V23">
        <f t="shared" si="3"/>
        <v>428404354209.99384</v>
      </c>
      <c r="W23">
        <f t="shared" si="3"/>
        <v>446287649754.6239</v>
      </c>
      <c r="X23">
        <f t="shared" si="3"/>
        <v>469535433076.47278</v>
      </c>
      <c r="Y23">
        <f t="shared" si="3"/>
        <v>489266997523.70709</v>
      </c>
      <c r="Z23">
        <f t="shared" si="3"/>
        <v>504492258662.84174</v>
      </c>
      <c r="AA23">
        <f t="shared" si="3"/>
        <v>531880188103.56268</v>
      </c>
      <c r="AB23">
        <f t="shared" si="3"/>
        <v>554173193242.19202</v>
      </c>
      <c r="AC23">
        <f t="shared" si="3"/>
        <v>579654664334.7074</v>
      </c>
      <c r="AD23">
        <f t="shared" si="3"/>
        <v>597059373278.0752</v>
      </c>
      <c r="AE23">
        <f t="shared" si="3"/>
        <v>604604153634.51501</v>
      </c>
      <c r="AF23">
        <f t="shared" si="3"/>
        <v>623714400758.97742</v>
      </c>
      <c r="AG23">
        <f t="shared" si="3"/>
        <v>646346458668.27417</v>
      </c>
      <c r="AH23">
        <f t="shared" si="3"/>
        <v>671043656173.51575</v>
      </c>
      <c r="AI23">
        <f t="shared" si="3"/>
        <v>687834188713.44812</v>
      </c>
      <c r="AJ23">
        <f t="shared" si="3"/>
        <v>711932050519.71802</v>
      </c>
      <c r="AK23">
        <f t="shared" si="3"/>
        <v>740504952273.59277</v>
      </c>
      <c r="AL23">
        <f t="shared" si="3"/>
        <v>760488517144.11743</v>
      </c>
      <c r="AM23">
        <f t="shared" si="3"/>
        <v>786741704313.46228</v>
      </c>
      <c r="AN23">
        <f t="shared" si="3"/>
        <v>816816940898.63391</v>
      </c>
      <c r="AO23">
        <f t="shared" si="3"/>
        <v>848331724785.54431</v>
      </c>
      <c r="AP23">
        <f t="shared" si="3"/>
        <v>867741068966.65393</v>
      </c>
      <c r="AQ23">
        <f t="shared" si="3"/>
        <v>880314561315.93103</v>
      </c>
      <c r="AR23">
        <f t="shared" si="3"/>
        <v>891069497878.78137</v>
      </c>
      <c r="AS23">
        <f t="shared" si="3"/>
        <v>922008919479.26733</v>
      </c>
      <c r="AT23">
        <f t="shared" si="3"/>
        <v>957788690415.92407</v>
      </c>
      <c r="AU23">
        <f t="shared" si="3"/>
        <v>990445066122.27173</v>
      </c>
      <c r="AV23">
        <f t="shared" si="3"/>
        <v>1016724509898.1827</v>
      </c>
      <c r="AW23">
        <f t="shared" si="3"/>
        <v>1035526527235.2501</v>
      </c>
      <c r="AX23">
        <f t="shared" si="3"/>
        <v>1047707311992.3856</v>
      </c>
      <c r="AY23">
        <f t="shared" si="3"/>
        <v>1056029516388.0383</v>
      </c>
      <c r="AZ23">
        <f t="shared" si="3"/>
        <v>1056738444912.6455</v>
      </c>
      <c r="BA23">
        <f t="shared" si="3"/>
        <v>1068935211948.5896</v>
      </c>
      <c r="BB23">
        <f t="shared" si="3"/>
        <v>1068091575588.7902</v>
      </c>
      <c r="BC23">
        <f t="shared" si="3"/>
        <v>1089903970562.1667</v>
      </c>
      <c r="BD23">
        <f t="shared" si="3"/>
        <v>1111040543176.8955</v>
      </c>
      <c r="BE23">
        <f t="shared" si="3"/>
        <v>1132510460599.9082</v>
      </c>
      <c r="BF23">
        <f t="shared" si="3"/>
        <v>1151512256507.0769</v>
      </c>
      <c r="BG23">
        <f t="shared" si="3"/>
        <v>1168786823980.6265</v>
      </c>
      <c r="BH23">
        <f t="shared" si="3"/>
        <v>1175126083379.7297</v>
      </c>
      <c r="BI23">
        <f t="shared" si="3"/>
        <v>1193238579250.6951</v>
      </c>
      <c r="BJ23">
        <f t="shared" si="3"/>
        <v>1210298527461.012</v>
      </c>
      <c r="BK23">
        <f t="shared" si="3"/>
        <v>1212239233560.8542</v>
      </c>
      <c r="BL23">
        <f t="shared" si="3"/>
        <v>1222675666008.5522</v>
      </c>
      <c r="BM23">
        <f t="shared" si="3"/>
        <v>1245694723547.6072</v>
      </c>
    </row>
    <row r="24" spans="1:65" x14ac:dyDescent="0.3">
      <c r="C24" s="9" t="s">
        <v>4257</v>
      </c>
      <c r="D24" s="10" t="s">
        <v>4261</v>
      </c>
      <c r="E24">
        <f>E3+E18+E19</f>
        <v>0</v>
      </c>
      <c r="F24">
        <f t="shared" ref="F24:BM24" si="4">F3+F18+F19</f>
        <v>0</v>
      </c>
      <c r="G24">
        <f t="shared" si="4"/>
        <v>0</v>
      </c>
      <c r="H24">
        <f t="shared" si="4"/>
        <v>0</v>
      </c>
      <c r="I24">
        <f t="shared" si="4"/>
        <v>0</v>
      </c>
      <c r="J24">
        <f t="shared" si="4"/>
        <v>0</v>
      </c>
      <c r="K24">
        <f t="shared" si="4"/>
        <v>0</v>
      </c>
      <c r="L24">
        <f t="shared" si="4"/>
        <v>0</v>
      </c>
      <c r="M24">
        <f t="shared" si="4"/>
        <v>0</v>
      </c>
      <c r="N24">
        <f t="shared" si="4"/>
        <v>0</v>
      </c>
      <c r="O24">
        <f t="shared" si="4"/>
        <v>44544724712283.305</v>
      </c>
      <c r="P24">
        <f t="shared" si="4"/>
        <v>50597037456172.25</v>
      </c>
      <c r="Q24">
        <f t="shared" si="4"/>
        <v>59586884991725.641</v>
      </c>
      <c r="R24">
        <f t="shared" si="4"/>
        <v>71981342078429.031</v>
      </c>
      <c r="S24">
        <f t="shared" si="4"/>
        <v>88452336664303.438</v>
      </c>
      <c r="T24">
        <f t="shared" si="4"/>
        <v>103773586084540.88</v>
      </c>
      <c r="U24">
        <f t="shared" si="4"/>
        <v>116528442734210</v>
      </c>
      <c r="V24">
        <f t="shared" si="4"/>
        <v>130232076650754.63</v>
      </c>
      <c r="W24">
        <f t="shared" si="4"/>
        <v>143156688057076.47</v>
      </c>
      <c r="X24">
        <f t="shared" si="4"/>
        <v>157317224109523.72</v>
      </c>
      <c r="Y24">
        <f t="shared" si="4"/>
        <v>171073055258662.84</v>
      </c>
      <c r="Z24">
        <f t="shared" si="4"/>
        <v>182231563188103.56</v>
      </c>
      <c r="AA24">
        <f t="shared" si="4"/>
        <v>194890752193242.19</v>
      </c>
      <c r="AB24">
        <f t="shared" si="4"/>
        <v>205026482664334.72</v>
      </c>
      <c r="AC24">
        <f t="shared" si="4"/>
        <v>214515514373278.06</v>
      </c>
      <c r="AD24">
        <f t="shared" si="4"/>
        <v>226059252984838.19</v>
      </c>
      <c r="AE24">
        <f t="shared" si="4"/>
        <v>235945158953334.34</v>
      </c>
      <c r="AF24">
        <f t="shared" si="4"/>
        <v>246968724407754.97</v>
      </c>
      <c r="AG24">
        <f t="shared" si="4"/>
        <v>259877595900383.53</v>
      </c>
      <c r="AH24">
        <f t="shared" si="4"/>
        <v>276931925687945.13</v>
      </c>
      <c r="AI24">
        <f t="shared" si="4"/>
        <v>297781512994218.25</v>
      </c>
      <c r="AJ24">
        <f t="shared" si="4"/>
        <v>311131027517544.88</v>
      </c>
      <c r="AK24">
        <f t="shared" si="4"/>
        <v>324825748366651.81</v>
      </c>
      <c r="AL24">
        <f t="shared" si="4"/>
        <v>333532965159771.25</v>
      </c>
      <c r="AM24">
        <f t="shared" si="4"/>
        <v>351610126216102.13</v>
      </c>
      <c r="AN24">
        <f t="shared" si="4"/>
        <v>361393503520115.31</v>
      </c>
      <c r="AO24">
        <f t="shared" si="4"/>
        <v>369495466362670.88</v>
      </c>
      <c r="AP24">
        <f t="shared" si="4"/>
        <v>376212459874365.94</v>
      </c>
      <c r="AQ24">
        <f t="shared" si="4"/>
        <v>376266852601633.31</v>
      </c>
      <c r="AR24">
        <f t="shared" si="4"/>
        <v>379836614110370.88</v>
      </c>
      <c r="AS24">
        <f t="shared" si="4"/>
        <v>384584719063433.06</v>
      </c>
      <c r="AT24">
        <f t="shared" si="4"/>
        <v>389322851466219.94</v>
      </c>
      <c r="AU24">
        <f t="shared" si="4"/>
        <v>390582302675298.69</v>
      </c>
      <c r="AV24">
        <f t="shared" si="4"/>
        <v>389392065840716.13</v>
      </c>
      <c r="AW24">
        <f t="shared" si="4"/>
        <v>391474786833961.25</v>
      </c>
      <c r="AX24">
        <f t="shared" si="4"/>
        <v>394735727859577</v>
      </c>
      <c r="AY24">
        <f t="shared" si="4"/>
        <v>396812723350584.63</v>
      </c>
      <c r="AZ24">
        <f t="shared" si="4"/>
        <v>399197485526278.63</v>
      </c>
      <c r="BA24">
        <f t="shared" si="4"/>
        <v>398918068195636.13</v>
      </c>
      <c r="BB24">
        <f t="shared" si="4"/>
        <v>391061544872252.06</v>
      </c>
      <c r="BC24">
        <f t="shared" si="4"/>
        <v>394142621428409.38</v>
      </c>
      <c r="BD24">
        <f t="shared" si="4"/>
        <v>392834434496779.38</v>
      </c>
      <c r="BE24">
        <f t="shared" si="4"/>
        <v>397928387235997.25</v>
      </c>
      <c r="BF24">
        <f t="shared" si="4"/>
        <v>406377904078099.19</v>
      </c>
      <c r="BG24">
        <f t="shared" si="4"/>
        <v>411507232741503.69</v>
      </c>
      <c r="BH24">
        <f t="shared" si="4"/>
        <v>413638102584569.38</v>
      </c>
      <c r="BI24">
        <f t="shared" si="4"/>
        <v>412736961746029.06</v>
      </c>
      <c r="BJ24">
        <f t="shared" si="4"/>
        <v>411259425806907.06</v>
      </c>
      <c r="BK24">
        <f t="shared" si="4"/>
        <v>414399124110134.13</v>
      </c>
      <c r="BL24">
        <f t="shared" si="4"/>
        <v>417553053450578.31</v>
      </c>
      <c r="BM24">
        <f t="shared" si="4"/>
        <v>310707301711.34351</v>
      </c>
    </row>
    <row r="42" spans="3:7" x14ac:dyDescent="0.3">
      <c r="C42" s="20" t="s">
        <v>4270</v>
      </c>
    </row>
    <row r="43" spans="3:7" x14ac:dyDescent="0.3">
      <c r="C43" s="19"/>
      <c r="D43" s="17" t="s">
        <v>4271</v>
      </c>
      <c r="E43" s="17" t="s">
        <v>4274</v>
      </c>
      <c r="F43" s="17" t="s">
        <v>4272</v>
      </c>
      <c r="G43" s="17" t="s">
        <v>4273</v>
      </c>
    </row>
    <row r="44" spans="3:7" x14ac:dyDescent="0.3">
      <c r="C44" s="17" t="s">
        <v>4263</v>
      </c>
      <c r="D44" s="18">
        <f>_xlfn.VAR.S(AI2:BL2)</f>
        <v>6824459.9384683669</v>
      </c>
      <c r="E44" s="18">
        <f>_xlfn.VAR.S(O3:BL3)</f>
        <v>1.437918161165153E+28</v>
      </c>
      <c r="F44" s="18">
        <f>_xlfn.VAR.S(O18:BM18)</f>
        <v>8.4840497409431919E+24</v>
      </c>
      <c r="G44" s="18">
        <f>_xlfn.VAR.S(O19:BL19)</f>
        <v>8.5823921083630282E+22</v>
      </c>
    </row>
    <row r="45" spans="3:7" x14ac:dyDescent="0.3">
      <c r="C45" s="17" t="s">
        <v>4262</v>
      </c>
      <c r="D45" s="18">
        <f>_xlfn.VAR.P(AI2:BL2)</f>
        <v>6596977.9405194214</v>
      </c>
      <c r="E45" s="18">
        <f>_xlfn.VAR.P(O3:BL3)</f>
        <v>1.4091597979418493E+28</v>
      </c>
      <c r="F45" s="18">
        <f>_xlfn.VAR.P(O18:BM18)</f>
        <v>8.317695824454109E+24</v>
      </c>
      <c r="G45" s="18">
        <f>_xlfn.VAR.P(O19:BL19)</f>
        <v>8.4107442661957724E+22</v>
      </c>
    </row>
    <row r="46" spans="3:7" x14ac:dyDescent="0.3">
      <c r="C46" s="17" t="s">
        <v>4264</v>
      </c>
      <c r="D46" s="18">
        <f>_xlfn.STDEV.S(AI2:BL2)</f>
        <v>2612.366731235943</v>
      </c>
      <c r="E46" s="18">
        <f>_xlfn.STDEV.S(O3:BL3)</f>
        <v>119913225340875.27</v>
      </c>
      <c r="F46" s="18">
        <f>_xlfn.STDEV.S(O18:BM18)</f>
        <v>2912739216089.0737</v>
      </c>
      <c r="G46" s="18">
        <f>_xlfn.STDEV.S(O19:BL19)</f>
        <v>292957200088.39221</v>
      </c>
    </row>
    <row r="47" spans="3:7" x14ac:dyDescent="0.3">
      <c r="C47" s="17" t="s">
        <v>4265</v>
      </c>
      <c r="D47" s="18">
        <f>AVERAGE(AI2:BL2)</f>
        <v>36739.660017587834</v>
      </c>
      <c r="E47" s="18">
        <f>AVERAGE(O3:BL3)</f>
        <v>288174533451120</v>
      </c>
      <c r="F47" s="18">
        <f>AVERAGE(O18:BM18)</f>
        <v>4145498604006.1729</v>
      </c>
      <c r="G47" s="18">
        <f>AVERAGE(O19:BL19)</f>
        <v>807995503574.047</v>
      </c>
    </row>
    <row r="48" spans="3:7" x14ac:dyDescent="0.3">
      <c r="C48" s="17" t="s">
        <v>4266</v>
      </c>
      <c r="D48" s="18">
        <f>MEDIAN(AI2:BL2)</f>
        <v>36488.476589858357</v>
      </c>
      <c r="E48" s="18">
        <f>MEDIAN(O3:BL3)</f>
        <v>348358100000000</v>
      </c>
      <c r="F48" s="18">
        <f>MEDIAN(O18:BM18)</f>
        <v>3386952244210.0005</v>
      </c>
      <c r="G48" s="18">
        <f>MEDIAN(O19:BL19)</f>
        <v>832574332842.08911</v>
      </c>
    </row>
    <row r="49" spans="3:7" x14ac:dyDescent="0.3">
      <c r="C49" s="17" t="s">
        <v>4267</v>
      </c>
      <c r="D49" s="18" t="e">
        <f>MODE(AI2:BL2)</f>
        <v>#N/A</v>
      </c>
      <c r="E49" s="18" t="e">
        <f>MODE(O3:BL3)</f>
        <v>#N/A</v>
      </c>
      <c r="F49" s="18" t="e">
        <f>MODE(O18:BM18)</f>
        <v>#N/A</v>
      </c>
      <c r="G49" s="18" t="e">
        <f>MODE(O19:BL19)</f>
        <v>#N/A</v>
      </c>
    </row>
    <row r="50" spans="3:7" x14ac:dyDescent="0.3">
      <c r="C50" s="17" t="s">
        <v>4268</v>
      </c>
      <c r="D50" s="18">
        <f>KURT(AI2:BL2)</f>
        <v>-0.92311032523575376</v>
      </c>
      <c r="E50" s="18">
        <f>KURT(O3:BL3)</f>
        <v>-0.92379033738466143</v>
      </c>
      <c r="F50" s="18">
        <f>KURT(O18:BM18)</f>
        <v>-1.6446139131369815</v>
      </c>
      <c r="G50" s="18">
        <f>KURT(O19:BL19)</f>
        <v>-1.3380452666831879</v>
      </c>
    </row>
    <row r="51" spans="3:7" x14ac:dyDescent="0.3">
      <c r="C51" s="17" t="s">
        <v>4269</v>
      </c>
      <c r="D51" s="18">
        <f>SKEW(AI2:BL2)</f>
        <v>9.9789842441496024E-2</v>
      </c>
      <c r="E51" s="18">
        <f>SKEW(O3:BL3)</f>
        <v>-0.73201530718979768</v>
      </c>
      <c r="F51" s="18">
        <f>SKEW(O18:BM18)</f>
        <v>-3.345325146004631E-2</v>
      </c>
      <c r="G51" s="18">
        <f>SKEW(O19:BL19)</f>
        <v>-0.14696198665500224</v>
      </c>
    </row>
  </sheetData>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Metadata - Countries</vt:lpstr>
      <vt:lpstr>Metadata - Indicators</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Настя Кот</dc:creator>
  <cp:lastModifiedBy>Настя Кот</cp:lastModifiedBy>
  <dcterms:created xsi:type="dcterms:W3CDTF">2021-09-23T12:19:42Z</dcterms:created>
  <dcterms:modified xsi:type="dcterms:W3CDTF">2021-09-24T20:50:10Z</dcterms:modified>
</cp:coreProperties>
</file>