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onald\Downloads\"/>
    </mc:Choice>
  </mc:AlternateContent>
  <xr:revisionPtr revIDLastSave="0" documentId="13_ncr:1_{498A045E-73EF-40E1-8338-A4CD8B959582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2" i="1" l="1"/>
  <c r="I20" i="1" l="1"/>
  <c r="H95" i="1"/>
  <c r="F95" i="1"/>
  <c r="G82" i="1" l="1"/>
  <c r="M78" i="1" l="1"/>
  <c r="N78" i="1"/>
  <c r="O78" i="1"/>
  <c r="O70" i="1"/>
  <c r="N70" i="1"/>
  <c r="M70" i="1"/>
  <c r="N64" i="1"/>
  <c r="O64" i="1"/>
  <c r="M64" i="1"/>
  <c r="M6" i="1"/>
  <c r="M34" i="1"/>
  <c r="M38" i="1"/>
  <c r="M46" i="1"/>
  <c r="M50" i="1"/>
  <c r="M56" i="1"/>
  <c r="N56" i="1"/>
  <c r="O56" i="1"/>
  <c r="P6" i="1"/>
  <c r="N6" i="1"/>
  <c r="O6" i="1"/>
  <c r="N50" i="1"/>
  <c r="O50" i="1"/>
  <c r="O68" i="1"/>
  <c r="N68" i="1"/>
  <c r="M68" i="1"/>
  <c r="I84" i="1"/>
  <c r="G84" i="1"/>
  <c r="I82" i="1"/>
  <c r="I78" i="1"/>
  <c r="G78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O46" i="1"/>
  <c r="O34" i="1"/>
  <c r="O38" i="1"/>
  <c r="I38" i="1"/>
  <c r="I27" i="1"/>
  <c r="P27" i="1"/>
  <c r="P31" i="1"/>
  <c r="P20" i="1"/>
  <c r="P12" i="1"/>
  <c r="P8" i="1"/>
  <c r="I8" i="1"/>
  <c r="I12" i="1"/>
  <c r="I6" i="1"/>
  <c r="I31" i="1"/>
  <c r="I34" i="1"/>
  <c r="I46" i="1"/>
  <c r="I50" i="1"/>
  <c r="I56" i="1"/>
  <c r="I64" i="1"/>
  <c r="P78" i="1" l="1"/>
  <c r="P64" i="1"/>
  <c r="I95" i="1"/>
  <c r="P68" i="1"/>
  <c r="P50" i="1"/>
  <c r="P38" i="1"/>
  <c r="P46" i="1"/>
  <c r="P34" i="1"/>
  <c r="P56" i="1"/>
  <c r="N95" i="1"/>
  <c r="O95" i="1"/>
  <c r="M95" i="1"/>
  <c r="P70" i="1"/>
  <c r="P95" i="1" l="1"/>
</calcChain>
</file>

<file path=xl/sharedStrings.xml><?xml version="1.0" encoding="utf-8"?>
<sst xmlns="http://schemas.openxmlformats.org/spreadsheetml/2006/main" count="246" uniqueCount="116">
  <si>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</si>
  <si>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</si>
  <si>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</si>
  <si>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</si>
  <si>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</si>
  <si>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</si>
  <si>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</si>
  <si>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</si>
  <si>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</si>
  <si>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</si>
  <si>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</si>
  <si>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</si>
  <si>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</si>
  <si>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</si>
  <si>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</si>
  <si>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</si>
  <si>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</si>
  <si>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</si>
  <si>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</si>
  <si>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</si>
  <si>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</si>
  <si>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</si>
  <si>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</si>
  <si>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</si>
  <si>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</si>
  <si>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</si>
  <si>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</si>
  <si>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</si>
  <si>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</si>
  <si>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</si>
  <si>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</si>
  <si>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</si>
  <si>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</si>
  <si>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</si>
  <si>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</si>
  <si>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</si>
  <si>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</si>
  <si>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</si>
  <si>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</si>
  <si>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</si>
  <si>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</si>
  <si>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</si>
  <si>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</si>
  <si>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</si>
  <si>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</si>
  <si>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</si>
  <si>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</si>
  <si>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</si>
  <si>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</si>
  <si>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</si>
  <si>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</si>
  <si>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</si>
  <si>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</si>
  <si>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</si>
  <si>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</si>
  <si>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</si>
  <si>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</si>
  <si>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</si>
  <si>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</si>
  <si>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</si>
  <si>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</si>
  <si>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</si>
  <si>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</si>
  <si>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</si>
  <si>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</si>
  <si>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</si>
  <si>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</si>
  <si>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</si>
  <si>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</si>
  <si>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</si>
  <si>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</si>
  <si>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</si>
  <si>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</si>
  <si>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</si>
  <si>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</si>
  <si>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</si>
  <si>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</si>
  <si>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</si>
  <si>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</si>
  <si>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</si>
  <si>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</si>
  <si>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</si>
  <si>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</si>
  <si>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</si>
  <si>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</si>
  <si>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</si>
  <si>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</si>
  <si>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</si>
  <si>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</si>
  <si>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</si>
  <si>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</si>
  <si>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</si>
  <si>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</si>
  <si>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</si>
  <si>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</si>
  <si>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</si>
  <si>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</si>
  <si>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</si>
  <si>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</si>
  <si>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</si>
  <si>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</si>
  <si>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</si>
  <si>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</si>
  <si>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</si>
  <si>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</si>
  <si>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</si>
  <si>
    <t>Review and Implement Final UI Changes</t>
  </si>
  <si>
    <t>Integrate Components for Users</t>
  </si>
  <si>
    <t>Create Admin Functionality</t>
  </si>
  <si>
    <t>Donald, Ben, Neil</t>
  </si>
  <si>
    <r>
      <t xml:space="preserve">Neil, </t>
    </r>
    <r>
      <rPr>
        <sz val="12"/>
        <rFont val="Calibri"/>
        <family val="2"/>
      </rPr>
      <t>Ben, Donald</t>
    </r>
  </si>
  <si>
    <t>Ben, Neil, Donald</t>
  </si>
  <si>
    <t>Develop/Run Tests</t>
  </si>
  <si>
    <t xml:space="preserve">Clean Code </t>
  </si>
  <si>
    <r>
      <t xml:space="preserve">Donald, </t>
    </r>
    <r>
      <rPr>
        <sz val="12"/>
        <rFont val="Calibri"/>
        <family val="2"/>
      </rPr>
      <t>Neil</t>
    </r>
  </si>
  <si>
    <t>Finalize Code and Finish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</si>
</sst>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6"/>
  <sheetViews>
    <sheetView tabSelected="1" topLeftCell="A73" zoomScale="85" zoomScaleNormal="85" workbookViewId="0">
      <selection activeCell="C102" sqref="C102"/>
    </sheetView>
  </sheetViews>
  <sheetFormatPr defaultColWidth="9" defaultRowHeight="15.6" x14ac:dyDescent="0.25"/>
  <cols>
    <col min="1" max="1" width="18.6640625" style="1" customWidth="1"/>
    <col min="2" max="2" width="19.88671875" style="1" customWidth="1"/>
    <col min="3" max="3" width="39.44140625" style="2" customWidth="1"/>
    <col min="4" max="4" width="23.5546875" style="3" customWidth="1"/>
    <col min="5" max="5" width="25.88671875" style="4" customWidth="1"/>
    <col min="6" max="6" width="11.6640625" style="4" customWidth="1"/>
    <col min="7" max="7" width="11.5546875" style="5" customWidth="1"/>
    <col min="8" max="8" width="11.6640625" style="4" customWidth="1"/>
    <col min="9" max="9" width="10.664062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6" x14ac:dyDescent="0.25">
      <c r="A2" s="1" t="s">
        <v>0</v>
      </c>
      <c r="C2" s="1"/>
      <c r="D2" s="7"/>
      <c r="E2" s="8"/>
      <c r="F2" s="8"/>
      <c r="G2" s="8"/>
      <c r="H2" s="132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2" x14ac:dyDescent="0.2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5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 x14ac:dyDescent="0.25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5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 x14ac:dyDescent="0.25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5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5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5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 x14ac:dyDescent="0.25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5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2" x14ac:dyDescent="0.2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2" x14ac:dyDescent="0.2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5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5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2" x14ac:dyDescent="0.2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5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SUM(H21:H26)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 x14ac:dyDescent="0.25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5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5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2</v>
      </c>
      <c r="I23" s="59"/>
      <c r="J23" s="5"/>
      <c r="K23" s="5"/>
      <c r="L23" s="5"/>
      <c r="M23" s="60">
        <v>1</v>
      </c>
      <c r="N23" s="60"/>
      <c r="O23" s="60">
        <v>1</v>
      </c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5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48"/>
      <c r="B25" s="53"/>
      <c r="C25" s="54" t="s">
        <v>47</v>
      </c>
      <c r="D25" s="55" t="s">
        <v>41</v>
      </c>
      <c r="E25" s="110" t="s">
        <v>19</v>
      </c>
      <c r="F25" s="57">
        <v>13</v>
      </c>
      <c r="G25" s="58"/>
      <c r="H25" s="57">
        <v>1</v>
      </c>
      <c r="I25" s="58"/>
      <c r="M25" s="60">
        <v>1</v>
      </c>
      <c r="N25" s="60"/>
      <c r="O25" s="60"/>
      <c r="P25" s="60"/>
    </row>
    <row r="26" spans="1:31" ht="31.2" x14ac:dyDescent="0.25">
      <c r="A26" s="48"/>
      <c r="B26" s="53"/>
      <c r="C26" s="54" t="s">
        <v>48</v>
      </c>
      <c r="D26" s="55" t="s">
        <v>33</v>
      </c>
      <c r="E26" s="110" t="s">
        <v>19</v>
      </c>
      <c r="F26" s="57">
        <v>4</v>
      </c>
      <c r="G26" s="58"/>
      <c r="H26" s="57">
        <v>2</v>
      </c>
      <c r="I26" s="58"/>
      <c r="M26" s="60"/>
      <c r="N26" s="60">
        <v>2</v>
      </c>
      <c r="O26" s="60"/>
      <c r="P26" s="60"/>
    </row>
    <row r="27" spans="1:31" x14ac:dyDescent="0.25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 x14ac:dyDescent="0.25">
      <c r="A28" s="48"/>
      <c r="B28" s="53"/>
      <c r="C28" s="54" t="s">
        <v>50</v>
      </c>
      <c r="D28" s="55" t="s">
        <v>41</v>
      </c>
      <c r="E28" s="110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5">
      <c r="A29" s="48"/>
      <c r="B29" s="62"/>
      <c r="C29" s="61" t="s">
        <v>51</v>
      </c>
      <c r="D29" s="55" t="s">
        <v>41</v>
      </c>
      <c r="E29" s="110" t="s">
        <v>19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 x14ac:dyDescent="0.25">
      <c r="A30" s="48"/>
      <c r="B30" s="62"/>
      <c r="C30" s="54" t="s">
        <v>52</v>
      </c>
      <c r="D30" s="55" t="s">
        <v>41</v>
      </c>
      <c r="E30" s="110" t="s">
        <v>19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 x14ac:dyDescent="0.25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 x14ac:dyDescent="0.25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 x14ac:dyDescent="0.25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5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 x14ac:dyDescent="0.25">
      <c r="A35" s="70"/>
      <c r="B35" s="74"/>
      <c r="C35" s="35" t="s">
        <v>42</v>
      </c>
      <c r="D35" s="36" t="s">
        <v>33</v>
      </c>
      <c r="E35" s="41" t="s">
        <v>43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0"/>
      <c r="B36" s="74"/>
      <c r="C36" s="35" t="s">
        <v>47</v>
      </c>
      <c r="D36" s="36" t="s">
        <v>41</v>
      </c>
      <c r="E36" s="41" t="s">
        <v>57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 x14ac:dyDescent="0.25">
      <c r="A37" s="70"/>
      <c r="B37" s="74"/>
      <c r="C37" s="35" t="s">
        <v>58</v>
      </c>
      <c r="D37" s="36" t="s">
        <v>59</v>
      </c>
      <c r="E37" s="41" t="s">
        <v>19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 x14ac:dyDescent="0.25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 x14ac:dyDescent="0.25">
      <c r="A39" s="70"/>
      <c r="B39" s="74"/>
      <c r="C39" s="35" t="s">
        <v>51</v>
      </c>
      <c r="D39" s="36" t="s">
        <v>41</v>
      </c>
      <c r="E39" s="41" t="s">
        <v>60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 x14ac:dyDescent="0.25">
      <c r="A40" s="70"/>
      <c r="B40" s="74"/>
      <c r="C40" s="35" t="s">
        <v>61</v>
      </c>
      <c r="D40" s="36" t="s">
        <v>41</v>
      </c>
      <c r="E40" s="41" t="s">
        <v>60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 x14ac:dyDescent="0.25">
      <c r="A41" s="70"/>
      <c r="B41" s="74"/>
      <c r="C41" s="35" t="s">
        <v>62</v>
      </c>
      <c r="D41" s="36" t="s">
        <v>41</v>
      </c>
      <c r="E41" s="41" t="s">
        <v>63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 x14ac:dyDescent="0.25">
      <c r="A42" s="70"/>
      <c r="B42" s="74"/>
      <c r="C42" s="35" t="s">
        <v>64</v>
      </c>
      <c r="D42" s="36" t="s">
        <v>41</v>
      </c>
      <c r="E42" s="41" t="s">
        <v>65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 x14ac:dyDescent="0.25">
      <c r="A43" s="70"/>
      <c r="B43" s="74"/>
      <c r="C43" s="35" t="s">
        <v>66</v>
      </c>
      <c r="D43" s="36" t="s">
        <v>41</v>
      </c>
      <c r="E43" s="41" t="s">
        <v>67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 x14ac:dyDescent="0.25">
      <c r="A44" s="70"/>
      <c r="B44" s="74"/>
      <c r="C44" s="35" t="s">
        <v>68</v>
      </c>
      <c r="D44" s="36" t="s">
        <v>69</v>
      </c>
      <c r="E44" s="41" t="s">
        <v>70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 x14ac:dyDescent="0.25">
      <c r="A45" s="70"/>
      <c r="B45" s="74"/>
      <c r="C45" s="35" t="s">
        <v>71</v>
      </c>
      <c r="D45" s="36" t="s">
        <v>41</v>
      </c>
      <c r="E45" s="41" t="s">
        <v>19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 x14ac:dyDescent="0.25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 x14ac:dyDescent="0.25">
      <c r="A47" s="70"/>
      <c r="B47" s="74"/>
      <c r="C47" s="35" t="s">
        <v>54</v>
      </c>
      <c r="D47" s="36" t="s">
        <v>35</v>
      </c>
      <c r="E47" s="41" t="s">
        <v>70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 x14ac:dyDescent="0.25">
      <c r="A48" s="70"/>
      <c r="B48" s="74"/>
      <c r="C48" s="35" t="s">
        <v>72</v>
      </c>
      <c r="D48" s="36" t="s">
        <v>35</v>
      </c>
      <c r="E48" s="41" t="s">
        <v>67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 x14ac:dyDescent="0.25">
      <c r="A49" s="70"/>
      <c r="B49" s="77"/>
      <c r="C49" s="43" t="s">
        <v>55</v>
      </c>
      <c r="D49" s="44" t="s">
        <v>18</v>
      </c>
      <c r="E49" s="41" t="s">
        <v>19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 x14ac:dyDescent="0.25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2" x14ac:dyDescent="0.25">
      <c r="A51" s="80"/>
      <c r="B51" s="81"/>
      <c r="C51" s="82" t="s">
        <v>74</v>
      </c>
      <c r="D51" s="83" t="s">
        <v>75</v>
      </c>
      <c r="E51" s="84" t="s">
        <v>19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2" x14ac:dyDescent="0.25">
      <c r="A52" s="48"/>
      <c r="B52" s="62"/>
      <c r="C52" s="61" t="s">
        <v>76</v>
      </c>
      <c r="D52" s="55" t="s">
        <v>77</v>
      </c>
      <c r="E52" s="116" t="s">
        <v>78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2" x14ac:dyDescent="0.25">
      <c r="A53" s="48"/>
      <c r="B53" s="62"/>
      <c r="C53" s="61" t="s">
        <v>79</v>
      </c>
      <c r="D53" s="55" t="s">
        <v>41</v>
      </c>
      <c r="E53" s="90" t="s">
        <v>19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2" x14ac:dyDescent="0.25">
      <c r="A54" s="48"/>
      <c r="B54" s="62"/>
      <c r="C54" s="61" t="s">
        <v>80</v>
      </c>
      <c r="D54" s="55" t="s">
        <v>81</v>
      </c>
      <c r="E54" s="90" t="s">
        <v>82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2" x14ac:dyDescent="0.25">
      <c r="A55" s="48"/>
      <c r="B55" s="63"/>
      <c r="C55" s="91" t="s">
        <v>83</v>
      </c>
      <c r="D55" s="64" t="s">
        <v>84</v>
      </c>
      <c r="E55" s="92" t="s">
        <v>85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 x14ac:dyDescent="0.25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2" x14ac:dyDescent="0.25">
      <c r="A57" s="48"/>
      <c r="B57" s="62"/>
      <c r="C57" s="61" t="s">
        <v>86</v>
      </c>
      <c r="D57" s="55" t="s">
        <v>41</v>
      </c>
      <c r="E57" s="90" t="s">
        <v>19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 x14ac:dyDescent="0.25">
      <c r="A58" s="48"/>
      <c r="B58" s="62"/>
      <c r="C58" s="61" t="s">
        <v>87</v>
      </c>
      <c r="D58" s="55" t="s">
        <v>41</v>
      </c>
      <c r="E58" s="90" t="s">
        <v>45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 x14ac:dyDescent="0.25">
      <c r="A59" s="48"/>
      <c r="B59" s="62"/>
      <c r="C59" s="61" t="s">
        <v>88</v>
      </c>
      <c r="D59" s="55" t="s">
        <v>41</v>
      </c>
      <c r="E59" s="90" t="s">
        <v>60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2" x14ac:dyDescent="0.25">
      <c r="A60" s="48"/>
      <c r="B60" s="62"/>
      <c r="C60" s="61" t="s">
        <v>89</v>
      </c>
      <c r="D60" s="55" t="s">
        <v>41</v>
      </c>
      <c r="E60" s="90" t="s">
        <v>19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 x14ac:dyDescent="0.25">
      <c r="A61" s="48"/>
      <c r="B61" s="62"/>
      <c r="C61" s="61" t="s">
        <v>90</v>
      </c>
      <c r="D61" s="55" t="s">
        <v>41</v>
      </c>
      <c r="E61" s="90" t="s">
        <v>78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2" x14ac:dyDescent="0.25">
      <c r="A62" s="48"/>
      <c r="B62" s="62"/>
      <c r="C62" s="61" t="s">
        <v>91</v>
      </c>
      <c r="D62" s="55" t="s">
        <v>92</v>
      </c>
      <c r="E62" s="90" t="s">
        <v>78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2" x14ac:dyDescent="0.25">
      <c r="A63" s="48"/>
      <c r="B63" s="63"/>
      <c r="C63" s="91" t="s">
        <v>93</v>
      </c>
      <c r="D63" s="64" t="s">
        <v>41</v>
      </c>
      <c r="E63" s="92" t="s">
        <v>94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 x14ac:dyDescent="0.25">
      <c r="A64" s="48"/>
      <c r="B64" s="95" t="s">
        <v>53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 x14ac:dyDescent="0.25">
      <c r="A65" s="80"/>
      <c r="B65" s="81"/>
      <c r="C65" s="82" t="s">
        <v>95</v>
      </c>
      <c r="D65" s="83" t="s">
        <v>35</v>
      </c>
      <c r="E65" s="122" t="s">
        <v>19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 x14ac:dyDescent="0.25">
      <c r="A66" s="80"/>
      <c r="B66" s="117"/>
      <c r="C66" s="118" t="s">
        <v>96</v>
      </c>
      <c r="D66" s="119" t="s">
        <v>35</v>
      </c>
      <c r="E66" s="120" t="s">
        <v>97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5">
      <c r="A67" s="103"/>
      <c r="B67" s="63"/>
      <c r="C67" s="91" t="s">
        <v>55</v>
      </c>
      <c r="D67" s="64" t="s">
        <v>18</v>
      </c>
      <c r="E67" s="115" t="s">
        <v>19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 x14ac:dyDescent="0.25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3">
        <f>M69</f>
        <v>0</v>
      </c>
      <c r="N68" s="113">
        <f>N69</f>
        <v>4</v>
      </c>
      <c r="O68" s="113">
        <f>O69</f>
        <v>2</v>
      </c>
      <c r="P68" s="111">
        <f>M68+N68+O68</f>
        <v>6</v>
      </c>
    </row>
    <row r="69" spans="1:16" s="108" customFormat="1" x14ac:dyDescent="0.25">
      <c r="A69" s="70"/>
      <c r="B69" s="74"/>
      <c r="C69" s="35" t="s">
        <v>99</v>
      </c>
      <c r="D69" s="36"/>
      <c r="E69" s="41" t="s">
        <v>3</v>
      </c>
      <c r="F69" s="37">
        <v>5</v>
      </c>
      <c r="G69" s="75"/>
      <c r="H69" s="37">
        <v>6</v>
      </c>
      <c r="I69" s="75"/>
      <c r="J69" s="4"/>
      <c r="K69" s="4"/>
      <c r="L69" s="4"/>
      <c r="M69" s="76">
        <v>0</v>
      </c>
      <c r="N69" s="76">
        <v>4</v>
      </c>
      <c r="O69" s="76">
        <v>2</v>
      </c>
      <c r="P69" s="76"/>
    </row>
    <row r="70" spans="1:16" s="8" customFormat="1" x14ac:dyDescent="0.25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26</v>
      </c>
      <c r="J70" s="4"/>
      <c r="K70" s="4"/>
      <c r="L70" s="4"/>
      <c r="M70" s="113">
        <f>SUM(M71:M77)</f>
        <v>12</v>
      </c>
      <c r="N70" s="113">
        <f>SUM(N71:N77)</f>
        <v>8</v>
      </c>
      <c r="O70" s="113">
        <f>SUM(O71:O77)</f>
        <v>6</v>
      </c>
      <c r="P70" s="111">
        <f>M70+N70+O70</f>
        <v>26</v>
      </c>
    </row>
    <row r="71" spans="1:16" s="8" customFormat="1" x14ac:dyDescent="0.25">
      <c r="A71" s="70"/>
      <c r="B71" s="74"/>
      <c r="C71" s="35" t="s">
        <v>100</v>
      </c>
      <c r="D71" s="36"/>
      <c r="E71" s="41" t="s">
        <v>101</v>
      </c>
      <c r="F71" s="37">
        <v>5</v>
      </c>
      <c r="G71" s="75"/>
      <c r="H71" s="134">
        <v>1</v>
      </c>
      <c r="I71" s="75"/>
      <c r="J71" s="4"/>
      <c r="K71" s="4"/>
      <c r="L71" s="4"/>
      <c r="M71" s="76">
        <v>0</v>
      </c>
      <c r="N71" s="76">
        <v>1</v>
      </c>
      <c r="O71" s="76">
        <v>0</v>
      </c>
      <c r="P71" s="76"/>
    </row>
    <row r="72" spans="1:16" s="8" customFormat="1" ht="31.2" x14ac:dyDescent="0.25">
      <c r="A72" s="70"/>
      <c r="B72" s="74"/>
      <c r="C72" s="35" t="s">
        <v>86</v>
      </c>
      <c r="D72" s="36"/>
      <c r="E72" s="41" t="s">
        <v>101</v>
      </c>
      <c r="F72" s="37">
        <v>3</v>
      </c>
      <c r="G72" s="75"/>
      <c r="H72" s="37">
        <v>7</v>
      </c>
      <c r="I72" s="75"/>
      <c r="J72" s="4"/>
      <c r="K72" s="4"/>
      <c r="L72" s="4"/>
      <c r="M72" s="76">
        <v>7</v>
      </c>
      <c r="N72" s="76"/>
      <c r="O72" s="76"/>
      <c r="P72" s="76"/>
    </row>
    <row r="73" spans="1:16" x14ac:dyDescent="0.25">
      <c r="A73" s="70"/>
      <c r="B73" s="74"/>
      <c r="C73" s="35" t="s">
        <v>102</v>
      </c>
      <c r="D73" s="36"/>
      <c r="E73" s="41" t="s">
        <v>103</v>
      </c>
      <c r="F73" s="37">
        <v>4</v>
      </c>
      <c r="G73" s="75"/>
      <c r="H73" s="37">
        <v>4</v>
      </c>
      <c r="I73" s="75"/>
      <c r="M73" s="76"/>
      <c r="N73" s="76">
        <v>4</v>
      </c>
      <c r="O73" s="76"/>
      <c r="P73" s="76"/>
    </row>
    <row r="74" spans="1:16" x14ac:dyDescent="0.25">
      <c r="A74" s="70"/>
      <c r="B74" s="74"/>
      <c r="C74" s="35" t="s">
        <v>88</v>
      </c>
      <c r="D74" s="36"/>
      <c r="E74" s="41" t="s">
        <v>67</v>
      </c>
      <c r="F74" s="37">
        <v>3</v>
      </c>
      <c r="G74" s="75"/>
      <c r="H74" s="37">
        <v>4</v>
      </c>
      <c r="I74" s="75"/>
      <c r="M74" s="76">
        <v>2</v>
      </c>
      <c r="N74" s="76">
        <v>2</v>
      </c>
      <c r="O74" s="76"/>
      <c r="P74" s="76"/>
    </row>
    <row r="75" spans="1:16" ht="31.2" x14ac:dyDescent="0.25">
      <c r="A75" s="70"/>
      <c r="B75" s="74"/>
      <c r="C75" s="35" t="s">
        <v>89</v>
      </c>
      <c r="D75" s="36"/>
      <c r="E75" s="41" t="s">
        <v>67</v>
      </c>
      <c r="F75" s="37">
        <v>6</v>
      </c>
      <c r="G75" s="75"/>
      <c r="H75" s="134">
        <v>4</v>
      </c>
      <c r="I75" s="75"/>
      <c r="M75" s="76">
        <v>3</v>
      </c>
      <c r="N75" s="76">
        <v>1</v>
      </c>
      <c r="O75" s="76"/>
      <c r="P75" s="76"/>
    </row>
    <row r="76" spans="1:16" ht="31.2" x14ac:dyDescent="0.25">
      <c r="A76" s="70"/>
      <c r="B76" s="74"/>
      <c r="C76" s="35" t="s">
        <v>91</v>
      </c>
      <c r="D76" s="36"/>
      <c r="E76" s="41" t="s">
        <v>70</v>
      </c>
      <c r="F76" s="37">
        <v>3</v>
      </c>
      <c r="G76" s="75"/>
      <c r="H76" s="37">
        <v>2</v>
      </c>
      <c r="I76" s="75"/>
      <c r="M76" s="76"/>
      <c r="N76" s="76"/>
      <c r="O76" s="76">
        <v>2</v>
      </c>
      <c r="P76" s="76"/>
    </row>
    <row r="77" spans="1:16" ht="31.2" x14ac:dyDescent="0.25">
      <c r="A77" s="70"/>
      <c r="B77" s="74"/>
      <c r="C77" s="35" t="s">
        <v>93</v>
      </c>
      <c r="D77" s="36"/>
      <c r="E77" s="41" t="s">
        <v>104</v>
      </c>
      <c r="F77" s="37">
        <v>3</v>
      </c>
      <c r="G77" s="75"/>
      <c r="H77" s="37">
        <v>4</v>
      </c>
      <c r="I77" s="75"/>
      <c r="M77" s="76"/>
      <c r="N77" s="76"/>
      <c r="O77" s="76">
        <v>4</v>
      </c>
      <c r="P77" s="76"/>
    </row>
    <row r="78" spans="1:16" x14ac:dyDescent="0.25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3">
        <f>SUM(M79:M81)</f>
        <v>2</v>
      </c>
      <c r="N78" s="113">
        <f>SUM(N79:N81)</f>
        <v>3</v>
      </c>
      <c r="O78" s="113">
        <f>SUM(O79:O81)</f>
        <v>5</v>
      </c>
      <c r="P78" s="111">
        <f>M78+N78+O78</f>
        <v>10</v>
      </c>
    </row>
    <row r="79" spans="1:16" x14ac:dyDescent="0.25">
      <c r="A79" s="70"/>
      <c r="B79" s="74"/>
      <c r="C79" s="35" t="s">
        <v>95</v>
      </c>
      <c r="D79" s="36" t="s">
        <v>35</v>
      </c>
      <c r="E79" s="41" t="s">
        <v>45</v>
      </c>
      <c r="F79" s="37">
        <v>2</v>
      </c>
      <c r="G79" s="75"/>
      <c r="H79" s="37">
        <v>2</v>
      </c>
      <c r="I79" s="75"/>
      <c r="M79" s="76"/>
      <c r="N79" s="76"/>
      <c r="O79" s="76">
        <v>2</v>
      </c>
      <c r="P79" s="76"/>
    </row>
    <row r="80" spans="1:16" x14ac:dyDescent="0.25">
      <c r="A80" s="70"/>
      <c r="B80" s="74"/>
      <c r="C80" s="35" t="s">
        <v>96</v>
      </c>
      <c r="D80" s="36" t="s">
        <v>35</v>
      </c>
      <c r="E80" s="41" t="s">
        <v>78</v>
      </c>
      <c r="F80" s="37">
        <v>3</v>
      </c>
      <c r="G80" s="75"/>
      <c r="H80" s="37">
        <v>3</v>
      </c>
      <c r="I80" s="75"/>
      <c r="M80" s="76"/>
      <c r="N80" s="76">
        <v>1</v>
      </c>
      <c r="O80" s="76">
        <v>2</v>
      </c>
      <c r="P80" s="76"/>
    </row>
    <row r="81" spans="1:16" x14ac:dyDescent="0.25">
      <c r="A81" s="70"/>
      <c r="B81" s="77"/>
      <c r="C81" s="43" t="s">
        <v>55</v>
      </c>
      <c r="D81" s="44" t="s">
        <v>18</v>
      </c>
      <c r="E81" s="41" t="s">
        <v>19</v>
      </c>
      <c r="F81" s="45">
        <v>6</v>
      </c>
      <c r="G81" s="78"/>
      <c r="H81" s="45">
        <v>5</v>
      </c>
      <c r="I81" s="78"/>
      <c r="M81" s="79">
        <v>2</v>
      </c>
      <c r="N81" s="79">
        <v>2</v>
      </c>
      <c r="O81" s="79">
        <v>1</v>
      </c>
      <c r="P81" s="79"/>
    </row>
    <row r="82" spans="1:16" x14ac:dyDescent="0.25">
      <c r="A82" s="48" t="s">
        <v>105</v>
      </c>
      <c r="B82" s="29" t="s">
        <v>39</v>
      </c>
      <c r="C82" s="71"/>
      <c r="D82" s="50"/>
      <c r="E82" s="51"/>
      <c r="F82" s="52"/>
      <c r="G82" s="72">
        <f>SUM(F83:F83)</f>
        <v>2</v>
      </c>
      <c r="H82" s="129"/>
      <c r="I82" s="72">
        <f>SUM(H83:H83)</f>
        <v>0</v>
      </c>
      <c r="J82" s="5"/>
      <c r="K82" s="5"/>
      <c r="L82" s="5"/>
      <c r="M82" s="73"/>
      <c r="N82" s="73"/>
      <c r="O82" s="73"/>
      <c r="P82" s="73"/>
    </row>
    <row r="83" spans="1:16" x14ac:dyDescent="0.25">
      <c r="A83" s="80"/>
      <c r="B83" s="81"/>
      <c r="C83" s="82" t="s">
        <v>106</v>
      </c>
      <c r="D83" s="83"/>
      <c r="E83" s="84" t="s">
        <v>109</v>
      </c>
      <c r="F83" s="85">
        <v>2</v>
      </c>
      <c r="G83" s="128"/>
      <c r="H83" s="130"/>
      <c r="I83" s="87"/>
      <c r="M83" s="88"/>
      <c r="N83" s="88"/>
      <c r="O83" s="88"/>
      <c r="P83" s="88"/>
    </row>
    <row r="84" spans="1:16" x14ac:dyDescent="0.25">
      <c r="A84" s="48"/>
      <c r="B84" s="29" t="s">
        <v>49</v>
      </c>
      <c r="C84" s="71"/>
      <c r="D84" s="50"/>
      <c r="E84" s="51"/>
      <c r="F84" s="68"/>
      <c r="G84" s="72">
        <f>SUM(F85:F91)</f>
        <v>41</v>
      </c>
      <c r="H84" s="68"/>
      <c r="I84" s="72">
        <f>SUM(H85:H91)</f>
        <v>0</v>
      </c>
      <c r="M84" s="73"/>
      <c r="N84" s="73"/>
      <c r="O84" s="73"/>
      <c r="P84" s="73"/>
    </row>
    <row r="85" spans="1:16" x14ac:dyDescent="0.25">
      <c r="A85" s="48"/>
      <c r="B85" s="62"/>
      <c r="C85" s="61" t="s">
        <v>100</v>
      </c>
      <c r="D85" s="55"/>
      <c r="E85" s="90" t="s">
        <v>101</v>
      </c>
      <c r="F85" s="89">
        <v>4</v>
      </c>
      <c r="G85" s="87"/>
      <c r="H85" s="127"/>
      <c r="I85" s="87"/>
      <c r="M85" s="69"/>
      <c r="N85" s="69"/>
      <c r="O85" s="69"/>
      <c r="P85" s="69"/>
    </row>
    <row r="86" spans="1:16" ht="31.2" x14ac:dyDescent="0.25">
      <c r="A86" s="48"/>
      <c r="B86" s="62"/>
      <c r="C86" s="61" t="s">
        <v>89</v>
      </c>
      <c r="D86" s="55"/>
      <c r="E86" s="90" t="s">
        <v>67</v>
      </c>
      <c r="F86" s="89">
        <v>2</v>
      </c>
      <c r="G86" s="58"/>
      <c r="H86" s="127"/>
      <c r="I86" s="58"/>
      <c r="M86" s="69"/>
      <c r="N86" s="69"/>
      <c r="O86" s="69"/>
      <c r="P86" s="69"/>
    </row>
    <row r="87" spans="1:16" x14ac:dyDescent="0.25">
      <c r="A87" s="48"/>
      <c r="B87" s="62"/>
      <c r="C87" s="61" t="s">
        <v>107</v>
      </c>
      <c r="D87" s="55"/>
      <c r="E87" s="90" t="s">
        <v>110</v>
      </c>
      <c r="F87" s="89">
        <v>5</v>
      </c>
      <c r="G87" s="58"/>
      <c r="H87" s="127"/>
      <c r="I87" s="58"/>
      <c r="M87" s="69"/>
      <c r="N87" s="69"/>
      <c r="O87" s="69"/>
      <c r="P87" s="69"/>
    </row>
    <row r="88" spans="1:16" x14ac:dyDescent="0.25">
      <c r="A88" s="48"/>
      <c r="B88" s="62"/>
      <c r="C88" s="61" t="s">
        <v>108</v>
      </c>
      <c r="D88" s="55"/>
      <c r="E88" s="90" t="s">
        <v>110</v>
      </c>
      <c r="F88" s="89">
        <v>5</v>
      </c>
      <c r="G88" s="58"/>
      <c r="H88" s="127"/>
      <c r="I88" s="58"/>
      <c r="M88" s="69"/>
      <c r="N88" s="69"/>
      <c r="O88" s="69"/>
      <c r="P88" s="69"/>
    </row>
    <row r="89" spans="1:16" x14ac:dyDescent="0.25">
      <c r="A89" s="48"/>
      <c r="B89" s="62"/>
      <c r="C89" s="61" t="s">
        <v>113</v>
      </c>
      <c r="D89" s="55"/>
      <c r="E89" s="90" t="s">
        <v>114</v>
      </c>
      <c r="F89" s="89">
        <v>5</v>
      </c>
      <c r="G89" s="58"/>
      <c r="H89" s="127"/>
      <c r="I89" s="58"/>
      <c r="M89" s="69"/>
      <c r="N89" s="69"/>
      <c r="O89" s="69"/>
      <c r="P89" s="69"/>
    </row>
    <row r="90" spans="1:16" x14ac:dyDescent="0.25">
      <c r="A90" s="48"/>
      <c r="B90" s="62"/>
      <c r="C90" s="61" t="s">
        <v>115</v>
      </c>
      <c r="D90" s="55"/>
      <c r="E90" s="90" t="s">
        <v>111</v>
      </c>
      <c r="F90" s="89">
        <v>10</v>
      </c>
      <c r="G90" s="58"/>
      <c r="H90" s="127"/>
      <c r="I90" s="58"/>
      <c r="M90" s="69"/>
      <c r="N90" s="69"/>
      <c r="O90" s="69"/>
      <c r="P90" s="69"/>
    </row>
    <row r="91" spans="1:16" x14ac:dyDescent="0.25">
      <c r="A91" s="48"/>
      <c r="B91" s="63"/>
      <c r="C91" s="91" t="s">
        <v>112</v>
      </c>
      <c r="D91" s="64"/>
      <c r="E91" s="92" t="s">
        <v>111</v>
      </c>
      <c r="F91" s="93">
        <v>10</v>
      </c>
      <c r="G91" s="65"/>
      <c r="H91" s="127"/>
      <c r="I91" s="65"/>
      <c r="M91" s="94"/>
      <c r="N91" s="94"/>
      <c r="O91" s="94"/>
      <c r="P91" s="94"/>
    </row>
    <row r="92" spans="1:16" x14ac:dyDescent="0.25">
      <c r="A92" s="48"/>
      <c r="B92" s="95" t="s">
        <v>53</v>
      </c>
      <c r="C92" s="96"/>
      <c r="D92" s="97"/>
      <c r="E92" s="98"/>
      <c r="F92" s="99"/>
      <c r="G92" s="100">
        <f>SUM(F93:F94)</f>
        <v>4</v>
      </c>
      <c r="H92" s="68"/>
      <c r="I92" s="72"/>
      <c r="M92" s="101"/>
      <c r="N92" s="101"/>
      <c r="O92" s="101"/>
      <c r="P92" s="101"/>
    </row>
    <row r="93" spans="1:16" x14ac:dyDescent="0.25">
      <c r="A93" s="80"/>
      <c r="B93" s="81"/>
      <c r="C93" s="82" t="s">
        <v>95</v>
      </c>
      <c r="D93" s="83" t="s">
        <v>35</v>
      </c>
      <c r="E93" s="122" t="s">
        <v>45</v>
      </c>
      <c r="F93" s="102">
        <v>2</v>
      </c>
      <c r="G93" s="86"/>
      <c r="H93" s="102"/>
      <c r="I93" s="87"/>
      <c r="M93" s="88"/>
      <c r="N93" s="88"/>
      <c r="O93" s="88"/>
      <c r="P93" s="88"/>
    </row>
    <row r="94" spans="1:16" x14ac:dyDescent="0.25">
      <c r="A94" s="135"/>
      <c r="B94" s="117"/>
      <c r="C94" s="118" t="s">
        <v>96</v>
      </c>
      <c r="D94" s="119" t="s">
        <v>35</v>
      </c>
      <c r="E94" s="136" t="s">
        <v>78</v>
      </c>
      <c r="F94" s="57">
        <v>2</v>
      </c>
      <c r="G94" s="121"/>
      <c r="H94" s="57"/>
      <c r="I94" s="58"/>
      <c r="J94" s="137"/>
      <c r="K94" s="137"/>
      <c r="L94" s="137"/>
      <c r="M94" s="69"/>
      <c r="N94" s="69"/>
      <c r="O94" s="69"/>
      <c r="P94" s="69"/>
    </row>
    <row r="95" spans="1:16" x14ac:dyDescent="0.25">
      <c r="A95" s="104" t="s">
        <v>5</v>
      </c>
      <c r="B95" s="104"/>
      <c r="C95" s="105"/>
      <c r="D95" s="105"/>
      <c r="E95" s="106"/>
      <c r="F95" s="107">
        <f>SUM(F5:F94)</f>
        <v>307</v>
      </c>
      <c r="G95" s="107"/>
      <c r="H95" s="107">
        <f>SUM(H5:H94)</f>
        <v>224</v>
      </c>
      <c r="I95" s="107">
        <f>SUM(I5:I94)</f>
        <v>224</v>
      </c>
      <c r="M95" s="109">
        <f>SUM(M6+M8+M12+M20+M27+M31+M34+M38+M46+M50+M56+M64+M68+M70+M78+M82)</f>
        <v>75.5</v>
      </c>
      <c r="N95" s="109">
        <f t="shared" ref="N95:P95" si="4">SUM(N6+N8+N12+N20+N27+N31+N34+N38+N46+N50+N56+N64+N68+N70+N78+N82)</f>
        <v>75</v>
      </c>
      <c r="O95" s="109">
        <f t="shared" si="4"/>
        <v>73.5</v>
      </c>
      <c r="P95" s="109">
        <f t="shared" si="4"/>
        <v>224</v>
      </c>
    </row>
    <row r="96" spans="1:16" x14ac:dyDescent="0.25">
      <c r="J96" s="108"/>
      <c r="K96" s="108"/>
      <c r="L96" s="108"/>
    </row>
  </sheetData>
  <sheetProtection selectLockedCells="1" selectUnlockedCells="1"/>
  <conditionalFormatting sqref="I5:I26 H51:I51 H57 I28:I81 I84:I94 M5:P95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H85:H91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>Donald</cp:lastModifiedBy>
  <cp:revision/>
  <dcterms:created xsi:type="dcterms:W3CDTF">2019-02-15T19:07:32Z</dcterms:created>
  <dcterms:modified xsi:type="dcterms:W3CDTF">2019-04-17T22:56:12Z</dcterms:modified>
  <cp:category/>
  <cp:contentStatus/>
</cp:coreProperties>
</file>