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5460" tabRatio="500"/>
  </bookViews>
  <sheets>
    <sheet name="point 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  <c r="F4" i="1"/>
  <c r="E4" i="1"/>
  <c r="E2" i="1"/>
  <c r="F2" i="1"/>
  <c r="G4" i="1"/>
  <c r="F5" i="1"/>
  <c r="E5" i="1"/>
  <c r="G5" i="1"/>
  <c r="F6" i="1"/>
  <c r="E6" i="1"/>
  <c r="G6" i="1"/>
  <c r="F7" i="1"/>
  <c r="E7" i="1"/>
  <c r="G7" i="1"/>
  <c r="F8" i="1"/>
  <c r="E8" i="1"/>
  <c r="G8" i="1"/>
  <c r="F9" i="1"/>
  <c r="E9" i="1"/>
  <c r="G9" i="1"/>
  <c r="F10" i="1"/>
  <c r="E10" i="1"/>
  <c r="G10" i="1"/>
  <c r="F11" i="1"/>
  <c r="E11" i="1"/>
  <c r="G11" i="1"/>
  <c r="F12" i="1"/>
  <c r="E12" i="1"/>
  <c r="G12" i="1"/>
  <c r="F13" i="1"/>
  <c r="E13" i="1"/>
  <c r="G13" i="1"/>
  <c r="F14" i="1"/>
  <c r="E14" i="1"/>
  <c r="G14" i="1"/>
  <c r="F15" i="1"/>
  <c r="E15" i="1"/>
  <c r="G15" i="1"/>
  <c r="F16" i="1"/>
  <c r="E16" i="1"/>
  <c r="G16" i="1"/>
  <c r="F17" i="1"/>
  <c r="E17" i="1"/>
  <c r="G17" i="1"/>
  <c r="F18" i="1"/>
  <c r="E18" i="1"/>
  <c r="G18" i="1"/>
  <c r="F19" i="1"/>
  <c r="E19" i="1"/>
  <c r="G19" i="1"/>
  <c r="F20" i="1"/>
  <c r="E20" i="1"/>
  <c r="G20" i="1"/>
  <c r="F21" i="1"/>
  <c r="E21" i="1"/>
  <c r="G21" i="1"/>
  <c r="F22" i="1"/>
  <c r="E22" i="1"/>
  <c r="G22" i="1"/>
  <c r="F23" i="1"/>
  <c r="E23" i="1"/>
  <c r="G23" i="1"/>
  <c r="F24" i="1"/>
  <c r="E24" i="1"/>
  <c r="G24" i="1"/>
  <c r="F25" i="1"/>
  <c r="E25" i="1"/>
  <c r="G25" i="1"/>
  <c r="F26" i="1"/>
  <c r="E26" i="1"/>
  <c r="G26" i="1"/>
  <c r="F27" i="1"/>
  <c r="E27" i="1"/>
  <c r="G27" i="1"/>
  <c r="F28" i="1"/>
  <c r="E28" i="1"/>
  <c r="G28" i="1"/>
  <c r="H3" i="1"/>
</calcChain>
</file>

<file path=xl/sharedStrings.xml><?xml version="1.0" encoding="utf-8"?>
<sst xmlns="http://schemas.openxmlformats.org/spreadsheetml/2006/main" count="8" uniqueCount="8">
  <si>
    <t>lon</t>
  </si>
  <si>
    <t>lat</t>
  </si>
  <si>
    <t xml:space="preserve">point = </t>
  </si>
  <si>
    <t>lon*PI()/180</t>
  </si>
  <si>
    <t>lat*PI()/180</t>
  </si>
  <si>
    <t>Distance (km)</t>
  </si>
  <si>
    <t>R (km)</t>
  </si>
  <si>
    <t>vs30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</si>
</sst>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Sites</c:v>
          </c:tx>
          <c:spPr>
            <a:ln w="47625">
              <a:noFill/>
            </a:ln>
          </c:spPr>
          <c:dLbls>
            <c:dLbl>
              <c:idx val="18"/>
              <c:layout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layout/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'point 1'!$B$4:$B$28</c:f>
              <c:numCache>
                <c:formatCode>General</c:formatCode>
                <c:ptCount val="25"/>
                <c:pt idx="0">
                  <c:v>-80.54079025999999</c:v>
                </c:pt>
                <c:pt idx="1">
                  <c:v>-80.33184339</c:v>
                </c:pt>
                <c:pt idx="2">
                  <c:v>-79.81612212</c:v>
                </c:pt>
                <c:pt idx="3">
                  <c:v>-78.74210241</c:v>
                </c:pt>
                <c:pt idx="4">
                  <c:v>-78.35999111</c:v>
                </c:pt>
                <c:pt idx="5">
                  <c:v>-78.0449951</c:v>
                </c:pt>
                <c:pt idx="6">
                  <c:v>-77.66284090000001</c:v>
                </c:pt>
                <c:pt idx="7">
                  <c:v>-77.11746949</c:v>
                </c:pt>
                <c:pt idx="8">
                  <c:v>-76.71209401</c:v>
                </c:pt>
                <c:pt idx="9">
                  <c:v>-76.62207128</c:v>
                </c:pt>
                <c:pt idx="10">
                  <c:v>-76.03107048</c:v>
                </c:pt>
                <c:pt idx="11">
                  <c:v>-75.56871253</c:v>
                </c:pt>
                <c:pt idx="12">
                  <c:v>-75.2913833</c:v>
                </c:pt>
                <c:pt idx="13">
                  <c:v>-74.9981967</c:v>
                </c:pt>
                <c:pt idx="14">
                  <c:v>-74.87435532000001</c:v>
                </c:pt>
                <c:pt idx="15">
                  <c:v>-74.41421848</c:v>
                </c:pt>
                <c:pt idx="16">
                  <c:v>-74.07524097</c:v>
                </c:pt>
                <c:pt idx="17">
                  <c:v>-73.43381667</c:v>
                </c:pt>
                <c:pt idx="18">
                  <c:v>-72.96782839</c:v>
                </c:pt>
                <c:pt idx="19">
                  <c:v>-72.47255694</c:v>
                </c:pt>
                <c:pt idx="20">
                  <c:v>-72.17129478</c:v>
                </c:pt>
                <c:pt idx="21">
                  <c:v>-70.83241752000001</c:v>
                </c:pt>
                <c:pt idx="22">
                  <c:v>-70.52349574</c:v>
                </c:pt>
                <c:pt idx="23">
                  <c:v>-70.27046718</c:v>
                </c:pt>
                <c:pt idx="24">
                  <c:v>-69.9433259</c:v>
                </c:pt>
              </c:numCache>
            </c:numRef>
          </c:xVal>
          <c:yVal>
            <c:numRef>
              <c:f>'point 1'!$C$4:$C$28</c:f>
              <c:numCache>
                <c:formatCode>General</c:formatCode>
                <c:ptCount val="25"/>
                <c:pt idx="0">
                  <c:v>-3.850083995</c:v>
                </c:pt>
                <c:pt idx="1">
                  <c:v>-5.127316128</c:v>
                </c:pt>
                <c:pt idx="2">
                  <c:v>-6.346008677</c:v>
                </c:pt>
                <c:pt idx="3">
                  <c:v>-6.420458399</c:v>
                </c:pt>
                <c:pt idx="4">
                  <c:v>-7.917457123</c:v>
                </c:pt>
                <c:pt idx="5">
                  <c:v>-5.060168263</c:v>
                </c:pt>
                <c:pt idx="6">
                  <c:v>-9.402238199</c:v>
                </c:pt>
                <c:pt idx="7">
                  <c:v>-11.9356152</c:v>
                </c:pt>
                <c:pt idx="8">
                  <c:v>-7.031050476</c:v>
                </c:pt>
                <c:pt idx="9">
                  <c:v>-11.77852945</c:v>
                </c:pt>
                <c:pt idx="10">
                  <c:v>-9.413840107</c:v>
                </c:pt>
                <c:pt idx="11">
                  <c:v>-14.22347605</c:v>
                </c:pt>
                <c:pt idx="12">
                  <c:v>-10.39319845</c:v>
                </c:pt>
                <c:pt idx="13">
                  <c:v>-13.02107685</c:v>
                </c:pt>
                <c:pt idx="14">
                  <c:v>-11.53185285</c:v>
                </c:pt>
                <c:pt idx="15">
                  <c:v>-4.110632888</c:v>
                </c:pt>
                <c:pt idx="16">
                  <c:v>-14.07889109</c:v>
                </c:pt>
                <c:pt idx="17">
                  <c:v>-9.620080007</c:v>
                </c:pt>
                <c:pt idx="18">
                  <c:v>-14.02127807</c:v>
                </c:pt>
                <c:pt idx="19">
                  <c:v>-15.8350689</c:v>
                </c:pt>
                <c:pt idx="20">
                  <c:v>-13.18071781</c:v>
                </c:pt>
                <c:pt idx="21">
                  <c:v>-16.85746122</c:v>
                </c:pt>
                <c:pt idx="22">
                  <c:v>-11.97246722</c:v>
                </c:pt>
                <c:pt idx="23">
                  <c:v>-17.6402428</c:v>
                </c:pt>
                <c:pt idx="24">
                  <c:v>-14.92456297</c:v>
                </c:pt>
              </c:numCache>
            </c:numRef>
          </c:yVal>
          <c:smooth val="0"/>
        </c:ser>
        <c:ser>
          <c:idx val="1"/>
          <c:order val="1"/>
          <c:tx>
            <c:v>Point</c:v>
          </c:tx>
          <c:spPr>
            <a:ln w="47625">
              <a:noFill/>
            </a:ln>
          </c:spPr>
          <c:xVal>
            <c:numRef>
              <c:f>'point 1'!$B$2</c:f>
              <c:numCache>
                <c:formatCode>General</c:formatCode>
                <c:ptCount val="1"/>
                <c:pt idx="0">
                  <c:v>-74.83497</c:v>
                </c:pt>
              </c:numCache>
            </c:numRef>
          </c:xVal>
          <c:yVal>
            <c:numRef>
              <c:f>'point 1'!$C$2</c:f>
              <c:numCache>
                <c:formatCode>General</c:formatCode>
                <c:ptCount val="1"/>
                <c:pt idx="0">
                  <c:v>-11.5596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69192"/>
        <c:axId val="-2122147752"/>
      </c:scatterChart>
      <c:valAx>
        <c:axId val="-212146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147752"/>
        <c:crosses val="autoZero"/>
        <c:crossBetween val="midCat"/>
      </c:valAx>
      <c:valAx>
        <c:axId val="-212214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469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</xdr:row>
      <xdr:rowOff>63500</xdr:rowOff>
    </xdr:from>
    <xdr:to>
      <xdr:col>16</xdr:col>
      <xdr:colOff>254000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18" activeCellId="1" sqref="B18:D18 G18"/>
    </sheetView>
  </sheetViews>
  <sheetFormatPr baseColWidth="10" defaultRowHeight="15" x14ac:dyDescent="0"/>
  <cols>
    <col min="5" max="6" width="13" customWidth="1"/>
    <col min="7" max="7" width="16.5" customWidth="1"/>
  </cols>
  <sheetData>
    <row r="1" spans="1:8">
      <c r="A1" t="s">
        <v>2</v>
      </c>
      <c r="G1" s="1" t="s">
        <v>6</v>
      </c>
    </row>
    <row r="2" spans="1:8">
      <c r="B2">
        <f>-74.83497</f>
        <v>-74.834969999999998</v>
      </c>
      <c r="C2">
        <f>-11.5596</f>
        <v>-11.5596</v>
      </c>
      <c r="E2">
        <f>B2*PI()/180</f>
        <v>-1.3061166221311808</v>
      </c>
      <c r="F2">
        <f>C2*PI()/180</f>
        <v>-0.2017530802135365</v>
      </c>
      <c r="G2">
        <v>6372.8</v>
      </c>
    </row>
    <row r="3" spans="1:8">
      <c r="B3" s="1" t="s">
        <v>0</v>
      </c>
      <c r="C3" s="1" t="s">
        <v>1</v>
      </c>
      <c r="D3" s="1" t="s">
        <v>7</v>
      </c>
      <c r="E3" s="1" t="s">
        <v>3</v>
      </c>
      <c r="F3" s="1" t="s">
        <v>4</v>
      </c>
      <c r="G3" s="1" t="s">
        <v>5</v>
      </c>
      <c r="H3" s="2">
        <f>MIN(G4:G28)</f>
        <v>5.2864308395343187</v>
      </c>
    </row>
    <row r="4" spans="1:8">
      <c r="A4">
        <v>0</v>
      </c>
      <c r="B4">
        <v>-80.540790259999994</v>
      </c>
      <c r="C4">
        <v>-3.8500839949999999</v>
      </c>
      <c r="D4">
        <v>485.69</v>
      </c>
      <c r="E4">
        <f>B4*PI()/180</f>
        <v>-1.4057019721951798</v>
      </c>
      <c r="F4">
        <f>C4*PI()/180</f>
        <v>-6.7196642191086897E-2</v>
      </c>
      <c r="G4" s="3">
        <f>$G$2 * ACOS( COS( F4 ) * COS( $F$2 ) * COS( $E$2 - E4 ) + SIN(F4 ) * SIN( $F$2 ) )</f>
        <v>1063.1076396977412</v>
      </c>
    </row>
    <row r="5" spans="1:8">
      <c r="A5">
        <v>1</v>
      </c>
      <c r="B5">
        <v>-80.331843390000003</v>
      </c>
      <c r="C5">
        <v>-5.1273161280000004</v>
      </c>
      <c r="D5">
        <v>931.16</v>
      </c>
      <c r="E5">
        <f t="shared" ref="E5:E28" si="0">B5*PI()/180</f>
        <v>-1.4020551613519434</v>
      </c>
      <c r="F5">
        <f t="shared" ref="F5:F28" si="1">C5*PI()/180</f>
        <v>-8.9488548224207029E-2</v>
      </c>
      <c r="G5" s="3">
        <f t="shared" ref="G5:G28" si="2">$G$2 * ACOS( COS( F5 ) * COS( $F$2 ) * COS( $E$2 - E5 ) + SIN(F5 ) * SIN( $F$2 ) )</f>
        <v>936.68239734481313</v>
      </c>
    </row>
    <row r="6" spans="1:8">
      <c r="A6">
        <v>2</v>
      </c>
      <c r="B6">
        <v>-79.816122120000003</v>
      </c>
      <c r="C6">
        <v>-6.3460086770000004</v>
      </c>
      <c r="D6">
        <v>207.47</v>
      </c>
      <c r="E6">
        <f t="shared" si="0"/>
        <v>-1.3930541271678767</v>
      </c>
      <c r="F6">
        <f t="shared" si="1"/>
        <v>-0.11075874577377935</v>
      </c>
      <c r="G6" s="3">
        <f t="shared" si="2"/>
        <v>797.22365481436418</v>
      </c>
    </row>
    <row r="7" spans="1:8">
      <c r="A7">
        <v>3</v>
      </c>
      <c r="B7">
        <v>-78.742102410000001</v>
      </c>
      <c r="C7">
        <v>-6.4204583990000001</v>
      </c>
      <c r="D7">
        <v>150.86000000000001</v>
      </c>
      <c r="E7">
        <f t="shared" si="0"/>
        <v>-1.374308946997062</v>
      </c>
      <c r="F7">
        <f t="shared" si="1"/>
        <v>-0.11205813854987381</v>
      </c>
      <c r="G7" s="3">
        <f t="shared" si="2"/>
        <v>714.7348390162357</v>
      </c>
    </row>
    <row r="8" spans="1:8">
      <c r="A8">
        <v>4</v>
      </c>
      <c r="B8">
        <v>-78.359991109999996</v>
      </c>
      <c r="C8">
        <v>-7.9174571230000002</v>
      </c>
      <c r="D8">
        <v>605.15</v>
      </c>
      <c r="E8">
        <f t="shared" si="0"/>
        <v>-1.367639846702986</v>
      </c>
      <c r="F8">
        <f t="shared" si="1"/>
        <v>-0.13818569518182766</v>
      </c>
      <c r="G8" s="3">
        <f t="shared" si="2"/>
        <v>559.80024073303059</v>
      </c>
    </row>
    <row r="9" spans="1:8">
      <c r="A9">
        <v>5</v>
      </c>
      <c r="B9">
        <v>-78.044995099999994</v>
      </c>
      <c r="C9">
        <v>-5.0601682630000004</v>
      </c>
      <c r="D9">
        <v>166.97</v>
      </c>
      <c r="E9">
        <f t="shared" si="0"/>
        <v>-1.3621421291978411</v>
      </c>
      <c r="F9">
        <f t="shared" si="1"/>
        <v>-8.8316596894272362E-2</v>
      </c>
      <c r="G9" s="3">
        <f t="shared" si="2"/>
        <v>804.52919468247637</v>
      </c>
    </row>
    <row r="10" spans="1:8">
      <c r="A10">
        <v>6</v>
      </c>
      <c r="B10">
        <v>-77.662840900000006</v>
      </c>
      <c r="C10">
        <v>-9.4022381989999992</v>
      </c>
      <c r="D10">
        <v>449.38</v>
      </c>
      <c r="E10">
        <f t="shared" si="0"/>
        <v>-1.3554722801575163</v>
      </c>
      <c r="F10">
        <f t="shared" si="1"/>
        <v>-0.1641000136293318</v>
      </c>
      <c r="G10" s="3">
        <f t="shared" si="2"/>
        <v>391.43747157241376</v>
      </c>
    </row>
    <row r="11" spans="1:8">
      <c r="A11">
        <v>7</v>
      </c>
      <c r="B11">
        <v>-77.117469490000005</v>
      </c>
      <c r="C11">
        <v>-11.935615200000001</v>
      </c>
      <c r="D11">
        <v>244.48</v>
      </c>
      <c r="E11">
        <f t="shared" si="0"/>
        <v>-1.3459537534067725</v>
      </c>
      <c r="F11">
        <f t="shared" si="1"/>
        <v>-0.20831578349108149</v>
      </c>
      <c r="G11" s="3">
        <f t="shared" si="2"/>
        <v>252.04930003924511</v>
      </c>
    </row>
    <row r="12" spans="1:8">
      <c r="A12">
        <v>8</v>
      </c>
      <c r="B12">
        <v>-76.712094010000001</v>
      </c>
      <c r="C12">
        <v>-7.0310504759999999</v>
      </c>
      <c r="D12">
        <v>128</v>
      </c>
      <c r="E12">
        <f t="shared" si="0"/>
        <v>-1.3388786165739199</v>
      </c>
      <c r="F12">
        <f t="shared" si="1"/>
        <v>-0.12271498068011455</v>
      </c>
      <c r="G12" s="3">
        <f t="shared" si="2"/>
        <v>544.18546292655333</v>
      </c>
    </row>
    <row r="13" spans="1:8">
      <c r="A13">
        <v>9</v>
      </c>
      <c r="B13">
        <v>-76.62207128</v>
      </c>
      <c r="C13">
        <v>-11.778529450000001</v>
      </c>
      <c r="D13">
        <v>64.69</v>
      </c>
      <c r="E13">
        <f t="shared" si="0"/>
        <v>-1.3373074235337858</v>
      </c>
      <c r="F13">
        <f t="shared" si="1"/>
        <v>-0.20557411994561683</v>
      </c>
      <c r="G13" s="3">
        <f t="shared" si="2"/>
        <v>196.18119516383834</v>
      </c>
    </row>
    <row r="14" spans="1:8">
      <c r="A14">
        <v>10</v>
      </c>
      <c r="B14">
        <v>-76.031070479999997</v>
      </c>
      <c r="C14">
        <v>-9.4138401070000004</v>
      </c>
      <c r="D14">
        <v>482</v>
      </c>
      <c r="E14">
        <f t="shared" si="0"/>
        <v>-1.3269925136918654</v>
      </c>
      <c r="F14">
        <f t="shared" si="1"/>
        <v>-0.1643025051234453</v>
      </c>
      <c r="G14" s="3">
        <f t="shared" si="2"/>
        <v>272.16085749674579</v>
      </c>
    </row>
    <row r="15" spans="1:8">
      <c r="A15">
        <v>11</v>
      </c>
      <c r="B15">
        <v>-75.568712529999999</v>
      </c>
      <c r="C15">
        <v>-14.22347605</v>
      </c>
      <c r="D15">
        <v>118.04</v>
      </c>
      <c r="E15">
        <f t="shared" si="0"/>
        <v>-1.3189228451415942</v>
      </c>
      <c r="F15">
        <f t="shared" si="1"/>
        <v>-0.2482464881510576</v>
      </c>
      <c r="G15" s="3">
        <f t="shared" si="2"/>
        <v>306.78532435404395</v>
      </c>
    </row>
    <row r="16" spans="1:8">
      <c r="A16">
        <v>12</v>
      </c>
      <c r="B16">
        <v>-75.291383300000007</v>
      </c>
      <c r="C16">
        <v>-10.39319845</v>
      </c>
      <c r="D16">
        <v>261.38</v>
      </c>
      <c r="E16">
        <f t="shared" si="0"/>
        <v>-1.3140825369660736</v>
      </c>
      <c r="F16">
        <f t="shared" si="1"/>
        <v>-0.18139553276567127</v>
      </c>
      <c r="G16" s="3">
        <f t="shared" si="2"/>
        <v>138.97711494118209</v>
      </c>
    </row>
    <row r="17" spans="1:7">
      <c r="A17">
        <v>13</v>
      </c>
      <c r="B17">
        <v>-74.998196699999994</v>
      </c>
      <c r="C17">
        <v>-13.02107685</v>
      </c>
      <c r="D17">
        <v>728.28</v>
      </c>
      <c r="E17">
        <f t="shared" si="0"/>
        <v>-1.3089654654733458</v>
      </c>
      <c r="F17">
        <f t="shared" si="1"/>
        <v>-0.22726066318771182</v>
      </c>
      <c r="G17" s="3">
        <f t="shared" si="2"/>
        <v>163.51969881809805</v>
      </c>
    </row>
    <row r="18" spans="1:7">
      <c r="A18">
        <v>14</v>
      </c>
      <c r="B18">
        <v>-74.874355320000006</v>
      </c>
      <c r="C18">
        <v>-11.53185285</v>
      </c>
      <c r="D18">
        <v>150</v>
      </c>
      <c r="E18">
        <f t="shared" si="0"/>
        <v>-1.3068040256421325</v>
      </c>
      <c r="F18">
        <f t="shared" si="1"/>
        <v>-0.20126880108799175</v>
      </c>
      <c r="G18" s="3">
        <f t="shared" si="2"/>
        <v>5.2864308395343187</v>
      </c>
    </row>
    <row r="19" spans="1:7">
      <c r="A19">
        <v>15</v>
      </c>
      <c r="B19">
        <v>-74.414218480000002</v>
      </c>
      <c r="C19">
        <v>-4.1106328879999996</v>
      </c>
      <c r="D19">
        <v>486.81</v>
      </c>
      <c r="E19">
        <f t="shared" si="0"/>
        <v>-1.2987731227744101</v>
      </c>
      <c r="F19">
        <f t="shared" si="1"/>
        <v>-7.1744078236363293E-2</v>
      </c>
      <c r="G19" s="3">
        <f t="shared" si="2"/>
        <v>829.8155633444012</v>
      </c>
    </row>
    <row r="20" spans="1:7">
      <c r="A20">
        <v>16</v>
      </c>
      <c r="B20">
        <v>-74.075240969999996</v>
      </c>
      <c r="C20">
        <v>-14.078891090000001</v>
      </c>
      <c r="D20">
        <v>791.54</v>
      </c>
      <c r="E20">
        <f t="shared" si="0"/>
        <v>-1.2928568491346981</v>
      </c>
      <c r="F20">
        <f t="shared" si="1"/>
        <v>-0.2457230045501933</v>
      </c>
      <c r="G20" s="3">
        <f t="shared" si="2"/>
        <v>292.07238849133182</v>
      </c>
    </row>
    <row r="21" spans="1:7">
      <c r="A21">
        <v>17</v>
      </c>
      <c r="B21">
        <v>-73.433816669999999</v>
      </c>
      <c r="C21">
        <v>-9.6200800070000003</v>
      </c>
      <c r="D21">
        <v>748.83</v>
      </c>
      <c r="E21">
        <f t="shared" si="0"/>
        <v>-1.281661883197398</v>
      </c>
      <c r="F21">
        <f t="shared" si="1"/>
        <v>-0.16790207042742916</v>
      </c>
      <c r="G21" s="3">
        <f t="shared" si="2"/>
        <v>264.57983542909852</v>
      </c>
    </row>
    <row r="22" spans="1:7">
      <c r="A22">
        <v>18</v>
      </c>
      <c r="B22">
        <v>-72.967828389999994</v>
      </c>
      <c r="C22">
        <v>-14.021278069999999</v>
      </c>
      <c r="D22">
        <v>603.16999999999996</v>
      </c>
      <c r="E22">
        <f t="shared" si="0"/>
        <v>-1.2735288534356928</v>
      </c>
      <c r="F22">
        <f t="shared" si="1"/>
        <v>-0.24471746765917596</v>
      </c>
      <c r="G22" s="3">
        <f t="shared" si="2"/>
        <v>340.55261377787173</v>
      </c>
    </row>
    <row r="23" spans="1:7">
      <c r="A23">
        <v>19</v>
      </c>
      <c r="B23">
        <v>-72.472556940000004</v>
      </c>
      <c r="C23">
        <v>-15.8350689</v>
      </c>
      <c r="D23">
        <v>208.67</v>
      </c>
      <c r="E23">
        <f t="shared" si="0"/>
        <v>-1.2648847359420665</v>
      </c>
      <c r="F23">
        <f t="shared" si="1"/>
        <v>-0.27637408958515669</v>
      </c>
      <c r="G23" s="3">
        <f t="shared" si="2"/>
        <v>539.70312974051444</v>
      </c>
    </row>
    <row r="24" spans="1:7">
      <c r="A24">
        <v>20</v>
      </c>
      <c r="B24">
        <v>-72.171294779999997</v>
      </c>
      <c r="C24">
        <v>-13.180717810000001</v>
      </c>
      <c r="D24">
        <v>578.79</v>
      </c>
      <c r="E24">
        <f t="shared" si="0"/>
        <v>-1.2596267193383965</v>
      </c>
      <c r="F24">
        <f t="shared" si="1"/>
        <v>-0.2300469235607564</v>
      </c>
      <c r="G24" s="3">
        <f t="shared" si="2"/>
        <v>340.95903475452639</v>
      </c>
    </row>
    <row r="25" spans="1:7">
      <c r="A25">
        <v>21</v>
      </c>
      <c r="B25">
        <v>-70.832417520000007</v>
      </c>
      <c r="C25">
        <v>-16.857461220000001</v>
      </c>
      <c r="D25">
        <v>293.88</v>
      </c>
      <c r="E25">
        <f t="shared" si="0"/>
        <v>-1.2362589028713167</v>
      </c>
      <c r="F25">
        <f t="shared" si="1"/>
        <v>-0.29421820181626018</v>
      </c>
      <c r="G25" s="3">
        <f t="shared" si="2"/>
        <v>730.28731033228382</v>
      </c>
    </row>
    <row r="26" spans="1:7">
      <c r="A26">
        <v>22</v>
      </c>
      <c r="B26">
        <v>-70.523495740000001</v>
      </c>
      <c r="C26">
        <v>-11.97246722</v>
      </c>
      <c r="D26">
        <v>349.48</v>
      </c>
      <c r="E26">
        <f t="shared" si="0"/>
        <v>-1.2308672006791948</v>
      </c>
      <c r="F26">
        <f t="shared" si="1"/>
        <v>-0.20895897257609231</v>
      </c>
      <c r="G26" s="3">
        <f t="shared" si="2"/>
        <v>471.70828169440716</v>
      </c>
    </row>
    <row r="27" spans="1:7">
      <c r="A27">
        <v>23</v>
      </c>
      <c r="B27">
        <v>-70.270467179999997</v>
      </c>
      <c r="C27">
        <v>-17.640242799999999</v>
      </c>
      <c r="D27">
        <v>139.21</v>
      </c>
      <c r="E27">
        <f t="shared" si="0"/>
        <v>-1.2264510192056146</v>
      </c>
      <c r="F27">
        <f t="shared" si="1"/>
        <v>-0.30788031771122354</v>
      </c>
      <c r="G27" s="3">
        <f t="shared" si="2"/>
        <v>835.77102466661495</v>
      </c>
    </row>
    <row r="28" spans="1:7">
      <c r="A28">
        <v>24</v>
      </c>
      <c r="B28">
        <v>-69.943325900000005</v>
      </c>
      <c r="C28">
        <v>-14.92456297</v>
      </c>
      <c r="D28">
        <v>743.79</v>
      </c>
      <c r="E28">
        <f t="shared" si="0"/>
        <v>-1.2207413267504261</v>
      </c>
      <c r="F28">
        <f t="shared" si="1"/>
        <v>-0.26048276324772368</v>
      </c>
      <c r="G28" s="3">
        <f t="shared" si="2"/>
        <v>648.4342542443618</v>
      </c>
    </row>
  </sheetData>
  <sortState ref="B4:C28">
    <sortCondition ref="B4"/>
  </sortState>
  <conditionalFormatting sqref="G4:G28">
    <cfRule type="cellIs" dxfId="0" priority="1" operator="equal">
      <formula>$H$3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 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Yepes</dc:creator>
  <cp:lastModifiedBy>Catalina Yepes</cp:lastModifiedBy>
  <dcterms:created xsi:type="dcterms:W3CDTF">2015-12-03T10:08:55Z</dcterms:created>
  <dcterms:modified xsi:type="dcterms:W3CDTF">2015-12-03T15:16:39Z</dcterms:modified>
</cp:coreProperties>
</file>