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.sharepoint.com/sites/GoldrillBeckSurvey/Shared Documents/General/"/>
    </mc:Choice>
  </mc:AlternateContent>
  <xr:revisionPtr revIDLastSave="21" documentId="8_{F72ECAC0-CE61-4296-8551-9D6C704CBD6D}" xr6:coauthVersionLast="47" xr6:coauthVersionMax="47" xr10:uidLastSave="{7643F27A-A081-4CFB-8B29-02120FF2DCBC}"/>
  <bookViews>
    <workbookView xWindow="-120" yWindow="-120" windowWidth="29040" windowHeight="17640" xr2:uid="{00000000-000D-0000-FFFF-FFFF00000000}"/>
  </bookViews>
  <sheets>
    <sheet name="goldrill  m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V34" i="1"/>
  <c r="W34" i="1" s="1"/>
  <c r="Y34" i="1"/>
  <c r="U29" i="1"/>
  <c r="V29" i="1"/>
  <c r="W29" i="1" s="1"/>
  <c r="Y29" i="1"/>
  <c r="U30" i="1"/>
  <c r="W30" i="1" s="1"/>
  <c r="V30" i="1"/>
  <c r="Y30" i="1"/>
  <c r="U31" i="1"/>
  <c r="W31" i="1" s="1"/>
  <c r="V31" i="1"/>
  <c r="Y31" i="1"/>
  <c r="U32" i="1"/>
  <c r="V32" i="1"/>
  <c r="W32" i="1" s="1"/>
  <c r="Y32" i="1"/>
  <c r="U33" i="1"/>
  <c r="V33" i="1"/>
  <c r="W33" i="1"/>
  <c r="Y33" i="1"/>
  <c r="U28" i="1"/>
  <c r="V28" i="1"/>
  <c r="W28" i="1" s="1"/>
  <c r="Y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L3" i="1" s="1"/>
  <c r="J4" i="1"/>
  <c r="L4" i="1" s="1"/>
  <c r="J5" i="1"/>
  <c r="L5" i="1" s="1"/>
  <c r="J6" i="1"/>
  <c r="J7" i="1"/>
  <c r="L7" i="1" s="1"/>
  <c r="J8" i="1"/>
  <c r="L8" i="1" s="1"/>
  <c r="J9" i="1"/>
  <c r="J10" i="1"/>
  <c r="L10" i="1" s="1"/>
  <c r="J11" i="1"/>
  <c r="L11" i="1" s="1"/>
  <c r="J12" i="1"/>
  <c r="L12" i="1" s="1"/>
  <c r="J13" i="1"/>
  <c r="L13" i="1" s="1"/>
  <c r="J14" i="1"/>
  <c r="J15" i="1"/>
  <c r="L15" i="1" s="1"/>
  <c r="J16" i="1"/>
  <c r="L16" i="1" s="1"/>
  <c r="J17" i="1"/>
  <c r="J18" i="1"/>
  <c r="L18" i="1" s="1"/>
  <c r="J19" i="1"/>
  <c r="L19" i="1" s="1"/>
  <c r="J20" i="1"/>
  <c r="L20" i="1" s="1"/>
  <c r="J21" i="1"/>
  <c r="L21" i="1" s="1"/>
  <c r="J22" i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J31" i="1"/>
  <c r="L31" i="1" s="1"/>
  <c r="J32" i="1"/>
  <c r="L32" i="1" s="1"/>
  <c r="J33" i="1"/>
  <c r="J34" i="1"/>
  <c r="L34" i="1" s="1"/>
  <c r="J2" i="1"/>
  <c r="L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U3" i="1"/>
  <c r="U4" i="1"/>
  <c r="W4" i="1" s="1"/>
  <c r="U5" i="1"/>
  <c r="U6" i="1"/>
  <c r="U7" i="1"/>
  <c r="W7" i="1" s="1"/>
  <c r="U8" i="1"/>
  <c r="U9" i="1"/>
  <c r="W9" i="1" s="1"/>
  <c r="U10" i="1"/>
  <c r="U11" i="1"/>
  <c r="U12" i="1"/>
  <c r="W12" i="1" s="1"/>
  <c r="U13" i="1"/>
  <c r="U14" i="1"/>
  <c r="U15" i="1"/>
  <c r="W15" i="1" s="1"/>
  <c r="U16" i="1"/>
  <c r="U17" i="1"/>
  <c r="W17" i="1" s="1"/>
  <c r="U18" i="1"/>
  <c r="U19" i="1"/>
  <c r="U20" i="1"/>
  <c r="W20" i="1" s="1"/>
  <c r="U21" i="1"/>
  <c r="U22" i="1"/>
  <c r="U23" i="1"/>
  <c r="W23" i="1" s="1"/>
  <c r="U24" i="1"/>
  <c r="U25" i="1"/>
  <c r="W25" i="1" s="1"/>
  <c r="U26" i="1"/>
  <c r="U27" i="1"/>
  <c r="U2" i="1"/>
  <c r="L33" i="1" l="1"/>
  <c r="L25" i="1"/>
  <c r="L17" i="1"/>
  <c r="L9" i="1"/>
  <c r="W24" i="1"/>
  <c r="W16" i="1"/>
  <c r="W8" i="1"/>
  <c r="W22" i="1"/>
  <c r="W14" i="1"/>
  <c r="W6" i="1"/>
  <c r="W2" i="1"/>
  <c r="W27" i="1"/>
  <c r="W19" i="1"/>
  <c r="W11" i="1"/>
  <c r="W3" i="1"/>
  <c r="L30" i="1"/>
  <c r="L22" i="1"/>
  <c r="L14" i="1"/>
  <c r="L6" i="1"/>
  <c r="W26" i="1"/>
  <c r="W18" i="1"/>
  <c r="W10" i="1"/>
  <c r="W21" i="1"/>
  <c r="W13" i="1"/>
  <c r="W5" i="1"/>
</calcChain>
</file>

<file path=xl/sharedStrings.xml><?xml version="1.0" encoding="utf-8"?>
<sst xmlns="http://schemas.openxmlformats.org/spreadsheetml/2006/main" count="73" uniqueCount="73">
  <si>
    <t>pt wse 002</t>
  </si>
  <si>
    <t>bed 001</t>
  </si>
  <si>
    <t>wse 0001</t>
  </si>
  <si>
    <t>pt wse 001</t>
  </si>
  <si>
    <t>bed 002</t>
  </si>
  <si>
    <t>wse 0002</t>
  </si>
  <si>
    <t>pt screw 001</t>
  </si>
  <si>
    <t>bed 003</t>
  </si>
  <si>
    <t>wse 0003</t>
  </si>
  <si>
    <t>bed 004</t>
  </si>
  <si>
    <t>wse 0004</t>
  </si>
  <si>
    <t>bed 005</t>
  </si>
  <si>
    <t>wse 0005</t>
  </si>
  <si>
    <t>bed 006</t>
  </si>
  <si>
    <t>wse 0006</t>
  </si>
  <si>
    <t>bed 007</t>
  </si>
  <si>
    <t>wse 0007</t>
  </si>
  <si>
    <t>bed 008</t>
  </si>
  <si>
    <t>wse 0008</t>
  </si>
  <si>
    <t>bed 009</t>
  </si>
  <si>
    <t>wse 0009</t>
  </si>
  <si>
    <t>bed 010</t>
  </si>
  <si>
    <t>wse 0010</t>
  </si>
  <si>
    <t>bed 011</t>
  </si>
  <si>
    <t>wse 0011</t>
  </si>
  <si>
    <t>bed 012</t>
  </si>
  <si>
    <t>wse 0012</t>
  </si>
  <si>
    <t>bed 013</t>
  </si>
  <si>
    <t>wse 0013</t>
  </si>
  <si>
    <t>bed 014</t>
  </si>
  <si>
    <t>wse 0014</t>
  </si>
  <si>
    <t>bed 015</t>
  </si>
  <si>
    <t>wse 0015</t>
  </si>
  <si>
    <t>bed 016</t>
  </si>
  <si>
    <t>wse 0016</t>
  </si>
  <si>
    <t>bed 017</t>
  </si>
  <si>
    <t>wse 0017</t>
  </si>
  <si>
    <t>bed 018</t>
  </si>
  <si>
    <t>wse 0018</t>
  </si>
  <si>
    <t>bed 019</t>
  </si>
  <si>
    <t>wse 0019</t>
  </si>
  <si>
    <t>bed 020</t>
  </si>
  <si>
    <t>wse 0020</t>
  </si>
  <si>
    <t>bed 021</t>
  </si>
  <si>
    <t>wse 0021</t>
  </si>
  <si>
    <t>bed 022</t>
  </si>
  <si>
    <t>wse 0022</t>
  </si>
  <si>
    <t>bed 023</t>
  </si>
  <si>
    <t>wse 0023</t>
  </si>
  <si>
    <t>bed 024</t>
  </si>
  <si>
    <t>wse 0024</t>
  </si>
  <si>
    <t>bed 025</t>
  </si>
  <si>
    <t>wse 0025</t>
  </si>
  <si>
    <t>bed 026</t>
  </si>
  <si>
    <t>wse 0026</t>
  </si>
  <si>
    <t>bed 027</t>
  </si>
  <si>
    <t>wse 0027</t>
  </si>
  <si>
    <t>bed 028</t>
  </si>
  <si>
    <t>wse 0028</t>
  </si>
  <si>
    <t>bed 029</t>
  </si>
  <si>
    <t>wse 0029</t>
  </si>
  <si>
    <t>bed 030</t>
  </si>
  <si>
    <t>wse 0030</t>
  </si>
  <si>
    <t>bed 031</t>
  </si>
  <si>
    <t>wse 0031</t>
  </si>
  <si>
    <t>bed 032</t>
  </si>
  <si>
    <t>wse 0032</t>
  </si>
  <si>
    <t>bed 033</t>
  </si>
  <si>
    <t>wse 0033</t>
  </si>
  <si>
    <t>bed 034</t>
  </si>
  <si>
    <t>wse 0034</t>
  </si>
  <si>
    <t>TPS0001</t>
  </si>
  <si>
    <t>arb1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</si>
</sst>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54913080463283"/>
                  <c:y val="1.437860812013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'goldrill  mtp'!$W$1:$W$34</c:f>
              <c:numCache>
                <c:formatCode>General</c:formatCode>
                <c:ptCount val="34"/>
                <c:pt idx="0">
                  <c:v>0</c:v>
                </c:pt>
                <c:pt idx="1">
                  <c:v>1.068711841424087</c:v>
                </c:pt>
                <c:pt idx="2">
                  <c:v>2.2563911451696708</c:v>
                </c:pt>
                <c:pt idx="3">
                  <c:v>3.2536899053228927</c:v>
                </c:pt>
                <c:pt idx="4">
                  <c:v>4.311737468816939</c:v>
                </c:pt>
                <c:pt idx="5">
                  <c:v>6.0553415262889789</c:v>
                </c:pt>
                <c:pt idx="6">
                  <c:v>6.7651492962092838</c:v>
                </c:pt>
                <c:pt idx="7">
                  <c:v>8.8498632757800522</c:v>
                </c:pt>
                <c:pt idx="8">
                  <c:v>10.656899033020808</c:v>
                </c:pt>
                <c:pt idx="9">
                  <c:v>11.659044900848466</c:v>
                </c:pt>
                <c:pt idx="10">
                  <c:v>13.589387808139159</c:v>
                </c:pt>
                <c:pt idx="11">
                  <c:v>15.314180258831962</c:v>
                </c:pt>
                <c:pt idx="12">
                  <c:v>16.716056293276914</c:v>
                </c:pt>
                <c:pt idx="13">
                  <c:v>18.078382449765854</c:v>
                </c:pt>
                <c:pt idx="14">
                  <c:v>19.403114183037726</c:v>
                </c:pt>
                <c:pt idx="15">
                  <c:v>20.87343982193639</c:v>
                </c:pt>
                <c:pt idx="16">
                  <c:v>22.32684863566735</c:v>
                </c:pt>
                <c:pt idx="17">
                  <c:v>23.936750322464388</c:v>
                </c:pt>
                <c:pt idx="18">
                  <c:v>25.288370548534818</c:v>
                </c:pt>
                <c:pt idx="19">
                  <c:v>26.630445152118721</c:v>
                </c:pt>
                <c:pt idx="20">
                  <c:v>27.727549422911459</c:v>
                </c:pt>
                <c:pt idx="21">
                  <c:v>29.060770671129845</c:v>
                </c:pt>
                <c:pt idx="22">
                  <c:v>30.143945096818346</c:v>
                </c:pt>
                <c:pt idx="23">
                  <c:v>31.414883685921954</c:v>
                </c:pt>
                <c:pt idx="24">
                  <c:v>32.685206072472603</c:v>
                </c:pt>
                <c:pt idx="25">
                  <c:v>34.019013286690218</c:v>
                </c:pt>
                <c:pt idx="26">
                  <c:v>35.42661577119668</c:v>
                </c:pt>
                <c:pt idx="27">
                  <c:v>36.673417089221445</c:v>
                </c:pt>
                <c:pt idx="28">
                  <c:v>38.181405579155992</c:v>
                </c:pt>
                <c:pt idx="29">
                  <c:v>39.425900027773693</c:v>
                </c:pt>
                <c:pt idx="30">
                  <c:v>41.033474639615889</c:v>
                </c:pt>
                <c:pt idx="31">
                  <c:v>42.317771645019334</c:v>
                </c:pt>
                <c:pt idx="32">
                  <c:v>43.373784766838149</c:v>
                </c:pt>
                <c:pt idx="33">
                  <c:v>44.681592742425806</c:v>
                </c:pt>
              </c:numCache>
            </c:numRef>
          </c:xVal>
          <c:yVal>
            <c:numRef>
              <c:f>'goldrill  mtp'!$Y$1:$Y$34</c:f>
              <c:numCache>
                <c:formatCode>General</c:formatCode>
                <c:ptCount val="34"/>
                <c:pt idx="0">
                  <c:v>0</c:v>
                </c:pt>
                <c:pt idx="1">
                  <c:v>9.9999999999909051E-3</c:v>
                </c:pt>
                <c:pt idx="2">
                  <c:v>-5.0000000000096634E-3</c:v>
                </c:pt>
                <c:pt idx="3">
                  <c:v>-1.0000000000047748E-3</c:v>
                </c:pt>
                <c:pt idx="4">
                  <c:v>-5.0000000000096634E-3</c:v>
                </c:pt>
                <c:pt idx="5">
                  <c:v>-1.1000000000009891E-2</c:v>
                </c:pt>
                <c:pt idx="6">
                  <c:v>-1.3999999999995794E-2</c:v>
                </c:pt>
                <c:pt idx="7">
                  <c:v>-3.1999999999996476E-2</c:v>
                </c:pt>
                <c:pt idx="8">
                  <c:v>-5.2000000000006708E-2</c:v>
                </c:pt>
                <c:pt idx="9">
                  <c:v>-4.6999999999997044E-2</c:v>
                </c:pt>
                <c:pt idx="10">
                  <c:v>-6.6000000000002501E-2</c:v>
                </c:pt>
                <c:pt idx="11">
                  <c:v>-8.2000000000007844E-2</c:v>
                </c:pt>
                <c:pt idx="12">
                  <c:v>-8.2999999999998408E-2</c:v>
                </c:pt>
                <c:pt idx="13">
                  <c:v>-9.6000000000003638E-2</c:v>
                </c:pt>
                <c:pt idx="14">
                  <c:v>-0.1039999999999992</c:v>
                </c:pt>
                <c:pt idx="15">
                  <c:v>-0.12000000000000455</c:v>
                </c:pt>
                <c:pt idx="16">
                  <c:v>-0.14300000000000068</c:v>
                </c:pt>
                <c:pt idx="17">
                  <c:v>-0.16200000000000614</c:v>
                </c:pt>
                <c:pt idx="18">
                  <c:v>-0.17300000000000182</c:v>
                </c:pt>
                <c:pt idx="19">
                  <c:v>-0.19500000000000739</c:v>
                </c:pt>
                <c:pt idx="20">
                  <c:v>-0.21600000000000819</c:v>
                </c:pt>
                <c:pt idx="21">
                  <c:v>-0.24699999999999989</c:v>
                </c:pt>
                <c:pt idx="22">
                  <c:v>-0.29099999999999682</c:v>
                </c:pt>
                <c:pt idx="23">
                  <c:v>-0.29000000000000625</c:v>
                </c:pt>
                <c:pt idx="24">
                  <c:v>-0.31700000000000728</c:v>
                </c:pt>
                <c:pt idx="25">
                  <c:v>-0.36200000000000898</c:v>
                </c:pt>
                <c:pt idx="26">
                  <c:v>-0.34900000000000375</c:v>
                </c:pt>
                <c:pt idx="27">
                  <c:v>-0.38700000000000045</c:v>
                </c:pt>
                <c:pt idx="28">
                  <c:v>-0.39100000000000534</c:v>
                </c:pt>
                <c:pt idx="29">
                  <c:v>-0.42499999999999716</c:v>
                </c:pt>
                <c:pt idx="30">
                  <c:v>-0.46099999999999852</c:v>
                </c:pt>
                <c:pt idx="31">
                  <c:v>-0.46300000000000807</c:v>
                </c:pt>
                <c:pt idx="32">
                  <c:v>-0.49500000000000455</c:v>
                </c:pt>
                <c:pt idx="33">
                  <c:v>-0.53100000000000591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7-435F-B015-F5581B1C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94264"/>
        <c:axId val="479294624"/>
      </c:scatterChart>
      <c:valAx>
        <c:axId val="47929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94624"/>
        <c:crosses val="autoZero"/>
        <c:crossBetween val="midCat"/>
      </c:valAx>
      <c:valAx>
        <c:axId val="479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9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'goldrill  mtp'!$L$1:$L$34</c:f>
              <c:numCache>
                <c:formatCode>General</c:formatCode>
                <c:ptCount val="34"/>
                <c:pt idx="0">
                  <c:v>0</c:v>
                </c:pt>
                <c:pt idx="1">
                  <c:v>1.034023694119232</c:v>
                </c:pt>
                <c:pt idx="2">
                  <c:v>1.9987028293370013</c:v>
                </c:pt>
                <c:pt idx="3">
                  <c:v>2.7490060021760163</c:v>
                </c:pt>
                <c:pt idx="4">
                  <c:v>3.6544518056747326</c:v>
                </c:pt>
                <c:pt idx="5">
                  <c:v>5.6975069986792706</c:v>
                </c:pt>
                <c:pt idx="6">
                  <c:v>7.1854907278486513</c:v>
                </c:pt>
                <c:pt idx="7">
                  <c:v>8.0097533669894716</c:v>
                </c:pt>
                <c:pt idx="8">
                  <c:v>8.8007825220260081</c:v>
                </c:pt>
                <c:pt idx="9">
                  <c:v>9.5987520022135584</c:v>
                </c:pt>
                <c:pt idx="10">
                  <c:v>11.248327875733267</c:v>
                </c:pt>
                <c:pt idx="11">
                  <c:v>12.163269626214722</c:v>
                </c:pt>
                <c:pt idx="12">
                  <c:v>12.881620783115716</c:v>
                </c:pt>
                <c:pt idx="13">
                  <c:v>13.81911618013247</c:v>
                </c:pt>
                <c:pt idx="14">
                  <c:v>14.786438448794843</c:v>
                </c:pt>
                <c:pt idx="15">
                  <c:v>15.711676836034966</c:v>
                </c:pt>
                <c:pt idx="16">
                  <c:v>16.465485871968596</c:v>
                </c:pt>
                <c:pt idx="17">
                  <c:v>17.407265437167275</c:v>
                </c:pt>
                <c:pt idx="18">
                  <c:v>18.235006580750042</c:v>
                </c:pt>
                <c:pt idx="19">
                  <c:v>19.070503401850686</c:v>
                </c:pt>
                <c:pt idx="20">
                  <c:v>19.816456444076898</c:v>
                </c:pt>
                <c:pt idx="21">
                  <c:v>20.713220150425638</c:v>
                </c:pt>
                <c:pt idx="22">
                  <c:v>21.503984979533353</c:v>
                </c:pt>
                <c:pt idx="23">
                  <c:v>22.53670361876372</c:v>
                </c:pt>
                <c:pt idx="24">
                  <c:v>23.509065591809399</c:v>
                </c:pt>
                <c:pt idx="25">
                  <c:v>24.479637027537763</c:v>
                </c:pt>
                <c:pt idx="26">
                  <c:v>25.28472900784184</c:v>
                </c:pt>
                <c:pt idx="27">
                  <c:v>26.226621780168337</c:v>
                </c:pt>
                <c:pt idx="28">
                  <c:v>27.193307577416874</c:v>
                </c:pt>
                <c:pt idx="29">
                  <c:v>27.978575946605936</c:v>
                </c:pt>
                <c:pt idx="30">
                  <c:v>28.811965361634037</c:v>
                </c:pt>
                <c:pt idx="31">
                  <c:v>29.755457079332501</c:v>
                </c:pt>
                <c:pt idx="32">
                  <c:v>30.716595986534671</c:v>
                </c:pt>
                <c:pt idx="33">
                  <c:v>31.536563240150283</c:v>
                </c:pt>
              </c:numCache>
            </c:numRef>
          </c:xVal>
          <c:yVal>
            <c:numRef>
              <c:f>'goldrill  mtp'!$N$1:$N$34</c:f>
              <c:numCache>
                <c:formatCode>General</c:formatCode>
                <c:ptCount val="34"/>
                <c:pt idx="0">
                  <c:v>0</c:v>
                </c:pt>
                <c:pt idx="1">
                  <c:v>6.9999999999907914E-3</c:v>
                </c:pt>
                <c:pt idx="2">
                  <c:v>5.2999999999997272E-2</c:v>
                </c:pt>
                <c:pt idx="3">
                  <c:v>0.10499999999998977</c:v>
                </c:pt>
                <c:pt idx="4">
                  <c:v>0.10299999999999443</c:v>
                </c:pt>
                <c:pt idx="5">
                  <c:v>0.16899999999999693</c:v>
                </c:pt>
                <c:pt idx="6">
                  <c:v>0.25399999999999068</c:v>
                </c:pt>
                <c:pt idx="7">
                  <c:v>0.20999999999999375</c:v>
                </c:pt>
                <c:pt idx="8">
                  <c:v>0.25799999999999557</c:v>
                </c:pt>
                <c:pt idx="9">
                  <c:v>0.3019999999999925</c:v>
                </c:pt>
                <c:pt idx="10">
                  <c:v>0.31199999999999761</c:v>
                </c:pt>
                <c:pt idx="11">
                  <c:v>0.35799999999998988</c:v>
                </c:pt>
                <c:pt idx="12">
                  <c:v>0.34499999999999886</c:v>
                </c:pt>
                <c:pt idx="13">
                  <c:v>0.37599999999999056</c:v>
                </c:pt>
                <c:pt idx="14">
                  <c:v>0.40099999999999625</c:v>
                </c:pt>
                <c:pt idx="15">
                  <c:v>0.45799999999999841</c:v>
                </c:pt>
                <c:pt idx="16">
                  <c:v>0.42499999999999716</c:v>
                </c:pt>
                <c:pt idx="17">
                  <c:v>0.46699999999999875</c:v>
                </c:pt>
                <c:pt idx="18">
                  <c:v>0.46799999999998931</c:v>
                </c:pt>
                <c:pt idx="19">
                  <c:v>0.49799999999999045</c:v>
                </c:pt>
                <c:pt idx="20">
                  <c:v>0.4649999999999892</c:v>
                </c:pt>
                <c:pt idx="21">
                  <c:v>0.4649999999999892</c:v>
                </c:pt>
                <c:pt idx="22">
                  <c:v>0.46299999999999386</c:v>
                </c:pt>
                <c:pt idx="23">
                  <c:v>0.50699999999999079</c:v>
                </c:pt>
                <c:pt idx="24">
                  <c:v>0.53399999999999181</c:v>
                </c:pt>
                <c:pt idx="25">
                  <c:v>0.56999999999999318</c:v>
                </c:pt>
                <c:pt idx="26">
                  <c:v>0.48899999999999011</c:v>
                </c:pt>
                <c:pt idx="27">
                  <c:v>0.54299999999999216</c:v>
                </c:pt>
                <c:pt idx="28">
                  <c:v>0.48399999999999466</c:v>
                </c:pt>
                <c:pt idx="29">
                  <c:v>0.50600000000000023</c:v>
                </c:pt>
                <c:pt idx="30">
                  <c:v>0.47799999999999443</c:v>
                </c:pt>
                <c:pt idx="31">
                  <c:v>0.51500000000000057</c:v>
                </c:pt>
                <c:pt idx="32">
                  <c:v>0.46999999999999886</c:v>
                </c:pt>
                <c:pt idx="33">
                  <c:v>0.31399999999999295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8B0-9F3C-5680B271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99800"/>
        <c:axId val="615101240"/>
      </c:scatterChart>
      <c:valAx>
        <c:axId val="6150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1240"/>
        <c:crosses val="autoZero"/>
        <c:crossBetween val="midCat"/>
      </c:valAx>
      <c:valAx>
        <c:axId val="6151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9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1588</xdr:colOff>
      <xdr:row>35</xdr:row>
      <xdr:rowOff>15875</xdr:rowOff>
    </xdr:from>
    <xdr:to>
      <xdr:col>24</xdr:col>
      <xdr:colOff>307975</xdr:colOff>
      <xdr:row>49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30611-F9AD-FE4E-5563-F17FFB072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</xdr:colOff>
      <xdr:row>35</xdr:row>
      <xdr:rowOff>96837</xdr:rowOff>
    </xdr:from>
    <xdr:to>
      <xdr:col>13</xdr:col>
      <xdr:colOff>353219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532B3-3420-5EEF-DD21-ECF260CA7DE3}"/>
            </a:ext>
            <a:ext uri="{147F2762-F138-4A5C-976F-8EAC2B608ADB}">
              <a16:predDERef xmlns:a16="http://schemas.microsoft.com/office/drawing/2014/main" pred="{83630611-F9AD-FE4E-5563-F17FFB072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topLeftCell="E1" zoomScale="85" zoomScaleNormal="85" workbookViewId="0">
      <selection activeCell="AB41" sqref="AB41"/>
    </sheetView>
  </sheetViews>
  <sheetFormatPr defaultRowHeight="15" x14ac:dyDescent="0.25"/>
  <cols>
    <col min="1" max="1" width="11.28515625" bestFit="1" customWidth="1"/>
  </cols>
  <sheetData>
    <row r="1" spans="1:25" x14ac:dyDescent="0.25">
      <c r="A1" t="s">
        <v>0</v>
      </c>
      <c r="B1">
        <v>990.91200000000003</v>
      </c>
      <c r="C1">
        <v>988.346</v>
      </c>
      <c r="D1">
        <v>96.608000000000004</v>
      </c>
      <c r="G1" t="s">
        <v>1</v>
      </c>
      <c r="H1">
        <v>1016.494</v>
      </c>
      <c r="I1">
        <v>974.92600000000004</v>
      </c>
      <c r="J1">
        <v>0</v>
      </c>
      <c r="K1">
        <v>0</v>
      </c>
      <c r="L1">
        <v>0</v>
      </c>
      <c r="M1">
        <v>95.974000000000004</v>
      </c>
      <c r="N1">
        <v>0</v>
      </c>
      <c r="R1" t="s">
        <v>2</v>
      </c>
      <c r="S1">
        <v>984.77099999999996</v>
      </c>
      <c r="T1">
        <v>1007.457</v>
      </c>
      <c r="U1">
        <v>0</v>
      </c>
      <c r="V1">
        <v>0</v>
      </c>
      <c r="W1">
        <v>0</v>
      </c>
      <c r="X1">
        <v>96.7</v>
      </c>
      <c r="Y1">
        <v>0</v>
      </c>
    </row>
    <row r="2" spans="1:25" x14ac:dyDescent="0.25">
      <c r="A2" t="s">
        <v>3</v>
      </c>
      <c r="B2">
        <v>990.63</v>
      </c>
      <c r="C2">
        <v>987.88099999999997</v>
      </c>
      <c r="D2">
        <v>96.605999999999995</v>
      </c>
      <c r="G2" t="s">
        <v>4</v>
      </c>
      <c r="H2">
        <v>1015.658</v>
      </c>
      <c r="I2">
        <v>975.96</v>
      </c>
      <c r="J2">
        <f>I2-$I$1</f>
        <v>1.0339999999999918</v>
      </c>
      <c r="K2">
        <f t="shared" ref="K2:K34" si="0">M2-$M$1</f>
        <v>6.9999999999907914E-3</v>
      </c>
      <c r="L2">
        <f>SQRT(J2^2+K2^2)</f>
        <v>1.034023694119232</v>
      </c>
      <c r="M2">
        <v>95.980999999999995</v>
      </c>
      <c r="N2">
        <f>M2-$M$1</f>
        <v>6.9999999999907914E-3</v>
      </c>
      <c r="R2" t="s">
        <v>5</v>
      </c>
      <c r="S2">
        <v>985.60199999999998</v>
      </c>
      <c r="T2">
        <v>1006.785</v>
      </c>
      <c r="U2">
        <f>S2-$S$1</f>
        <v>0.83100000000001728</v>
      </c>
      <c r="V2">
        <f>T2-$T$1</f>
        <v>-0.67200000000002547</v>
      </c>
      <c r="W2">
        <f>SQRT(U2^2+V2^2)</f>
        <v>1.068711841424087</v>
      </c>
      <c r="X2">
        <v>96.71</v>
      </c>
      <c r="Y2">
        <f>X2-$X$1</f>
        <v>9.9999999999909051E-3</v>
      </c>
    </row>
    <row r="3" spans="1:25" x14ac:dyDescent="0.25">
      <c r="A3" t="s">
        <v>6</v>
      </c>
      <c r="B3">
        <v>990.76</v>
      </c>
      <c r="C3">
        <v>988.35799999999995</v>
      </c>
      <c r="D3">
        <v>96.61</v>
      </c>
      <c r="G3" t="s">
        <v>7</v>
      </c>
      <c r="H3">
        <v>1014.651</v>
      </c>
      <c r="I3">
        <v>976.92399999999998</v>
      </c>
      <c r="J3">
        <f t="shared" ref="J3:J34" si="1">I3-$I$1</f>
        <v>1.9979999999999336</v>
      </c>
      <c r="K3">
        <f t="shared" si="0"/>
        <v>5.2999999999997272E-2</v>
      </c>
      <c r="L3">
        <f t="shared" ref="L3:L34" si="2">SQRT(J3^2+K3^2)</f>
        <v>1.9987028293370013</v>
      </c>
      <c r="M3">
        <v>96.027000000000001</v>
      </c>
      <c r="N3">
        <f t="shared" ref="N3:N34" si="3">M3-$M$1</f>
        <v>5.2999999999997272E-2</v>
      </c>
      <c r="R3" t="s">
        <v>8</v>
      </c>
      <c r="S3">
        <v>986.37199999999996</v>
      </c>
      <c r="T3">
        <v>1005.867</v>
      </c>
      <c r="U3">
        <f t="shared" ref="U3:U34" si="4">S3-$S$1</f>
        <v>1.6009999999999991</v>
      </c>
      <c r="V3">
        <f t="shared" ref="V3:V34" si="5">T3-$T$1</f>
        <v>-1.5900000000000318</v>
      </c>
      <c r="W3">
        <f t="shared" ref="W3:W34" si="6">SQRT(U3^2+V3^2)</f>
        <v>2.2563911451696708</v>
      </c>
      <c r="X3">
        <v>96.694999999999993</v>
      </c>
      <c r="Y3">
        <f t="shared" ref="Y3:Y34" si="7">X3-$X$1</f>
        <v>-5.0000000000096634E-3</v>
      </c>
    </row>
    <row r="4" spans="1:25" x14ac:dyDescent="0.25">
      <c r="G4" t="s">
        <v>9</v>
      </c>
      <c r="H4">
        <v>1014.008</v>
      </c>
      <c r="I4">
        <v>977.673</v>
      </c>
      <c r="J4">
        <f t="shared" si="1"/>
        <v>2.7469999999999573</v>
      </c>
      <c r="K4">
        <f t="shared" si="0"/>
        <v>0.10499999999998977</v>
      </c>
      <c r="L4">
        <f t="shared" si="2"/>
        <v>2.7490060021760163</v>
      </c>
      <c r="M4">
        <v>96.078999999999994</v>
      </c>
      <c r="N4">
        <f t="shared" si="3"/>
        <v>0.10499999999998977</v>
      </c>
      <c r="R4" t="s">
        <v>10</v>
      </c>
      <c r="S4">
        <v>987.01400000000001</v>
      </c>
      <c r="T4">
        <v>1005.1</v>
      </c>
      <c r="U4">
        <f t="shared" si="4"/>
        <v>2.2430000000000518</v>
      </c>
      <c r="V4">
        <f t="shared" si="5"/>
        <v>-2.3569999999999709</v>
      </c>
      <c r="W4">
        <f t="shared" si="6"/>
        <v>3.2536899053228927</v>
      </c>
      <c r="X4">
        <v>96.698999999999998</v>
      </c>
      <c r="Y4">
        <f t="shared" si="7"/>
        <v>-1.0000000000047748E-3</v>
      </c>
    </row>
    <row r="5" spans="1:25" x14ac:dyDescent="0.25">
      <c r="G5" t="s">
        <v>11</v>
      </c>
      <c r="H5">
        <v>1013.277</v>
      </c>
      <c r="I5">
        <v>978.57899999999995</v>
      </c>
      <c r="J5">
        <f t="shared" si="1"/>
        <v>3.6529999999999063</v>
      </c>
      <c r="K5">
        <f t="shared" si="0"/>
        <v>0.10299999999999443</v>
      </c>
      <c r="L5">
        <f t="shared" si="2"/>
        <v>3.6544518056747326</v>
      </c>
      <c r="M5">
        <v>96.076999999999998</v>
      </c>
      <c r="N5">
        <f t="shared" si="3"/>
        <v>0.10299999999999443</v>
      </c>
      <c r="R5" t="s">
        <v>12</v>
      </c>
      <c r="S5">
        <v>987.68499999999995</v>
      </c>
      <c r="T5">
        <v>1004.279</v>
      </c>
      <c r="U5">
        <f t="shared" si="4"/>
        <v>2.9139999999999873</v>
      </c>
      <c r="V5">
        <f t="shared" si="5"/>
        <v>-3.1779999999999973</v>
      </c>
      <c r="W5">
        <f t="shared" si="6"/>
        <v>4.311737468816939</v>
      </c>
      <c r="X5">
        <v>96.694999999999993</v>
      </c>
      <c r="Y5">
        <f t="shared" si="7"/>
        <v>-5.0000000000096634E-3</v>
      </c>
    </row>
    <row r="6" spans="1:25" x14ac:dyDescent="0.25">
      <c r="G6" t="s">
        <v>13</v>
      </c>
      <c r="H6">
        <v>1011.604</v>
      </c>
      <c r="I6">
        <v>980.62099999999998</v>
      </c>
      <c r="J6">
        <f t="shared" si="1"/>
        <v>5.6949999999999363</v>
      </c>
      <c r="K6">
        <f t="shared" si="0"/>
        <v>0.16899999999999693</v>
      </c>
      <c r="L6">
        <f t="shared" si="2"/>
        <v>5.6975069986792706</v>
      </c>
      <c r="M6">
        <v>96.143000000000001</v>
      </c>
      <c r="N6">
        <f t="shared" si="3"/>
        <v>0.16899999999999693</v>
      </c>
      <c r="R6" t="s">
        <v>14</v>
      </c>
      <c r="S6">
        <v>988.91099999999994</v>
      </c>
      <c r="T6">
        <v>1003.038</v>
      </c>
      <c r="U6">
        <f t="shared" si="4"/>
        <v>4.1399999999999864</v>
      </c>
      <c r="V6">
        <f t="shared" si="5"/>
        <v>-4.4189999999999827</v>
      </c>
      <c r="W6">
        <f t="shared" si="6"/>
        <v>6.0553415262889789</v>
      </c>
      <c r="X6">
        <v>96.688999999999993</v>
      </c>
      <c r="Y6">
        <f t="shared" si="7"/>
        <v>-1.1000000000009891E-2</v>
      </c>
    </row>
    <row r="7" spans="1:25" x14ac:dyDescent="0.25">
      <c r="G7" t="s">
        <v>15</v>
      </c>
      <c r="H7">
        <v>1009.831</v>
      </c>
      <c r="I7">
        <v>982.10699999999997</v>
      </c>
      <c r="J7">
        <f t="shared" si="1"/>
        <v>7.1809999999999263</v>
      </c>
      <c r="K7">
        <f t="shared" si="0"/>
        <v>0.25399999999999068</v>
      </c>
      <c r="L7">
        <f t="shared" si="2"/>
        <v>7.1854907278486513</v>
      </c>
      <c r="M7">
        <v>96.227999999999994</v>
      </c>
      <c r="N7">
        <f t="shared" si="3"/>
        <v>0.25399999999999068</v>
      </c>
      <c r="R7" t="s">
        <v>16</v>
      </c>
      <c r="S7">
        <v>989.40800000000002</v>
      </c>
      <c r="T7">
        <v>1002.5309999999999</v>
      </c>
      <c r="U7">
        <f t="shared" si="4"/>
        <v>4.6370000000000573</v>
      </c>
      <c r="V7">
        <f t="shared" si="5"/>
        <v>-4.9260000000000446</v>
      </c>
      <c r="W7">
        <f t="shared" si="6"/>
        <v>6.7651492962092838</v>
      </c>
      <c r="X7">
        <v>96.686000000000007</v>
      </c>
      <c r="Y7">
        <f t="shared" si="7"/>
        <v>-1.3999999999995794E-2</v>
      </c>
    </row>
    <row r="8" spans="1:25" x14ac:dyDescent="0.25">
      <c r="G8" t="s">
        <v>17</v>
      </c>
      <c r="H8">
        <v>1009.184</v>
      </c>
      <c r="I8">
        <v>982.93299999999999</v>
      </c>
      <c r="J8">
        <f t="shared" si="1"/>
        <v>8.0069999999999482</v>
      </c>
      <c r="K8">
        <f t="shared" si="0"/>
        <v>0.20999999999999375</v>
      </c>
      <c r="L8">
        <f t="shared" si="2"/>
        <v>8.0097533669894716</v>
      </c>
      <c r="M8">
        <v>96.183999999999997</v>
      </c>
      <c r="N8">
        <f t="shared" si="3"/>
        <v>0.20999999999999375</v>
      </c>
      <c r="R8" t="s">
        <v>18</v>
      </c>
      <c r="S8">
        <v>990.80700000000002</v>
      </c>
      <c r="T8">
        <v>1000.985</v>
      </c>
      <c r="U8">
        <f t="shared" si="4"/>
        <v>6.0360000000000582</v>
      </c>
      <c r="V8">
        <f t="shared" si="5"/>
        <v>-6.47199999999998</v>
      </c>
      <c r="W8">
        <f t="shared" si="6"/>
        <v>8.8498632757800522</v>
      </c>
      <c r="X8">
        <v>96.668000000000006</v>
      </c>
      <c r="Y8">
        <f t="shared" si="7"/>
        <v>-3.1999999999996476E-2</v>
      </c>
    </row>
    <row r="9" spans="1:25" x14ac:dyDescent="0.25">
      <c r="G9" t="s">
        <v>19</v>
      </c>
      <c r="H9">
        <v>1008.486</v>
      </c>
      <c r="I9">
        <v>983.72299999999996</v>
      </c>
      <c r="J9">
        <f t="shared" si="1"/>
        <v>8.7969999999999118</v>
      </c>
      <c r="K9">
        <f t="shared" si="0"/>
        <v>0.25799999999999557</v>
      </c>
      <c r="L9">
        <f t="shared" si="2"/>
        <v>8.8007825220260081</v>
      </c>
      <c r="M9">
        <v>96.231999999999999</v>
      </c>
      <c r="N9">
        <f t="shared" si="3"/>
        <v>0.25799999999999557</v>
      </c>
      <c r="R9" t="s">
        <v>20</v>
      </c>
      <c r="S9">
        <v>992.05499999999995</v>
      </c>
      <c r="T9">
        <v>999.678</v>
      </c>
      <c r="U9">
        <f t="shared" si="4"/>
        <v>7.2839999999999918</v>
      </c>
      <c r="V9">
        <f t="shared" si="5"/>
        <v>-7.7789999999999964</v>
      </c>
      <c r="W9">
        <f t="shared" si="6"/>
        <v>10.656899033020808</v>
      </c>
      <c r="X9">
        <v>96.647999999999996</v>
      </c>
      <c r="Y9">
        <f t="shared" si="7"/>
        <v>-5.2000000000006708E-2</v>
      </c>
    </row>
    <row r="10" spans="1:25" x14ac:dyDescent="0.25">
      <c r="G10" t="s">
        <v>21</v>
      </c>
      <c r="H10">
        <v>1007.784</v>
      </c>
      <c r="I10">
        <v>984.52</v>
      </c>
      <c r="J10">
        <f t="shared" si="1"/>
        <v>9.5939999999999372</v>
      </c>
      <c r="K10">
        <f t="shared" si="0"/>
        <v>0.3019999999999925</v>
      </c>
      <c r="L10">
        <f t="shared" si="2"/>
        <v>9.5987520022135584</v>
      </c>
      <c r="M10">
        <v>96.275999999999996</v>
      </c>
      <c r="N10">
        <f t="shared" si="3"/>
        <v>0.3019999999999925</v>
      </c>
      <c r="R10" t="s">
        <v>22</v>
      </c>
      <c r="S10">
        <v>992.82299999999998</v>
      </c>
      <c r="T10">
        <v>999.02499999999998</v>
      </c>
      <c r="U10">
        <f t="shared" si="4"/>
        <v>8.0520000000000209</v>
      </c>
      <c r="V10">
        <f t="shared" si="5"/>
        <v>-8.4320000000000164</v>
      </c>
      <c r="W10">
        <f t="shared" si="6"/>
        <v>11.659044900848466</v>
      </c>
      <c r="X10">
        <v>96.653000000000006</v>
      </c>
      <c r="Y10">
        <f t="shared" si="7"/>
        <v>-4.6999999999997044E-2</v>
      </c>
    </row>
    <row r="11" spans="1:25" x14ac:dyDescent="0.25">
      <c r="G11" t="s">
        <v>23</v>
      </c>
      <c r="H11">
        <v>1006.198</v>
      </c>
      <c r="I11">
        <v>986.17</v>
      </c>
      <c r="J11">
        <f t="shared" si="1"/>
        <v>11.243999999999915</v>
      </c>
      <c r="K11">
        <f t="shared" si="0"/>
        <v>0.31199999999999761</v>
      </c>
      <c r="L11">
        <f t="shared" si="2"/>
        <v>11.248327875733267</v>
      </c>
      <c r="M11">
        <v>96.286000000000001</v>
      </c>
      <c r="N11">
        <f t="shared" si="3"/>
        <v>0.31199999999999761</v>
      </c>
      <c r="R11" t="s">
        <v>24</v>
      </c>
      <c r="S11">
        <v>993.94</v>
      </c>
      <c r="T11">
        <v>997.42700000000002</v>
      </c>
      <c r="U11">
        <f t="shared" si="4"/>
        <v>9.1690000000000964</v>
      </c>
      <c r="V11">
        <f t="shared" si="5"/>
        <v>-10.029999999999973</v>
      </c>
      <c r="W11">
        <f t="shared" si="6"/>
        <v>13.589387808139159</v>
      </c>
      <c r="X11">
        <v>96.634</v>
      </c>
      <c r="Y11">
        <f t="shared" si="7"/>
        <v>-6.6000000000002501E-2</v>
      </c>
    </row>
    <row r="12" spans="1:25" x14ac:dyDescent="0.25">
      <c r="G12" t="s">
        <v>25</v>
      </c>
      <c r="H12">
        <v>1005.296</v>
      </c>
      <c r="I12">
        <v>987.08399999999995</v>
      </c>
      <c r="J12">
        <f t="shared" si="1"/>
        <v>12.157999999999902</v>
      </c>
      <c r="K12">
        <f t="shared" si="0"/>
        <v>0.35799999999998988</v>
      </c>
      <c r="L12">
        <f t="shared" si="2"/>
        <v>12.163269626214722</v>
      </c>
      <c r="M12">
        <v>96.331999999999994</v>
      </c>
      <c r="N12">
        <f t="shared" si="3"/>
        <v>0.35799999999998988</v>
      </c>
      <c r="R12" t="s">
        <v>26</v>
      </c>
      <c r="S12">
        <v>995.25699999999995</v>
      </c>
      <c r="T12">
        <v>996.29600000000005</v>
      </c>
      <c r="U12">
        <f t="shared" si="4"/>
        <v>10.48599999999999</v>
      </c>
      <c r="V12">
        <f t="shared" si="5"/>
        <v>-11.160999999999945</v>
      </c>
      <c r="W12">
        <f t="shared" si="6"/>
        <v>15.314180258831962</v>
      </c>
      <c r="X12">
        <v>96.617999999999995</v>
      </c>
      <c r="Y12">
        <f t="shared" si="7"/>
        <v>-8.2000000000007844E-2</v>
      </c>
    </row>
    <row r="13" spans="1:25" x14ac:dyDescent="0.25">
      <c r="G13" t="s">
        <v>27</v>
      </c>
      <c r="H13">
        <v>1004.503</v>
      </c>
      <c r="I13">
        <v>987.803</v>
      </c>
      <c r="J13">
        <f t="shared" si="1"/>
        <v>12.876999999999953</v>
      </c>
      <c r="K13">
        <f t="shared" si="0"/>
        <v>0.34499999999999886</v>
      </c>
      <c r="L13">
        <f t="shared" si="2"/>
        <v>12.881620783115716</v>
      </c>
      <c r="M13">
        <v>96.319000000000003</v>
      </c>
      <c r="N13">
        <f t="shared" si="3"/>
        <v>0.34499999999999886</v>
      </c>
      <c r="R13" t="s">
        <v>28</v>
      </c>
      <c r="S13">
        <v>996.09400000000005</v>
      </c>
      <c r="T13">
        <v>995.16</v>
      </c>
      <c r="U13">
        <f t="shared" si="4"/>
        <v>11.323000000000093</v>
      </c>
      <c r="V13">
        <f t="shared" si="5"/>
        <v>-12.297000000000025</v>
      </c>
      <c r="W13">
        <f t="shared" si="6"/>
        <v>16.716056293276914</v>
      </c>
      <c r="X13">
        <v>96.617000000000004</v>
      </c>
      <c r="Y13">
        <f t="shared" si="7"/>
        <v>-8.2999999999998408E-2</v>
      </c>
    </row>
    <row r="14" spans="1:25" x14ac:dyDescent="0.25">
      <c r="G14" t="s">
        <v>29</v>
      </c>
      <c r="H14">
        <v>1003.715</v>
      </c>
      <c r="I14">
        <v>988.74</v>
      </c>
      <c r="J14">
        <f t="shared" si="1"/>
        <v>13.813999999999965</v>
      </c>
      <c r="K14">
        <f t="shared" si="0"/>
        <v>0.37599999999999056</v>
      </c>
      <c r="L14">
        <f t="shared" si="2"/>
        <v>13.81911618013247</v>
      </c>
      <c r="M14">
        <v>96.35</v>
      </c>
      <c r="N14">
        <f t="shared" si="3"/>
        <v>0.37599999999999056</v>
      </c>
      <c r="R14" t="s">
        <v>30</v>
      </c>
      <c r="S14">
        <v>996.95699999999999</v>
      </c>
      <c r="T14">
        <v>994.10299999999995</v>
      </c>
      <c r="U14">
        <f t="shared" si="4"/>
        <v>12.186000000000035</v>
      </c>
      <c r="V14">
        <f t="shared" si="5"/>
        <v>-13.354000000000042</v>
      </c>
      <c r="W14">
        <f t="shared" si="6"/>
        <v>18.078382449765854</v>
      </c>
      <c r="X14">
        <v>96.603999999999999</v>
      </c>
      <c r="Y14">
        <f t="shared" si="7"/>
        <v>-9.6000000000003638E-2</v>
      </c>
    </row>
    <row r="15" spans="1:25" x14ac:dyDescent="0.25">
      <c r="G15" t="s">
        <v>31</v>
      </c>
      <c r="H15">
        <v>1002.84</v>
      </c>
      <c r="I15">
        <v>989.70699999999999</v>
      </c>
      <c r="J15">
        <f t="shared" si="1"/>
        <v>14.780999999999949</v>
      </c>
      <c r="K15">
        <f t="shared" si="0"/>
        <v>0.40099999999999625</v>
      </c>
      <c r="L15">
        <f t="shared" si="2"/>
        <v>14.786438448794843</v>
      </c>
      <c r="M15">
        <v>96.375</v>
      </c>
      <c r="N15">
        <f t="shared" si="3"/>
        <v>0.40099999999999625</v>
      </c>
      <c r="R15" t="s">
        <v>32</v>
      </c>
      <c r="S15">
        <v>997.76900000000001</v>
      </c>
      <c r="T15">
        <v>993.05100000000004</v>
      </c>
      <c r="U15">
        <f t="shared" si="4"/>
        <v>12.998000000000047</v>
      </c>
      <c r="V15">
        <f t="shared" si="5"/>
        <v>-14.405999999999949</v>
      </c>
      <c r="W15">
        <f t="shared" si="6"/>
        <v>19.403114183037726</v>
      </c>
      <c r="X15">
        <v>96.596000000000004</v>
      </c>
      <c r="Y15">
        <f t="shared" si="7"/>
        <v>-0.1039999999999992</v>
      </c>
    </row>
    <row r="16" spans="1:25" x14ac:dyDescent="0.25">
      <c r="G16" t="s">
        <v>33</v>
      </c>
      <c r="H16">
        <v>1001.932</v>
      </c>
      <c r="I16">
        <v>990.63099999999997</v>
      </c>
      <c r="J16">
        <f t="shared" si="1"/>
        <v>15.704999999999927</v>
      </c>
      <c r="K16">
        <f t="shared" si="0"/>
        <v>0.45799999999999841</v>
      </c>
      <c r="L16">
        <f t="shared" si="2"/>
        <v>15.711676836034966</v>
      </c>
      <c r="M16">
        <v>96.432000000000002</v>
      </c>
      <c r="N16">
        <f t="shared" si="3"/>
        <v>0.45799999999999841</v>
      </c>
      <c r="R16" t="s">
        <v>34</v>
      </c>
      <c r="S16">
        <v>998.70799999999997</v>
      </c>
      <c r="T16">
        <v>991.91800000000001</v>
      </c>
      <c r="U16">
        <f t="shared" si="4"/>
        <v>13.937000000000012</v>
      </c>
      <c r="V16">
        <f t="shared" si="5"/>
        <v>-15.538999999999987</v>
      </c>
      <c r="W16">
        <f t="shared" si="6"/>
        <v>20.87343982193639</v>
      </c>
      <c r="X16">
        <v>96.58</v>
      </c>
      <c r="Y16">
        <f t="shared" si="7"/>
        <v>-0.12000000000000455</v>
      </c>
    </row>
    <row r="17" spans="7:25" x14ac:dyDescent="0.25">
      <c r="G17" t="s">
        <v>35</v>
      </c>
      <c r="H17">
        <v>1001.109</v>
      </c>
      <c r="I17">
        <v>991.38599999999997</v>
      </c>
      <c r="J17">
        <f t="shared" si="1"/>
        <v>16.459999999999923</v>
      </c>
      <c r="K17">
        <f t="shared" si="0"/>
        <v>0.42499999999999716</v>
      </c>
      <c r="L17">
        <f t="shared" si="2"/>
        <v>16.465485871968596</v>
      </c>
      <c r="M17">
        <v>96.399000000000001</v>
      </c>
      <c r="N17">
        <f t="shared" si="3"/>
        <v>0.42499999999999716</v>
      </c>
      <c r="R17" t="s">
        <v>36</v>
      </c>
      <c r="S17">
        <v>999.71400000000006</v>
      </c>
      <c r="T17">
        <v>990.86800000000005</v>
      </c>
      <c r="U17">
        <f t="shared" si="4"/>
        <v>14.943000000000097</v>
      </c>
      <c r="V17">
        <f t="shared" si="5"/>
        <v>-16.588999999999942</v>
      </c>
      <c r="W17">
        <f t="shared" si="6"/>
        <v>22.32684863566735</v>
      </c>
      <c r="X17">
        <v>96.557000000000002</v>
      </c>
      <c r="Y17">
        <f t="shared" si="7"/>
        <v>-0.14300000000000068</v>
      </c>
    </row>
    <row r="18" spans="7:25" x14ac:dyDescent="0.25">
      <c r="G18" t="s">
        <v>37</v>
      </c>
      <c r="H18">
        <v>1000.141</v>
      </c>
      <c r="I18">
        <v>992.327</v>
      </c>
      <c r="J18">
        <f t="shared" si="1"/>
        <v>17.400999999999954</v>
      </c>
      <c r="K18">
        <f t="shared" si="0"/>
        <v>0.46699999999999875</v>
      </c>
      <c r="L18">
        <f t="shared" si="2"/>
        <v>17.407265437167275</v>
      </c>
      <c r="M18">
        <v>96.441000000000003</v>
      </c>
      <c r="N18">
        <f t="shared" si="3"/>
        <v>0.46699999999999875</v>
      </c>
      <c r="R18" t="s">
        <v>38</v>
      </c>
      <c r="S18">
        <v>1000.775</v>
      </c>
      <c r="T18">
        <v>989.65700000000004</v>
      </c>
      <c r="U18">
        <f t="shared" si="4"/>
        <v>16.004000000000019</v>
      </c>
      <c r="V18">
        <f t="shared" si="5"/>
        <v>-17.799999999999955</v>
      </c>
      <c r="W18">
        <f t="shared" si="6"/>
        <v>23.936750322464388</v>
      </c>
      <c r="X18">
        <v>96.537999999999997</v>
      </c>
      <c r="Y18">
        <f t="shared" si="7"/>
        <v>-0.16200000000000614</v>
      </c>
    </row>
    <row r="19" spans="7:25" x14ac:dyDescent="0.25">
      <c r="G19" t="s">
        <v>39</v>
      </c>
      <c r="H19">
        <v>999.37699999999995</v>
      </c>
      <c r="I19">
        <v>993.15499999999997</v>
      </c>
      <c r="J19">
        <f t="shared" si="1"/>
        <v>18.228999999999928</v>
      </c>
      <c r="K19">
        <f t="shared" si="0"/>
        <v>0.46799999999998931</v>
      </c>
      <c r="L19">
        <f t="shared" si="2"/>
        <v>18.235006580750042</v>
      </c>
      <c r="M19">
        <v>96.441999999999993</v>
      </c>
      <c r="N19">
        <f t="shared" si="3"/>
        <v>0.46799999999998931</v>
      </c>
      <c r="R19" t="s">
        <v>40</v>
      </c>
      <c r="S19">
        <v>1001.498</v>
      </c>
      <c r="T19">
        <v>988.49099999999999</v>
      </c>
      <c r="U19">
        <f t="shared" si="4"/>
        <v>16.727000000000089</v>
      </c>
      <c r="V19">
        <f t="shared" si="5"/>
        <v>-18.966000000000008</v>
      </c>
      <c r="W19">
        <f t="shared" si="6"/>
        <v>25.288370548534818</v>
      </c>
      <c r="X19">
        <v>96.527000000000001</v>
      </c>
      <c r="Y19">
        <f t="shared" si="7"/>
        <v>-0.17300000000000182</v>
      </c>
    </row>
    <row r="20" spans="7:25" x14ac:dyDescent="0.25">
      <c r="G20" t="s">
        <v>41</v>
      </c>
      <c r="H20">
        <v>998.50800000000004</v>
      </c>
      <c r="I20">
        <v>993.99</v>
      </c>
      <c r="J20">
        <f t="shared" si="1"/>
        <v>19.063999999999965</v>
      </c>
      <c r="K20">
        <f t="shared" si="0"/>
        <v>0.49799999999999045</v>
      </c>
      <c r="L20">
        <f t="shared" si="2"/>
        <v>19.070503401850686</v>
      </c>
      <c r="M20">
        <v>96.471999999999994</v>
      </c>
      <c r="N20">
        <f t="shared" si="3"/>
        <v>0.49799999999999045</v>
      </c>
      <c r="R20" t="s">
        <v>42</v>
      </c>
      <c r="S20">
        <v>1002.471</v>
      </c>
      <c r="T20">
        <v>987.56</v>
      </c>
      <c r="U20">
        <f t="shared" si="4"/>
        <v>17.700000000000045</v>
      </c>
      <c r="V20">
        <f t="shared" si="5"/>
        <v>-19.897000000000048</v>
      </c>
      <c r="W20">
        <f t="shared" si="6"/>
        <v>26.630445152118721</v>
      </c>
      <c r="X20">
        <v>96.504999999999995</v>
      </c>
      <c r="Y20">
        <f t="shared" si="7"/>
        <v>-0.19500000000000739</v>
      </c>
    </row>
    <row r="21" spans="7:25" x14ac:dyDescent="0.25">
      <c r="G21" t="s">
        <v>43</v>
      </c>
      <c r="H21">
        <v>997.71600000000001</v>
      </c>
      <c r="I21">
        <v>994.73699999999997</v>
      </c>
      <c r="J21">
        <f t="shared" si="1"/>
        <v>19.810999999999922</v>
      </c>
      <c r="K21">
        <f t="shared" si="0"/>
        <v>0.4649999999999892</v>
      </c>
      <c r="L21">
        <f t="shared" si="2"/>
        <v>19.816456444076898</v>
      </c>
      <c r="M21">
        <v>96.438999999999993</v>
      </c>
      <c r="N21">
        <f t="shared" si="3"/>
        <v>0.4649999999999892</v>
      </c>
      <c r="R21" t="s">
        <v>44</v>
      </c>
      <c r="S21">
        <v>1003.122</v>
      </c>
      <c r="T21">
        <v>986.67100000000005</v>
      </c>
      <c r="U21">
        <f t="shared" si="4"/>
        <v>18.350999999999999</v>
      </c>
      <c r="V21">
        <f t="shared" si="5"/>
        <v>-20.785999999999945</v>
      </c>
      <c r="W21">
        <f t="shared" si="6"/>
        <v>27.727549422911459</v>
      </c>
      <c r="X21">
        <v>96.483999999999995</v>
      </c>
      <c r="Y21">
        <f t="shared" si="7"/>
        <v>-0.21600000000000819</v>
      </c>
    </row>
    <row r="22" spans="7:25" x14ac:dyDescent="0.25">
      <c r="G22" t="s">
        <v>45</v>
      </c>
      <c r="H22">
        <v>996.83</v>
      </c>
      <c r="I22">
        <v>995.63400000000001</v>
      </c>
      <c r="J22">
        <f t="shared" si="1"/>
        <v>20.70799999999997</v>
      </c>
      <c r="K22">
        <f t="shared" si="0"/>
        <v>0.4649999999999892</v>
      </c>
      <c r="L22">
        <f t="shared" si="2"/>
        <v>20.713220150425638</v>
      </c>
      <c r="M22">
        <v>96.438999999999993</v>
      </c>
      <c r="N22">
        <f t="shared" si="3"/>
        <v>0.4649999999999892</v>
      </c>
      <c r="R22" t="s">
        <v>46</v>
      </c>
      <c r="S22">
        <v>1004.085</v>
      </c>
      <c r="T22">
        <v>985.74300000000005</v>
      </c>
      <c r="U22">
        <f t="shared" si="4"/>
        <v>19.314000000000078</v>
      </c>
      <c r="V22">
        <f t="shared" si="5"/>
        <v>-21.713999999999942</v>
      </c>
      <c r="W22">
        <f t="shared" si="6"/>
        <v>29.060770671129845</v>
      </c>
      <c r="X22">
        <v>96.453000000000003</v>
      </c>
      <c r="Y22">
        <f t="shared" si="7"/>
        <v>-0.24699999999999989</v>
      </c>
    </row>
    <row r="23" spans="7:25" x14ac:dyDescent="0.25">
      <c r="G23" t="s">
        <v>47</v>
      </c>
      <c r="H23">
        <v>995.93399999999997</v>
      </c>
      <c r="I23">
        <v>996.42499999999995</v>
      </c>
      <c r="J23">
        <f t="shared" si="1"/>
        <v>21.49899999999991</v>
      </c>
      <c r="K23">
        <f t="shared" si="0"/>
        <v>0.46299999999999386</v>
      </c>
      <c r="L23">
        <f t="shared" si="2"/>
        <v>21.503984979533353</v>
      </c>
      <c r="M23">
        <v>96.436999999999998</v>
      </c>
      <c r="N23">
        <f t="shared" si="3"/>
        <v>0.46299999999999386</v>
      </c>
      <c r="R23" t="s">
        <v>48</v>
      </c>
      <c r="S23">
        <v>1004.776</v>
      </c>
      <c r="T23">
        <v>984.90800000000002</v>
      </c>
      <c r="U23">
        <f t="shared" si="4"/>
        <v>20.004999999999995</v>
      </c>
      <c r="V23">
        <f t="shared" si="5"/>
        <v>-22.548999999999978</v>
      </c>
      <c r="W23">
        <f t="shared" si="6"/>
        <v>30.143945096818346</v>
      </c>
      <c r="X23">
        <v>96.409000000000006</v>
      </c>
      <c r="Y23">
        <f t="shared" si="7"/>
        <v>-0.29099999999999682</v>
      </c>
    </row>
    <row r="24" spans="7:25" x14ac:dyDescent="0.25">
      <c r="G24" t="s">
        <v>49</v>
      </c>
      <c r="H24">
        <v>994.875</v>
      </c>
      <c r="I24">
        <v>997.45699999999999</v>
      </c>
      <c r="J24">
        <f t="shared" si="1"/>
        <v>22.530999999999949</v>
      </c>
      <c r="K24">
        <f t="shared" si="0"/>
        <v>0.50699999999999079</v>
      </c>
      <c r="L24">
        <f t="shared" si="2"/>
        <v>22.53670361876372</v>
      </c>
      <c r="M24">
        <v>96.480999999999995</v>
      </c>
      <c r="N24">
        <f t="shared" si="3"/>
        <v>0.50699999999999079</v>
      </c>
      <c r="R24" t="s">
        <v>50</v>
      </c>
      <c r="S24">
        <v>1005.777</v>
      </c>
      <c r="T24">
        <v>984.09799999999996</v>
      </c>
      <c r="U24">
        <f t="shared" si="4"/>
        <v>21.006000000000085</v>
      </c>
      <c r="V24">
        <f t="shared" si="5"/>
        <v>-23.359000000000037</v>
      </c>
      <c r="W24">
        <f t="shared" si="6"/>
        <v>31.414883685921954</v>
      </c>
      <c r="X24">
        <v>96.41</v>
      </c>
      <c r="Y24">
        <f t="shared" si="7"/>
        <v>-0.29000000000000625</v>
      </c>
    </row>
    <row r="25" spans="7:25" x14ac:dyDescent="0.25">
      <c r="G25" t="s">
        <v>51</v>
      </c>
      <c r="H25">
        <v>993.89</v>
      </c>
      <c r="I25">
        <v>998.42899999999997</v>
      </c>
      <c r="J25">
        <f t="shared" si="1"/>
        <v>23.502999999999929</v>
      </c>
      <c r="K25">
        <f t="shared" si="0"/>
        <v>0.53399999999999181</v>
      </c>
      <c r="L25">
        <f t="shared" si="2"/>
        <v>23.509065591809399</v>
      </c>
      <c r="M25">
        <v>96.507999999999996</v>
      </c>
      <c r="N25">
        <f t="shared" si="3"/>
        <v>0.53399999999999181</v>
      </c>
      <c r="R25" t="s">
        <v>52</v>
      </c>
      <c r="S25">
        <v>1006.485</v>
      </c>
      <c r="T25">
        <v>983.02700000000004</v>
      </c>
      <c r="U25">
        <f t="shared" si="4"/>
        <v>21.714000000000055</v>
      </c>
      <c r="V25">
        <f t="shared" si="5"/>
        <v>-24.42999999999995</v>
      </c>
      <c r="W25">
        <f t="shared" si="6"/>
        <v>32.685206072472603</v>
      </c>
      <c r="X25">
        <v>96.382999999999996</v>
      </c>
      <c r="Y25">
        <f t="shared" si="7"/>
        <v>-0.31700000000000728</v>
      </c>
    </row>
    <row r="26" spans="7:25" x14ac:dyDescent="0.25">
      <c r="G26" t="s">
        <v>53</v>
      </c>
      <c r="H26">
        <v>992.97500000000002</v>
      </c>
      <c r="I26">
        <v>999.399</v>
      </c>
      <c r="J26">
        <f t="shared" si="1"/>
        <v>24.472999999999956</v>
      </c>
      <c r="K26">
        <f t="shared" si="0"/>
        <v>0.56999999999999318</v>
      </c>
      <c r="L26">
        <f t="shared" si="2"/>
        <v>24.479637027537763</v>
      </c>
      <c r="M26">
        <v>96.543999999999997</v>
      </c>
      <c r="N26">
        <f t="shared" si="3"/>
        <v>0.56999999999999318</v>
      </c>
      <c r="R26" t="s">
        <v>54</v>
      </c>
      <c r="S26">
        <v>1007.522</v>
      </c>
      <c r="T26">
        <v>982.16499999999996</v>
      </c>
      <c r="U26">
        <f t="shared" si="4"/>
        <v>22.75100000000009</v>
      </c>
      <c r="V26">
        <f t="shared" si="5"/>
        <v>-25.29200000000003</v>
      </c>
      <c r="W26">
        <f t="shared" si="6"/>
        <v>34.019013286690218</v>
      </c>
      <c r="X26">
        <v>96.337999999999994</v>
      </c>
      <c r="Y26">
        <f t="shared" si="7"/>
        <v>-0.36200000000000898</v>
      </c>
    </row>
    <row r="27" spans="7:25" x14ac:dyDescent="0.25">
      <c r="G27" t="s">
        <v>55</v>
      </c>
      <c r="H27">
        <v>992.053</v>
      </c>
      <c r="I27">
        <v>1000.206</v>
      </c>
      <c r="J27">
        <f t="shared" si="1"/>
        <v>25.279999999999973</v>
      </c>
      <c r="K27">
        <f t="shared" si="0"/>
        <v>0.48899999999999011</v>
      </c>
      <c r="L27">
        <f t="shared" si="2"/>
        <v>25.28472900784184</v>
      </c>
      <c r="M27">
        <v>96.462999999999994</v>
      </c>
      <c r="N27">
        <f t="shared" si="3"/>
        <v>0.48899999999999011</v>
      </c>
      <c r="R27" t="s">
        <v>56</v>
      </c>
      <c r="S27">
        <v>1008.3869999999999</v>
      </c>
      <c r="T27">
        <v>981.05</v>
      </c>
      <c r="U27">
        <f t="shared" si="4"/>
        <v>23.615999999999985</v>
      </c>
      <c r="V27">
        <f t="shared" si="5"/>
        <v>-26.407000000000039</v>
      </c>
      <c r="W27">
        <f t="shared" si="6"/>
        <v>35.42661577119668</v>
      </c>
      <c r="X27">
        <v>96.350999999999999</v>
      </c>
      <c r="Y27">
        <f t="shared" si="7"/>
        <v>-0.34900000000000375</v>
      </c>
    </row>
    <row r="28" spans="7:25" x14ac:dyDescent="0.25">
      <c r="G28" t="s">
        <v>57</v>
      </c>
      <c r="H28">
        <v>991.17700000000002</v>
      </c>
      <c r="I28">
        <v>1001.147</v>
      </c>
      <c r="J28">
        <f t="shared" si="1"/>
        <v>26.221000000000004</v>
      </c>
      <c r="K28">
        <f t="shared" si="0"/>
        <v>0.54299999999999216</v>
      </c>
      <c r="L28">
        <f t="shared" si="2"/>
        <v>26.226621780168337</v>
      </c>
      <c r="M28">
        <v>96.516999999999996</v>
      </c>
      <c r="N28">
        <f t="shared" si="3"/>
        <v>0.54299999999999216</v>
      </c>
      <c r="R28" t="s">
        <v>58</v>
      </c>
      <c r="S28">
        <v>1009.271</v>
      </c>
      <c r="T28">
        <v>980.16800000000001</v>
      </c>
      <c r="U28">
        <f t="shared" si="4"/>
        <v>24.5</v>
      </c>
      <c r="V28">
        <f t="shared" si="5"/>
        <v>-27.288999999999987</v>
      </c>
      <c r="W28">
        <f t="shared" si="6"/>
        <v>36.673417089221445</v>
      </c>
      <c r="X28">
        <v>96.313000000000002</v>
      </c>
      <c r="Y28">
        <f t="shared" si="7"/>
        <v>-0.38700000000000045</v>
      </c>
    </row>
    <row r="29" spans="7:25" x14ac:dyDescent="0.25">
      <c r="G29" t="s">
        <v>59</v>
      </c>
      <c r="H29">
        <v>990.20399999999995</v>
      </c>
      <c r="I29">
        <v>1002.115</v>
      </c>
      <c r="J29">
        <f t="shared" si="1"/>
        <v>27.188999999999965</v>
      </c>
      <c r="K29">
        <f t="shared" si="0"/>
        <v>0.48399999999999466</v>
      </c>
      <c r="L29">
        <f t="shared" si="2"/>
        <v>27.193307577416874</v>
      </c>
      <c r="M29">
        <v>96.457999999999998</v>
      </c>
      <c r="N29">
        <f t="shared" si="3"/>
        <v>0.48399999999999466</v>
      </c>
      <c r="R29" t="s">
        <v>60</v>
      </c>
      <c r="S29">
        <v>1010.197</v>
      </c>
      <c r="T29">
        <v>978.97299999999996</v>
      </c>
      <c r="U29">
        <f t="shared" si="4"/>
        <v>25.426000000000045</v>
      </c>
      <c r="V29">
        <f t="shared" si="5"/>
        <v>-28.484000000000037</v>
      </c>
      <c r="W29">
        <f t="shared" si="6"/>
        <v>38.181405579155992</v>
      </c>
      <c r="X29">
        <v>96.308999999999997</v>
      </c>
      <c r="Y29">
        <f t="shared" si="7"/>
        <v>-0.39100000000000534</v>
      </c>
    </row>
    <row r="30" spans="7:25" x14ac:dyDescent="0.25">
      <c r="G30" t="s">
        <v>61</v>
      </c>
      <c r="H30">
        <v>989.50099999999998</v>
      </c>
      <c r="I30">
        <v>1002.9</v>
      </c>
      <c r="J30">
        <f t="shared" si="1"/>
        <v>27.973999999999933</v>
      </c>
      <c r="K30">
        <f t="shared" si="0"/>
        <v>0.50600000000000023</v>
      </c>
      <c r="L30">
        <f t="shared" si="2"/>
        <v>27.978575946605936</v>
      </c>
      <c r="M30">
        <v>96.48</v>
      </c>
      <c r="N30">
        <f t="shared" si="3"/>
        <v>0.50600000000000023</v>
      </c>
      <c r="R30" t="s">
        <v>62</v>
      </c>
      <c r="S30">
        <v>1011.043</v>
      </c>
      <c r="T30">
        <v>978.06</v>
      </c>
      <c r="U30">
        <f t="shared" si="4"/>
        <v>26.272000000000048</v>
      </c>
      <c r="V30">
        <f t="shared" si="5"/>
        <v>-29.397000000000048</v>
      </c>
      <c r="W30">
        <f t="shared" si="6"/>
        <v>39.425900027773693</v>
      </c>
      <c r="X30">
        <v>96.275000000000006</v>
      </c>
      <c r="Y30">
        <f t="shared" si="7"/>
        <v>-0.42499999999999716</v>
      </c>
    </row>
    <row r="31" spans="7:25" x14ac:dyDescent="0.25">
      <c r="G31" t="s">
        <v>63</v>
      </c>
      <c r="H31">
        <v>988.55399999999997</v>
      </c>
      <c r="I31">
        <v>1003.734</v>
      </c>
      <c r="J31">
        <f t="shared" si="1"/>
        <v>28.807999999999993</v>
      </c>
      <c r="K31">
        <f t="shared" si="0"/>
        <v>0.47799999999999443</v>
      </c>
      <c r="L31">
        <f t="shared" si="2"/>
        <v>28.811965361634037</v>
      </c>
      <c r="M31">
        <v>96.451999999999998</v>
      </c>
      <c r="N31">
        <f t="shared" si="3"/>
        <v>0.47799999999999443</v>
      </c>
      <c r="R31" t="s">
        <v>64</v>
      </c>
      <c r="S31">
        <v>1012.336</v>
      </c>
      <c r="T31">
        <v>977.06100000000004</v>
      </c>
      <c r="U31">
        <f t="shared" si="4"/>
        <v>27.565000000000055</v>
      </c>
      <c r="V31">
        <f t="shared" si="5"/>
        <v>-30.395999999999958</v>
      </c>
      <c r="W31">
        <f t="shared" si="6"/>
        <v>41.033474639615889</v>
      </c>
      <c r="X31">
        <v>96.239000000000004</v>
      </c>
      <c r="Y31">
        <f t="shared" si="7"/>
        <v>-0.46099999999999852</v>
      </c>
    </row>
    <row r="32" spans="7:25" x14ac:dyDescent="0.25">
      <c r="G32" t="s">
        <v>65</v>
      </c>
      <c r="H32">
        <v>987.81200000000001</v>
      </c>
      <c r="I32">
        <v>1004.677</v>
      </c>
      <c r="J32">
        <f t="shared" si="1"/>
        <v>29.750999999999976</v>
      </c>
      <c r="K32">
        <f t="shared" si="0"/>
        <v>0.51500000000000057</v>
      </c>
      <c r="L32">
        <f t="shared" si="2"/>
        <v>29.755457079332501</v>
      </c>
      <c r="M32">
        <v>96.489000000000004</v>
      </c>
      <c r="N32">
        <f t="shared" si="3"/>
        <v>0.51500000000000057</v>
      </c>
      <c r="R32" t="s">
        <v>66</v>
      </c>
      <c r="S32">
        <v>1013.332</v>
      </c>
      <c r="T32">
        <v>976.23099999999999</v>
      </c>
      <c r="U32">
        <f t="shared" si="4"/>
        <v>28.561000000000035</v>
      </c>
      <c r="V32">
        <f t="shared" si="5"/>
        <v>-31.225999999999999</v>
      </c>
      <c r="W32">
        <f t="shared" si="6"/>
        <v>42.317771645019334</v>
      </c>
      <c r="X32">
        <v>96.236999999999995</v>
      </c>
      <c r="Y32">
        <f t="shared" si="7"/>
        <v>-0.46300000000000807</v>
      </c>
    </row>
    <row r="33" spans="7:25" x14ac:dyDescent="0.25">
      <c r="G33" t="s">
        <v>67</v>
      </c>
      <c r="H33">
        <v>987.07100000000003</v>
      </c>
      <c r="I33">
        <v>1005.639</v>
      </c>
      <c r="J33">
        <f t="shared" si="1"/>
        <v>30.712999999999965</v>
      </c>
      <c r="K33">
        <f t="shared" si="0"/>
        <v>0.46999999999999886</v>
      </c>
      <c r="L33">
        <f t="shared" si="2"/>
        <v>30.716595986534671</v>
      </c>
      <c r="M33">
        <v>96.444000000000003</v>
      </c>
      <c r="N33">
        <f t="shared" si="3"/>
        <v>0.46999999999999886</v>
      </c>
      <c r="R33" t="s">
        <v>68</v>
      </c>
      <c r="S33">
        <v>1014.093</v>
      </c>
      <c r="T33">
        <v>975.49599999999998</v>
      </c>
      <c r="U33">
        <f t="shared" si="4"/>
        <v>29.322000000000003</v>
      </c>
      <c r="V33">
        <f t="shared" si="5"/>
        <v>-31.961000000000013</v>
      </c>
      <c r="W33">
        <f t="shared" si="6"/>
        <v>43.373784766838149</v>
      </c>
      <c r="X33">
        <v>96.204999999999998</v>
      </c>
      <c r="Y33">
        <f t="shared" si="7"/>
        <v>-0.49500000000000455</v>
      </c>
    </row>
    <row r="34" spans="7:25" x14ac:dyDescent="0.25">
      <c r="G34" t="s">
        <v>69</v>
      </c>
      <c r="H34">
        <v>986.33699999999999</v>
      </c>
      <c r="I34">
        <v>1006.461</v>
      </c>
      <c r="J34">
        <f t="shared" si="1"/>
        <v>31.534999999999968</v>
      </c>
      <c r="K34">
        <f t="shared" si="0"/>
        <v>0.31399999999999295</v>
      </c>
      <c r="L34">
        <f t="shared" si="2"/>
        <v>31.536563240150283</v>
      </c>
      <c r="M34">
        <v>96.287999999999997</v>
      </c>
      <c r="N34">
        <f t="shared" si="3"/>
        <v>0.31399999999999295</v>
      </c>
      <c r="R34" t="s">
        <v>70</v>
      </c>
      <c r="S34">
        <v>1014.92</v>
      </c>
      <c r="T34">
        <v>974.48</v>
      </c>
      <c r="U34">
        <f t="shared" si="4"/>
        <v>30.149000000000001</v>
      </c>
      <c r="V34">
        <f t="shared" si="5"/>
        <v>-32.976999999999975</v>
      </c>
      <c r="W34">
        <f t="shared" si="6"/>
        <v>44.681592742425806</v>
      </c>
      <c r="X34">
        <v>96.168999999999997</v>
      </c>
      <c r="Y34">
        <f t="shared" si="7"/>
        <v>-0.53100000000000591</v>
      </c>
    </row>
    <row r="72" spans="1:4" x14ac:dyDescent="0.25">
      <c r="A72" t="s">
        <v>71</v>
      </c>
      <c r="B72">
        <v>1000</v>
      </c>
      <c r="C72">
        <v>1000</v>
      </c>
      <c r="D72">
        <v>100</v>
      </c>
    </row>
    <row r="73" spans="1:4" x14ac:dyDescent="0.25">
      <c r="A73" t="s">
        <v>72</v>
      </c>
      <c r="B73">
        <v>1000</v>
      </c>
      <c r="C73">
        <v>1012.471</v>
      </c>
      <c r="D73">
        <v>98.733999999999995</v>
      </c>
    </row>
  </sheetData>
  <sortState xmlns:xlrd2="http://schemas.microsoft.com/office/spreadsheetml/2017/richdata2" ref="G1:I34">
    <sortCondition ref="G1:G3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71958406E2C43B2DE7B769080A6F0" ma:contentTypeVersion="16" ma:contentTypeDescription="Create a new document." ma:contentTypeScope="" ma:versionID="c140d1eae78dedcfed3551b6fa15acb3">
  <xsd:schema xmlns:xsd="http://www.w3.org/2001/XMLSchema" xmlns:xs="http://www.w3.org/2001/XMLSchema" xmlns:p="http://schemas.microsoft.com/office/2006/metadata/properties" xmlns:ns2="91a007cf-e482-42b4-b8c6-c8a17862add0" xmlns:ns3="ea9db8e5-0e73-4fe0-9e7e-b14422e45a0c" targetNamespace="http://schemas.microsoft.com/office/2006/metadata/properties" ma:root="true" ma:fieldsID="1461a92b5f33a873588111451240df58" ns2:_="" ns3:_="">
    <xsd:import namespace="91a007cf-e482-42b4-b8c6-c8a17862add0"/>
    <xsd:import namespace="ea9db8e5-0e73-4fe0-9e7e-b14422e45a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007cf-e482-42b4-b8c6-c8a17862a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a7a97d3-a1e8-4e72-aadf-490c0711c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db8e5-0e73-4fe0-9e7e-b14422e45a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ee4a8-ce11-46f4-aaa3-9b6ce4385f41}" ma:internalName="TaxCatchAll" ma:showField="CatchAllData" ma:web="ea9db8e5-0e73-4fe0-9e7e-b14422e45a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a007cf-e482-42b4-b8c6-c8a17862add0">
      <Terms xmlns="http://schemas.microsoft.com/office/infopath/2007/PartnerControls"/>
    </lcf76f155ced4ddcb4097134ff3c332f>
    <TaxCatchAll xmlns="ea9db8e5-0e73-4fe0-9e7e-b14422e45a0c" xsi:nil="true"/>
  </documentManagement>
</p:properties>
</file>

<file path=customXml/itemProps1.xml><?xml version="1.0" encoding="utf-8"?>
<ds:datastoreItem xmlns:ds="http://schemas.openxmlformats.org/officeDocument/2006/customXml" ds:itemID="{CA5F6B1D-BC22-48E1-BBA8-39D060A919B1}"/>
</file>

<file path=customXml/itemProps2.xml><?xml version="1.0" encoding="utf-8"?>
<ds:datastoreItem xmlns:ds="http://schemas.openxmlformats.org/officeDocument/2006/customXml" ds:itemID="{5494A919-064A-4784-A708-F52D9394F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E2953A-E26F-4BBB-9631-D3A1AC067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goldrill  mtp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Perks</dc:creator>
  <cp:keywords/>
  <dc:description/>
  <cp:lastModifiedBy>Matthew Perks</cp:lastModifiedBy>
  <cp:revision/>
  <dcterms:created xsi:type="dcterms:W3CDTF">2023-09-11T12:42:40Z</dcterms:created>
  <dcterms:modified xsi:type="dcterms:W3CDTF">2025-03-04T13:50:39Z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0x01010029571958406E2C43B2DE7B769080A6F0</vt:lpwstr>
  </property>
</Properties>
</file>