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4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5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6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erinabonan/Desktop/GitHubRepos/interrogatives-corpus-work/total_counts/"/>
    </mc:Choice>
  </mc:AlternateContent>
  <xr:revisionPtr revIDLastSave="0" documentId="13_ncr:1_{0B4CF17F-797E-2B47-B25D-16C75E4C56C6}" xr6:coauthVersionLast="47" xr6:coauthVersionMax="47" xr10:uidLastSave="{00000000-0000-0000-0000-000000000000}"/>
  <bookViews>
    <workbookView xWindow="-68800" yWindow="-10300" windowWidth="41260" windowHeight="27060" activeTab="6" xr2:uid="{D87740E2-64CB-9346-8644-FEA037AB104A}"/>
  </bookViews>
  <sheets>
    <sheet name="GLOBAL" sheetId="1" r:id="rId1"/>
    <sheet name="où" sheetId="3" r:id="rId2"/>
    <sheet name="comment" sheetId="2" r:id="rId3"/>
    <sheet name="quoi" sheetId="4" r:id="rId4"/>
    <sheet name="quand" sheetId="5" r:id="rId5"/>
    <sheet name="qui" sheetId="6" r:id="rId6"/>
    <sheet name="no angl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7" l="1"/>
  <c r="I13" i="7"/>
  <c r="K13" i="7" s="1"/>
  <c r="K11" i="7"/>
  <c r="K10" i="7"/>
  <c r="K9" i="7"/>
  <c r="K8" i="7"/>
  <c r="K7" i="7"/>
  <c r="D13" i="7"/>
  <c r="C13" i="7"/>
  <c r="E13" i="7" s="1"/>
  <c r="E11" i="7"/>
  <c r="E10" i="7"/>
  <c r="E9" i="7"/>
  <c r="E8" i="7"/>
  <c r="E7" i="7"/>
  <c r="D23" i="6"/>
  <c r="D14" i="6"/>
  <c r="D23" i="5"/>
  <c r="D14" i="5"/>
  <c r="D23" i="4"/>
  <c r="D14" i="4"/>
  <c r="D14" i="3"/>
  <c r="D23" i="3"/>
  <c r="D24" i="2"/>
  <c r="D15" i="2"/>
  <c r="Q204" i="1"/>
  <c r="Q190" i="1"/>
  <c r="I71" i="1"/>
  <c r="I70" i="1"/>
  <c r="I69" i="1"/>
  <c r="I68" i="1"/>
  <c r="I67" i="1"/>
  <c r="H71" i="1"/>
  <c r="H70" i="1"/>
  <c r="H69" i="1"/>
  <c r="H68" i="1"/>
  <c r="H67" i="1"/>
  <c r="AS160" i="1"/>
  <c r="AR160" i="1"/>
  <c r="I156" i="1"/>
  <c r="I155" i="1"/>
  <c r="I154" i="1"/>
  <c r="I147" i="1"/>
  <c r="I146" i="1"/>
  <c r="I145" i="1"/>
  <c r="W16" i="1"/>
  <c r="V16" i="1"/>
  <c r="U16" i="1"/>
  <c r="T16" i="1"/>
  <c r="S16" i="1"/>
  <c r="R16" i="1"/>
  <c r="N16" i="1"/>
  <c r="M16" i="1"/>
  <c r="L16" i="1"/>
  <c r="K16" i="1"/>
  <c r="J16" i="1"/>
  <c r="I16" i="1"/>
  <c r="Y13" i="1"/>
  <c r="X13" i="1"/>
  <c r="Y12" i="1"/>
  <c r="X12" i="1"/>
  <c r="Y11" i="1"/>
  <c r="X11" i="1"/>
  <c r="Y10" i="1"/>
  <c r="X10" i="1"/>
  <c r="Y9" i="1"/>
  <c r="X9" i="1"/>
  <c r="Z13" i="1"/>
  <c r="Z12" i="1"/>
  <c r="Z11" i="1"/>
  <c r="Z10" i="1"/>
  <c r="Z9" i="1"/>
  <c r="P13" i="1"/>
  <c r="O13" i="1"/>
  <c r="P12" i="1"/>
  <c r="O12" i="1"/>
  <c r="P11" i="1"/>
  <c r="O11" i="1"/>
  <c r="P10" i="1"/>
  <c r="O10" i="1"/>
  <c r="P9" i="1"/>
  <c r="O9" i="1"/>
  <c r="Q13" i="1"/>
  <c r="Q12" i="1"/>
  <c r="Q11" i="1"/>
  <c r="Q10" i="1"/>
  <c r="Q9" i="1"/>
  <c r="D14" i="1"/>
  <c r="C14" i="1"/>
  <c r="E12" i="1"/>
  <c r="E11" i="1"/>
  <c r="E10" i="1"/>
  <c r="E9" i="1"/>
  <c r="E8" i="1"/>
  <c r="I72" i="1" l="1"/>
  <c r="H72" i="1"/>
  <c r="AD7" i="1"/>
  <c r="Z16" i="1"/>
  <c r="C21" i="1" s="1"/>
  <c r="I157" i="1"/>
  <c r="Q16" i="1"/>
  <c r="B21" i="1" s="1"/>
  <c r="I148" i="1"/>
  <c r="P161" i="1"/>
  <c r="Q161" i="1"/>
  <c r="AC7" i="1"/>
  <c r="P16" i="1"/>
  <c r="AE7" i="1"/>
  <c r="X16" i="1"/>
  <c r="O16" i="1"/>
  <c r="Y16" i="1"/>
  <c r="E14" i="1"/>
  <c r="AF7" i="1" l="1"/>
  <c r="D21" i="1"/>
</calcChain>
</file>

<file path=xl/sharedStrings.xml><?xml version="1.0" encoding="utf-8"?>
<sst xmlns="http://schemas.openxmlformats.org/spreadsheetml/2006/main" count="575" uniqueCount="107">
  <si>
    <t>comment</t>
  </si>
  <si>
    <t>où</t>
  </si>
  <si>
    <t>quand</t>
  </si>
  <si>
    <t>quiO</t>
  </si>
  <si>
    <t>quoiO</t>
  </si>
  <si>
    <t>expé BaunazBonan - total numbers</t>
  </si>
  <si>
    <t>ex situ</t>
  </si>
  <si>
    <t>eslo 1</t>
  </si>
  <si>
    <t>eslo 2</t>
  </si>
  <si>
    <t>tot</t>
  </si>
  <si>
    <t>in situ</t>
  </si>
  <si>
    <t>tot eslo 1</t>
  </si>
  <si>
    <t>tot eslo 2</t>
  </si>
  <si>
    <t>combined</t>
  </si>
  <si>
    <t>ACT</t>
  </si>
  <si>
    <t>N-ACT</t>
  </si>
  <si>
    <t>INF</t>
  </si>
  <si>
    <t>tot in situ</t>
  </si>
  <si>
    <t>tot ACT</t>
  </si>
  <si>
    <t>tot N-ACT</t>
  </si>
  <si>
    <t>tot INF</t>
  </si>
  <si>
    <t>tot all wh-</t>
  </si>
  <si>
    <t>combined (ex and in)</t>
  </si>
  <si>
    <t>combined (eslo 1 and 2)</t>
  </si>
  <si>
    <t>final</t>
  </si>
  <si>
    <t>non final</t>
  </si>
  <si>
    <t>O equals DO and IO</t>
  </si>
  <si>
    <t>questions éliminées:</t>
  </si>
  <si>
    <t>introspective</t>
  </si>
  <si>
    <t>quiz</t>
  </si>
  <si>
    <t>echo</t>
  </si>
  <si>
    <t>fragment</t>
  </si>
  <si>
    <t>non matrice</t>
  </si>
  <si>
    <t>cleft</t>
  </si>
  <si>
    <t>est-ce que</t>
  </si>
  <si>
    <t>VS</t>
  </si>
  <si>
    <t>SV</t>
  </si>
  <si>
    <t>ex situ inclut:</t>
  </si>
  <si>
    <t>locuteurs non francophones</t>
  </si>
  <si>
    <t>X2 = (1, N=3637) = 1174.0291, p= &lt;0.00001</t>
  </si>
  <si>
    <t>EACT</t>
  </si>
  <si>
    <t>class</t>
  </si>
  <si>
    <t>On s'attend à ce que la distinction entre position finale et non finale ne soit pas significative.</t>
  </si>
  <si>
    <t>Question 2: contrôle in situ final vs non final eslo 1 et eslo 2</t>
  </si>
  <si>
    <t>Question 3: classification des wh-in situ (eact, n-act, inf)</t>
  </si>
  <si>
    <t>total</t>
  </si>
  <si>
    <t>Question 1: dans quelle mesure la proportion globale varie entre in situ et ex situ en fonction du temps?</t>
  </si>
  <si>
    <t>Comparaison globale entre les deux corpus: le nombre de in situ non activés augmente de manière significative.</t>
  </si>
  <si>
    <t>all the rest</t>
  </si>
  <si>
    <t>On s'attend à ce que la différence ne soit pas significative.</t>
  </si>
  <si>
    <t>Comparaison entre les deux corpus: EACT vs tout le reste</t>
  </si>
  <si>
    <t>Comparaison entre les deux corpus: EACT vs non activé (comme Larrivée)</t>
  </si>
  <si>
    <t>On s'attend à ce que la variation soit significative.</t>
  </si>
  <si>
    <t>Validation données eslo 1 (chaque classe vs tout le reste)</t>
  </si>
  <si>
    <t>Validation données eslo 2 (chaque classe vs tout le reste)</t>
  </si>
  <si>
    <t>Question 4: déterminer si proportion entre classes d'activation varie dans le temps (au niveau des différents éléments wh-)</t>
  </si>
  <si>
    <t>Comment</t>
  </si>
  <si>
    <t>Test of good fit</t>
  </si>
  <si>
    <t>(pourcentages, tous statuts d'activation)</t>
  </si>
  <si>
    <t>(pourcentages, EACT vs tout le reste)</t>
  </si>
  <si>
    <t>tout le reste</t>
  </si>
  <si>
    <t>(raw, EACT vs tout le reste)</t>
  </si>
  <si>
    <t>(raw numbers, tout statut d'activation)</t>
  </si>
  <si>
    <t>Il n'est pas significatif de faire une distinction entre ce qui est activé et ce qui ne l'est pas.</t>
  </si>
  <si>
    <t>On ne fait pas de graphiques car on ne les utilisera pas.</t>
  </si>
  <si>
    <t>(raw, N-ACT vs tout le reste)</t>
  </si>
  <si>
    <t>(pourcentages, N-ACT vs tout le reste)</t>
  </si>
  <si>
    <t>Comparaison entre les deux corpus: N-ACT vs tout le reste</t>
  </si>
  <si>
    <t>pourcentages (N-ACT vs autres)</t>
  </si>
  <si>
    <t>Question 1b: dans quelle mesure la proportion globale de in situ varie dans le temps pour chaque élémént wh-?</t>
  </si>
  <si>
    <t>wh-</t>
  </si>
  <si>
    <t xml:space="preserve">ex situ </t>
  </si>
  <si>
    <t>quoi</t>
  </si>
  <si>
    <t>Question 1c: quelle est la proportion de chaque mot wh- dans chacun des corpus?</t>
  </si>
  <si>
    <t>On s'attend à ce que la variation des occurrences soit significative.</t>
  </si>
  <si>
    <t>(pourcentages)</t>
  </si>
  <si>
    <t>construction</t>
  </si>
  <si>
    <t>Test of good fit.</t>
  </si>
  <si>
    <t>occurrences</t>
  </si>
  <si>
    <t>Test of independence</t>
  </si>
  <si>
    <t>On ne fait pas de test of good fit car c'est clair que les données sont bonnes.</t>
  </si>
  <si>
    <t>On ne fait pas de test de good fit car c'est clair que les données sont bonnes.</t>
  </si>
  <si>
    <t>tout status d'activation confondu</t>
  </si>
  <si>
    <t>EACT vs autres</t>
  </si>
  <si>
    <t>N-ACT vs autres</t>
  </si>
  <si>
    <t>(raw numbers, EACT vs N-ACT)</t>
  </si>
  <si>
    <t>Où</t>
  </si>
  <si>
    <t xml:space="preserve">test of good fit </t>
  </si>
  <si>
    <t>test of independence</t>
  </si>
  <si>
    <t>test of good fit</t>
  </si>
  <si>
    <t xml:space="preserve">eslo 1 </t>
  </si>
  <si>
    <t>see above (it's significant)</t>
  </si>
  <si>
    <t>EACT vs N-ACT (comme Larrivée)</t>
  </si>
  <si>
    <t>We didn't do goodness of fit tests because for eslo 1 that would clearly be non significant.</t>
  </si>
  <si>
    <t>We just focus on the comparisons here.</t>
  </si>
  <si>
    <t>Quoi</t>
  </si>
  <si>
    <t>On ne fait pas de column chart parce que les données ne sont pas significatives</t>
  </si>
  <si>
    <t xml:space="preserve">test of independence </t>
  </si>
  <si>
    <t>Quand</t>
  </si>
  <si>
    <t>Pas significatif, sans doute à cause de la pénurie des données.</t>
  </si>
  <si>
    <t>On a néanmoins l'impression de voir le même trend que dans les autre wh (augmentation n-act) mais on ne peut pas vraiment l'affirmer car le test statistique échoue.</t>
  </si>
  <si>
    <t>Qui</t>
  </si>
  <si>
    <t>On ne peut pas calculer car une des données est zéro.</t>
  </si>
  <si>
    <t>Question 5: status d'activation pour où, comment et quoi dans le temps</t>
  </si>
  <si>
    <t xml:space="preserve"> (new count)</t>
  </si>
  <si>
    <t>angloshones:</t>
  </si>
  <si>
    <t xml:space="preserve"> JR; MD; JSM; NC; DP; HM; RC;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</si>
</sst>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24"/>
      <color theme="1"/>
      <name val="Times New Roman"/>
      <family val="1"/>
    </font>
    <font>
      <b/>
      <sz val="24"/>
      <color theme="1"/>
      <name val="Times New Roman"/>
      <family val="1"/>
    </font>
    <font>
      <sz val="26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rgb="FF000000"/>
      <name val="Times New Roman"/>
      <family val="1"/>
    </font>
    <font>
      <sz val="24"/>
      <color rgb="FF000000"/>
      <name val="Times New Roman"/>
      <family val="1"/>
    </font>
    <font>
      <b/>
      <sz val="24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4"/>
      <color theme="4" tint="-0.249977111117893"/>
      <name val="Times New Roman"/>
      <family val="1"/>
    </font>
    <font>
      <sz val="24"/>
      <color theme="9"/>
      <name val="Times New Roman"/>
      <family val="1"/>
    </font>
    <font>
      <sz val="24"/>
      <color theme="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20" xfId="0" applyFont="1" applyBorder="1"/>
    <xf numFmtId="0" fontId="1" fillId="0" borderId="19" xfId="0" applyFont="1" applyBorder="1"/>
    <xf numFmtId="0" fontId="1" fillId="0" borderId="2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1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1" xfId="0" applyBorder="1"/>
    <xf numFmtId="0" fontId="1" fillId="0" borderId="1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20" xfId="0" applyFont="1" applyFill="1" applyBorder="1"/>
    <xf numFmtId="0" fontId="0" fillId="2" borderId="0" xfId="0" applyFill="1"/>
    <xf numFmtId="0" fontId="11" fillId="0" borderId="20" xfId="0" applyFont="1" applyBorder="1"/>
    <xf numFmtId="0" fontId="11" fillId="0" borderId="2" xfId="0" applyFont="1" applyBorder="1"/>
    <xf numFmtId="0" fontId="11" fillId="2" borderId="20" xfId="0" applyFont="1" applyFill="1" applyBorder="1"/>
    <xf numFmtId="0" fontId="12" fillId="0" borderId="2" xfId="0" applyFont="1" applyBorder="1"/>
    <xf numFmtId="0" fontId="13" fillId="0" borderId="20" xfId="0" applyFont="1" applyBorder="1"/>
    <xf numFmtId="0" fontId="13" fillId="0" borderId="2" xfId="0" applyFont="1" applyBorder="1"/>
    <xf numFmtId="0" fontId="12" fillId="0" borderId="21" xfId="0" applyFont="1" applyBorder="1"/>
    <xf numFmtId="0" fontId="11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43E-594E-B42F-3771EB5DA39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3E-594E-B42F-3771EB5DA39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43E-594E-B42F-3771EB5DA39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43E-594E-B42F-3771EB5DA39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GLOBAL!$H$23:$I$23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GLOBAL!$H$24:$I$24</c:f>
              <c:numCache>
                <c:formatCode>General</c:formatCode>
                <c:ptCount val="2"/>
                <c:pt idx="0">
                  <c:v>2168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E-594E-B42F-3771EB5DA3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E60-8645-A9D2-3256F8223FE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E60-8645-A9D2-3256F8223FE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E60-8645-A9D2-3256F8223FE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E60-8645-A9D2-3256F8223FE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E60-8645-A9D2-3256F8223FE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E60-8645-A9D2-3256F8223FE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GLOBAL!$H$154:$H$156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GLOBAL!$I$154:$I$156</c:f>
              <c:numCache>
                <c:formatCode>General</c:formatCode>
                <c:ptCount val="3"/>
                <c:pt idx="0">
                  <c:v>122</c:v>
                </c:pt>
                <c:pt idx="1">
                  <c:v>264</c:v>
                </c:pt>
                <c:pt idx="2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0-8645-A9D2-3256F8223F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EACT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68-4642-9DFC-F03EB19524F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E68-4642-9DFC-F03EB19524F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E68-4642-9DFC-F03EB19524F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E68-4642-9DFC-F03EB19524F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GLOBAL!$H$145:$H$146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GLOBAL!$I$145:$I$146</c:f>
              <c:numCache>
                <c:formatCode>General</c:formatCode>
                <c:ptCount val="2"/>
                <c:pt idx="0">
                  <c:v>38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8-4642-9DFC-F03EB19524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2B-E347-BCC3-E3227B8B696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F2B-E347-BCC3-E3227B8B696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2B-E347-BCC3-E3227B8B696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2B-E347-BCC3-E3227B8B69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GLOBAL!$H$154:$H$155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GLOBAL!$I$154:$I$155</c:f>
              <c:numCache>
                <c:formatCode>General</c:formatCode>
                <c:ptCount val="2"/>
                <c:pt idx="0">
                  <c:v>122</c:v>
                </c:pt>
                <c:pt idx="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B-E347-BCC3-E3227B8B69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63-C044-B9D1-021EA850627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963-C044-B9D1-021EA850627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963-C044-B9D1-021EA850627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963-C044-B9D1-021EA850627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GLOBAL!$O$160:$O$161</c:f>
              <c:strCache>
                <c:ptCount val="2"/>
                <c:pt idx="0">
                  <c:v>EACT</c:v>
                </c:pt>
                <c:pt idx="1">
                  <c:v>all the rest</c:v>
                </c:pt>
              </c:strCache>
            </c:strRef>
          </c:cat>
          <c:val>
            <c:numRef>
              <c:f>GLOBAL!$P$160:$P$161</c:f>
              <c:numCache>
                <c:formatCode>General</c:formatCode>
                <c:ptCount val="2"/>
                <c:pt idx="0">
                  <c:v>38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3-C044-B9D1-021EA85062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autre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50-8B44-A541-AB0392BD990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F50-8B44-A541-AB0392BD990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F50-8B44-A541-AB0392BD990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F50-8B44-A541-AB0392BD990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GLOBAL!$O$160:$O$161</c:f>
              <c:strCache>
                <c:ptCount val="2"/>
                <c:pt idx="0">
                  <c:v>EACT</c:v>
                </c:pt>
                <c:pt idx="1">
                  <c:v>all the rest</c:v>
                </c:pt>
              </c:strCache>
            </c:strRef>
          </c:cat>
          <c:val>
            <c:numRef>
              <c:f>GLOBAL!$Q$160:$Q$161</c:f>
              <c:numCache>
                <c:formatCode>General</c:formatCode>
                <c:ptCount val="2"/>
                <c:pt idx="0">
                  <c:v>122</c:v>
                </c:pt>
                <c:pt idx="1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0-8B44-A541-AB0392BD99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13-8F42-B356-496626E94D0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A13-8F42-B356-496626E94D0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A13-8F42-B356-496626E94D0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A13-8F42-B356-496626E94D0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GLOBAL!$AQ$159:$AQ$160</c:f>
              <c:strCache>
                <c:ptCount val="2"/>
                <c:pt idx="0">
                  <c:v>N-ACT</c:v>
                </c:pt>
                <c:pt idx="1">
                  <c:v>all the rest</c:v>
                </c:pt>
              </c:strCache>
            </c:strRef>
          </c:cat>
          <c:val>
            <c:numRef>
              <c:f>GLOBAL!$AR$159:$AR$160</c:f>
              <c:numCache>
                <c:formatCode>General</c:formatCode>
                <c:ptCount val="2"/>
                <c:pt idx="0">
                  <c:v>18</c:v>
                </c:pt>
                <c:pt idx="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8F42-B356-496626E94D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8B-004C-B9E1-EE056404506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F8B-004C-B9E1-EE056404506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8B-004C-B9E1-EE056404506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8B-004C-B9E1-EE056404506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GLOBAL!$AQ$159:$AQ$160</c:f>
              <c:strCache>
                <c:ptCount val="2"/>
                <c:pt idx="0">
                  <c:v>N-ACT</c:v>
                </c:pt>
                <c:pt idx="1">
                  <c:v>all the rest</c:v>
                </c:pt>
              </c:strCache>
            </c:strRef>
          </c:cat>
          <c:val>
            <c:numRef>
              <c:f>GLOBAL!$AS$159:$AS$160</c:f>
              <c:numCache>
                <c:formatCode>General</c:formatCode>
                <c:ptCount val="2"/>
                <c:pt idx="0">
                  <c:v>264</c:v>
                </c:pt>
                <c:pt idx="1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B-004C-B9E1-EE05640450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 situ (global)</a:t>
            </a:r>
            <a:r>
              <a:rPr lang="en-GB" baseline="0"/>
              <a:t> -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GLOBAL!$AQ$170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GLOBAL!$AR$169:$AS$169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GLOBAL!$AR$170:$AS$170</c:f>
              <c:numCache>
                <c:formatCode>General</c:formatCode>
                <c:ptCount val="2"/>
                <c:pt idx="0">
                  <c:v>9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7-654A-B13A-0BF1CC17B424}"/>
            </c:ext>
          </c:extLst>
        </c:ser>
        <c:ser>
          <c:idx val="1"/>
          <c:order val="1"/>
          <c:tx>
            <c:strRef>
              <c:f>GLOBAL!$AQ$171</c:f>
              <c:strCache>
                <c:ptCount val="1"/>
                <c:pt idx="0">
                  <c:v>all the 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GLOBAL!$AR$169:$AS$169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GLOBAL!$AR$171:$AS$171</c:f>
              <c:numCache>
                <c:formatCode>General</c:formatCode>
                <c:ptCount val="2"/>
                <c:pt idx="0">
                  <c:v>91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7-654A-B13A-0BF1CC17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923744"/>
        <c:axId val="1119091072"/>
      </c:barChart>
      <c:catAx>
        <c:axId val="114192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91072"/>
        <c:crosses val="autoZero"/>
        <c:auto val="1"/>
        <c:lblAlgn val="ctr"/>
        <c:lblOffset val="100"/>
        <c:noMultiLvlLbl val="0"/>
      </c:catAx>
      <c:valAx>
        <c:axId val="11190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E4-844C-9E4E-3F55398FB15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EE4-844C-9E4E-3F55398FB15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EE4-844C-9E4E-3F55398FB15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EE4-844C-9E4E-3F55398FB15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GLOBAL!$H$37:$I$37</c:f>
              <c:numCache>
                <c:formatCode>General</c:formatCode>
                <c:ptCount val="2"/>
                <c:pt idx="0">
                  <c:v>23</c:v>
                </c:pt>
                <c:pt idx="1">
                  <c:v>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4-844C-9E4E-3F55398FB1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58-9D47-AF65-1648459F537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658-9D47-AF65-1648459F537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658-9D47-AF65-1648459F537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658-9D47-AF65-1648459F537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GLOBAL!$H$45:$I$45</c:f>
              <c:numCache>
                <c:formatCode>General</c:formatCode>
                <c:ptCount val="2"/>
                <c:pt idx="0">
                  <c:v>139</c:v>
                </c:pt>
                <c:pt idx="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8-9D47-AF65-1648459F53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43-E647-A281-00B7B09F382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B43-E647-A281-00B7B09F382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B43-E647-A281-00B7B09F382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B43-E647-A281-00B7B09F382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GLOBAL!$O$23:$P$23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GLOBAL!$O$24:$P$24</c:f>
              <c:numCache>
                <c:formatCode>General</c:formatCode>
                <c:ptCount val="2"/>
                <c:pt idx="0">
                  <c:v>481</c:v>
                </c:pt>
                <c:pt idx="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3-E647-A281-00B7B09F38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365-5542-8278-A06A4AC9E23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365-5542-8278-A06A4AC9E23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365-5542-8278-A06A4AC9E23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365-5542-8278-A06A4AC9E23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GLOBAL!$H$38:$I$38</c:f>
              <c:numCache>
                <c:formatCode>General</c:formatCode>
                <c:ptCount val="2"/>
                <c:pt idx="0">
                  <c:v>49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5-5542-8278-A06A4AC9E23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2C-3A48-8F4B-C887B1D8311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32C-3A48-8F4B-C887B1D8311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32C-3A48-8F4B-C887B1D8311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32C-3A48-8F4B-C887B1D8311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GLOBAL!$H$46:$I$46</c:f>
              <c:numCache>
                <c:formatCode>General</c:formatCode>
                <c:ptCount val="2"/>
                <c:pt idx="0">
                  <c:v>209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C-3A48-8F4B-C887B1D831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95-F341-96EC-043622998F2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995-F341-96EC-043622998F2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995-F341-96EC-043622998F2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995-F341-96EC-043622998F2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GLOBAL!$H$39:$I$39</c:f>
              <c:numCache>
                <c:formatCode>General</c:formatCode>
                <c:ptCount val="2"/>
                <c:pt idx="0">
                  <c:v>15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5-F341-96EC-043622998F2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13-F84D-A962-EF23CC5E6F1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A13-F84D-A962-EF23CC5E6F1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A13-F84D-A962-EF23CC5E6F1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A13-F84D-A962-EF23CC5E6F1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GLOBAL!$H$47:$I$47</c:f>
              <c:numCache>
                <c:formatCode>General</c:formatCode>
                <c:ptCount val="2"/>
                <c:pt idx="0">
                  <c:v>29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3-F84D-A962-EF23CC5E6F1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</a:t>
            </a:r>
            <a:r>
              <a:rPr lang="en-GB" baseline="0"/>
              <a:t> - ESLO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0E-454C-B003-19403DF968A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60E-454C-B003-19403DF968A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0E-454C-B003-19403DF968A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0E-454C-B003-19403DF968A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GLOBAL!$H$40:$I$40</c:f>
              <c:numCache>
                <c:formatCode>General</c:formatCode>
                <c:ptCount val="2"/>
                <c:pt idx="0">
                  <c:v>3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E-454C-B003-19403DF968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DF-0B44-A7BE-AA4E92F5906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ADF-0B44-A7BE-AA4E92F5906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ADF-0B44-A7BE-AA4E92F5906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ADF-0B44-A7BE-AA4E92F590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GLOBAL!$H$48:$I$48</c:f>
              <c:numCache>
                <c:formatCode>General</c:formatCode>
                <c:ptCount val="2"/>
                <c:pt idx="0">
                  <c:v>19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F-0B44-A7BE-AA4E92F590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2C-9D43-8458-5BD6742DC6F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C2C-9D43-8458-5BD6742DC6F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2C-9D43-8458-5BD6742DC6F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C2C-9D43-8458-5BD6742DC6F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GLOBAL!$H$41:$I$41</c:f>
              <c:numCache>
                <c:formatCode>General</c:formatCode>
                <c:ptCount val="2"/>
                <c:pt idx="0">
                  <c:v>118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C-9D43-8458-5BD6742DC6F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</a:t>
            </a:r>
            <a:r>
              <a:rPr lang="en-GB" baseline="0"/>
              <a:t> - ESLO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30-2040-BB9C-6EB1344420D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730-2040-BB9C-6EB1344420D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730-2040-BB9C-6EB1344420D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730-2040-BB9C-6EB1344420D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GLOBAL!$H$49:$I$49</c:f>
              <c:numCache>
                <c:formatCode>General</c:formatCode>
                <c:ptCount val="2"/>
                <c:pt idx="0">
                  <c:v>384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2040-BB9C-6EB1344420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Proportions</a:t>
            </a:r>
            <a:r>
              <a:rPr lang="en-GB" baseline="0"/>
              <a:t> of total in situ occurrences of different wh-elements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GLOBAL!$H$52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GLOBAL!$G$53:$G$57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GLOBAL!$H$53:$H$57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17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2-624A-B9C1-A4B4E992167E}"/>
            </c:ext>
          </c:extLst>
        </c:ser>
        <c:ser>
          <c:idx val="1"/>
          <c:order val="1"/>
          <c:tx>
            <c:strRef>
              <c:f>GLOBAL!$I$52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GLOBAL!$G$53:$G$57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GLOBAL!$I$53:$I$57</c:f>
              <c:numCache>
                <c:formatCode>General</c:formatCode>
                <c:ptCount val="5"/>
                <c:pt idx="0">
                  <c:v>29</c:v>
                </c:pt>
                <c:pt idx="1">
                  <c:v>70</c:v>
                </c:pt>
                <c:pt idx="2">
                  <c:v>48</c:v>
                </c:pt>
                <c:pt idx="3">
                  <c:v>71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2-624A-B9C1-A4B4E992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24223"/>
        <c:axId val="943300384"/>
      </c:barChart>
      <c:catAx>
        <c:axId val="30152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wh-elements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00384"/>
        <c:crosses val="autoZero"/>
        <c:auto val="1"/>
        <c:lblAlgn val="ctr"/>
        <c:lblOffset val="100"/>
        <c:noMultiLvlLbl val="0"/>
      </c:catAx>
      <c:valAx>
        <c:axId val="9433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total occurrences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2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947-384F-AFAD-DFA83E52B73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47-384F-AFAD-DFA83E52B73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947-384F-AFAD-DFA83E52B73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947-384F-AFAD-DFA83E52B73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GLOBAL!$I$100:$J$100</c:f>
              <c:numCache>
                <c:formatCode>General</c:formatCode>
                <c:ptCount val="2"/>
                <c:pt idx="0">
                  <c:v>25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7-384F-AFAD-DFA83E52B73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occurrences of</a:t>
            </a:r>
            <a:r>
              <a:rPr lang="en-GB" baseline="0"/>
              <a:t> wh-phrases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15-FE4B-B1A1-E86095896A6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B15-FE4B-B1A1-E86095896A6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15-FE4B-B1A1-E86095896A6B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B15-FE4B-B1A1-E86095896A6B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15-FE4B-B1A1-E86095896A6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B15-FE4B-B1A1-E86095896A6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B15-FE4B-B1A1-E86095896A6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B15-FE4B-B1A1-E86095896A6B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B15-FE4B-B1A1-E86095896A6B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B15-FE4B-B1A1-E86095896A6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GLOBAL!$G$67:$G$71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GLOBAL!$H$67:$H$71</c:f>
              <c:numCache>
                <c:formatCode>General</c:formatCode>
                <c:ptCount val="5"/>
                <c:pt idx="0">
                  <c:v>1429</c:v>
                </c:pt>
                <c:pt idx="1">
                  <c:v>42</c:v>
                </c:pt>
                <c:pt idx="2">
                  <c:v>171</c:v>
                </c:pt>
                <c:pt idx="3">
                  <c:v>282</c:v>
                </c:pt>
                <c:pt idx="4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5-FE4B-B1A1-E86095896A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eslo 2 - occurrences of wh-phrases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5D-0042-9FE3-26DB8F5BC12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F5D-0042-9FE3-26DB8F5BC12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5D-0042-9FE3-26DB8F5BC12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F5D-0042-9FE3-26DB8F5BC12D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F5D-0042-9FE3-26DB8F5BC12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F5D-0042-9FE3-26DB8F5BC12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F5D-0042-9FE3-26DB8F5BC12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F5D-0042-9FE3-26DB8F5BC12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F5D-0042-9FE3-26DB8F5BC12D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F5D-0042-9FE3-26DB8F5BC12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GLOBAL!$G$67:$G$71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GLOBAL!$I$67:$I$71</c:f>
              <c:numCache>
                <c:formatCode>General</c:formatCode>
                <c:ptCount val="5"/>
                <c:pt idx="0">
                  <c:v>472</c:v>
                </c:pt>
                <c:pt idx="1">
                  <c:v>27</c:v>
                </c:pt>
                <c:pt idx="2">
                  <c:v>61</c:v>
                </c:pt>
                <c:pt idx="3">
                  <c:v>293</c:v>
                </c:pt>
                <c:pt idx="4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D-0042-9FE3-26DB8F5BC1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Proportions</a:t>
            </a:r>
            <a:r>
              <a:rPr lang="en-GB" baseline="0"/>
              <a:t> of in situ and ex situ constructions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GLOBAL!$AF$24</c:f>
              <c:strCache>
                <c:ptCount val="1"/>
                <c:pt idx="0">
                  <c:v>ex situ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GLOBAL!$AG$23:$AH$23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GLOBAL!$AG$24:$AH$24</c:f>
              <c:numCache>
                <c:formatCode>General</c:formatCode>
                <c:ptCount val="2"/>
                <c:pt idx="0">
                  <c:v>91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6-AE4F-B545-6998B421F9CB}"/>
            </c:ext>
          </c:extLst>
        </c:ser>
        <c:ser>
          <c:idx val="1"/>
          <c:order val="1"/>
          <c:tx>
            <c:strRef>
              <c:f>GLOBAL!$AF$25</c:f>
              <c:strCache>
                <c:ptCount val="1"/>
                <c:pt idx="0">
                  <c:v>in situ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GLOBAL!$AG$23:$AH$23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GLOBAL!$AG$25:$AH$25</c:f>
              <c:numCache>
                <c:formatCode>General</c:formatCode>
                <c:ptCount val="2"/>
                <c:pt idx="0">
                  <c:v>9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6-AE4F-B545-6998B421F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60384"/>
        <c:axId val="1800971488"/>
      </c:barChart>
      <c:catAx>
        <c:axId val="18008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71488"/>
        <c:crosses val="autoZero"/>
        <c:auto val="1"/>
        <c:lblAlgn val="ctr"/>
        <c:lblOffset val="100"/>
        <c:noMultiLvlLbl val="0"/>
      </c:catAx>
      <c:valAx>
        <c:axId val="18009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occurrence of different wh-elements</a:t>
            </a:r>
            <a:r>
              <a:rPr lang="en-GB" baseline="0"/>
              <a:t>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GLOBAL!$H$83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GLOBAL!$G$84:$G$88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GLOBAL!$H$84:$H$88</c:f>
              <c:numCache>
                <c:formatCode>General</c:formatCode>
                <c:ptCount val="5"/>
                <c:pt idx="0">
                  <c:v>60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B-EB47-9F25-3103BF04A25A}"/>
            </c:ext>
          </c:extLst>
        </c:ser>
        <c:ser>
          <c:idx val="1"/>
          <c:order val="1"/>
          <c:tx>
            <c:strRef>
              <c:f>GLOBAL!$I$83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GLOBAL!$G$84:$G$88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GLOBAL!$I$84:$I$88</c:f>
              <c:numCache>
                <c:formatCode>General</c:formatCode>
                <c:ptCount val="5"/>
                <c:pt idx="0">
                  <c:v>38</c:v>
                </c:pt>
                <c:pt idx="1">
                  <c:v>2</c:v>
                </c:pt>
                <c:pt idx="2">
                  <c:v>5</c:v>
                </c:pt>
                <c:pt idx="3">
                  <c:v>23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B-EB47-9F25-3103BF04A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956607"/>
        <c:axId val="580958255"/>
      </c:barChart>
      <c:catAx>
        <c:axId val="58095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wh-elements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58255"/>
        <c:crosses val="autoZero"/>
        <c:auto val="1"/>
        <c:lblAlgn val="ctr"/>
        <c:lblOffset val="100"/>
        <c:noMultiLvlLbl val="0"/>
      </c:catAx>
      <c:valAx>
        <c:axId val="5809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GLOBAL!$H$217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GLOBAL!$H$218:$H$220</c:f>
              <c:numCache>
                <c:formatCode>General</c:formatCode>
                <c:ptCount val="3"/>
                <c:pt idx="0">
                  <c:v>17</c:v>
                </c:pt>
                <c:pt idx="1">
                  <c:v>22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2C4B-9D4B-501B9F48A607}"/>
            </c:ext>
          </c:extLst>
        </c:ser>
        <c:ser>
          <c:idx val="1"/>
          <c:order val="1"/>
          <c:tx>
            <c:strRef>
              <c:f>GLOBAL!$I$217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GLOBAL!$I$218:$I$220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7-2C4B-9D4B-501B9F48A607}"/>
            </c:ext>
          </c:extLst>
        </c:ser>
        <c:ser>
          <c:idx val="2"/>
          <c:order val="2"/>
          <c:tx>
            <c:strRef>
              <c:f>GLOBAL!$J$217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GLOBAL!$J$218:$J$220</c:f>
              <c:numCache>
                <c:formatCode>General</c:formatCode>
                <c:ptCount val="3"/>
                <c:pt idx="0">
                  <c:v>80</c:v>
                </c:pt>
                <c:pt idx="1">
                  <c:v>69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7-2C4B-9D4B-501B9F48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915039"/>
        <c:axId val="1055066111"/>
      </c:barChart>
      <c:catAx>
        <c:axId val="10559150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66111"/>
        <c:crosses val="autoZero"/>
        <c:auto val="1"/>
        <c:lblAlgn val="ctr"/>
        <c:lblOffset val="100"/>
        <c:noMultiLvlLbl val="0"/>
      </c:catAx>
      <c:valAx>
        <c:axId val="10550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GLOBAL!$H$235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GLOBAL!$H$236:$H$238</c:f>
              <c:numCache>
                <c:formatCode>General</c:formatCode>
                <c:ptCount val="3"/>
                <c:pt idx="0">
                  <c:v>17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F-2A42-A34F-9FFA50ACBA14}"/>
            </c:ext>
          </c:extLst>
        </c:ser>
        <c:ser>
          <c:idx val="1"/>
          <c:order val="1"/>
          <c:tx>
            <c:strRef>
              <c:f>GLOBAL!$I$235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GLOBAL!$I$236:$I$238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F-2A42-A34F-9FFA50ACBA14}"/>
            </c:ext>
          </c:extLst>
        </c:ser>
        <c:ser>
          <c:idx val="2"/>
          <c:order val="2"/>
          <c:tx>
            <c:strRef>
              <c:f>GLOBAL!$J$235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GLOBAL!$J$236:$J$238</c:f>
              <c:numCache>
                <c:formatCode>General</c:formatCode>
                <c:ptCount val="3"/>
                <c:pt idx="0">
                  <c:v>53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F-2A42-A34F-9FFA50AC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227856"/>
        <c:axId val="1004229504"/>
      </c:barChart>
      <c:catAx>
        <c:axId val="10042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29504"/>
        <c:crosses val="autoZero"/>
        <c:auto val="1"/>
        <c:lblAlgn val="ctr"/>
        <c:lblOffset val="100"/>
        <c:noMultiLvlLbl val="0"/>
      </c:catAx>
      <c:valAx>
        <c:axId val="10042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où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39-C348-8E1B-0E03D09DA8B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739-C348-8E1B-0E03D09DA8B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39-C348-8E1B-0E03D09DA8B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739-C348-8E1B-0E03D09DA8B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739-C348-8E1B-0E03D09DA8B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739-C348-8E1B-0E03D09DA8B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où!$C$33:$C$35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9-C348-8E1B-0E03D09DA8B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  <a:r>
              <a:rPr lang="en-GB" baseline="0"/>
              <a:t> - où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81-984D-AAA2-6A66317D0E1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F81-984D-AAA2-6A66317D0E1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81-984D-AAA2-6A66317D0E1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F81-984D-AAA2-6A66317D0E1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F81-984D-AAA2-6A66317D0E1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F81-984D-AAA2-6A66317D0E1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où!$D$33:$D$35</c:f>
              <c:numCache>
                <c:formatCode>General</c:formatCode>
                <c:ptCount val="3"/>
                <c:pt idx="0">
                  <c:v>29</c:v>
                </c:pt>
                <c:pt idx="1">
                  <c:v>83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1-984D-AAA2-6A66317D0E1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Où in situ - activation status evolution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où!$C$43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où!$B$44:$B$46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où!$C$44:$C$46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4-374D-9D75-8F7D54AADDD0}"/>
            </c:ext>
          </c:extLst>
        </c:ser>
        <c:ser>
          <c:idx val="1"/>
          <c:order val="1"/>
          <c:tx>
            <c:strRef>
              <c:f>où!$D$43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où!$B$44:$B$46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où!$D$44:$D$46</c:f>
              <c:numCache>
                <c:formatCode>General</c:formatCode>
                <c:ptCount val="3"/>
                <c:pt idx="0">
                  <c:v>14</c:v>
                </c:pt>
                <c:pt idx="1">
                  <c:v>40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4-374D-9D75-8F7D54AA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66256"/>
        <c:axId val="1302810815"/>
      </c:barChart>
      <c:catAx>
        <c:axId val="180086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10815"/>
        <c:crosses val="autoZero"/>
        <c:auto val="1"/>
        <c:lblAlgn val="ctr"/>
        <c:lblOffset val="100"/>
        <c:noMultiLvlLbl val="0"/>
      </c:catAx>
      <c:valAx>
        <c:axId val="13028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C9-0C44-80CE-6CCCD9EC7C3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1C9-0C44-80CE-6CCCD9EC7C3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1C9-0C44-80CE-6CCCD9EC7C3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1C9-0C44-80CE-6CCCD9EC7C3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où!$C$61:$C$62</c:f>
              <c:numCache>
                <c:formatCode>General</c:formatCode>
                <c:ptCount val="2"/>
                <c:pt idx="0">
                  <c:v>10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0C44-80CE-6CCCD9EC7C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BF-B24B-9E7C-8291F5DF96C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5BF-B24B-9E7C-8291F5DF96C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5BF-B24B-9E7C-8291F5DF96C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5BF-B24B-9E7C-8291F5DF96C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GLOBAL!$I$101:$J$101</c:f>
              <c:numCache>
                <c:formatCode>General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F-B24B-9E7C-8291F5DF96C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</a:t>
            </a:r>
            <a:r>
              <a:rPr lang="en-GB" baseline="0"/>
              <a:t> eact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64-5341-BDF0-40BEBB74BE6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264-5341-BDF0-40BEBB74BE6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264-5341-BDF0-40BEBB74BE6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264-5341-BDF0-40BEBB74BE6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où!$D$61:$D$62</c:f>
              <c:numCache>
                <c:formatCode>General</c:formatCode>
                <c:ptCount val="2"/>
                <c:pt idx="0">
                  <c:v>29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4-5341-BDF0-40BEBB74BE6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57-3D45-9C5E-D49815EE0A0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A57-3D45-9C5E-D49815EE0A0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A57-3D45-9C5E-D49815EE0A0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A57-3D45-9C5E-D49815EE0A0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où!$C$98:$C$99</c:f>
              <c:numCache>
                <c:formatCode>General</c:formatCode>
                <c:ptCount val="2"/>
                <c:pt idx="0">
                  <c:v>10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7-3D45-9C5E-D49815EE0A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27-CF43-B884-4105D51471E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E27-CF43-B884-4105D51471E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E27-CF43-B884-4105D51471E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E27-CF43-B884-4105D51471E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où!$D$98:$D$99</c:f>
              <c:numCache>
                <c:formatCode>General</c:formatCode>
                <c:ptCount val="2"/>
                <c:pt idx="0">
                  <c:v>83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7-CF43-B884-4105D51471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</a:t>
            </a:r>
            <a:r>
              <a:rPr lang="en-GB" baseline="0"/>
              <a:t>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AC-9044-B157-98DCC43F3B2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EAC-9044-B157-98DCC43F3B2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EAC-9044-B157-98DCC43F3B2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EAC-9044-B157-98DCC43F3B2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où!$B$122:$B$123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où!$C$122:$C$123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C-9044-B157-98DCC43F3B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</a:t>
            </a:r>
            <a:r>
              <a:rPr lang="en-GB" baseline="0"/>
              <a:t> eact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BF-3C42-A356-1444C9CDDBF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1BF-3C42-A356-1444C9CDDBF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1BF-3C42-A356-1444C9CDDBF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1BF-3C42-A356-1444C9CDDBF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où!$B$122:$B$123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où!$D$122:$D$123</c:f>
              <c:numCache>
                <c:formatCode>General</c:formatCode>
                <c:ptCount val="2"/>
                <c:pt idx="0">
                  <c:v>29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F-3C42-A356-1444C9CDDB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comment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22-FD45-9045-A9231921715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22-FD45-9045-A9231921715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22-FD45-9045-A9231921715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F22-FD45-9045-A9231921715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F22-FD45-9045-A9231921715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F22-FD45-9045-A9231921715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comment!$C$12:$C$14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comment!$D$12:$D$14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22-FD45-9045-A9231921715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  <a:r>
              <a:rPr lang="en-GB" baseline="0"/>
              <a:t> - comment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0AD-8C44-8898-DC6D243813D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0AD-8C44-8898-DC6D243813D9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0AD-8C44-8898-DC6D243813D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0AD-8C44-8898-DC6D243813D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0AD-8C44-8898-DC6D243813D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0AD-8C44-8898-DC6D243813D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comment!$C$21:$C$23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comment!$D$21:$D$23</c:f>
              <c:numCache>
                <c:formatCode>General</c:formatCode>
                <c:ptCount val="3"/>
                <c:pt idx="0">
                  <c:v>19</c:v>
                </c:pt>
                <c:pt idx="1">
                  <c:v>56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D-8C44-8898-DC6D243813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in</a:t>
            </a:r>
            <a:r>
              <a:rPr lang="en-GB" baseline="0"/>
              <a:t> situ - activation status evolution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comment!$C$44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comment!$B$45:$B$47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comment!$C$45:$C$47</c:f>
              <c:numCache>
                <c:formatCode>General</c:formatCode>
                <c:ptCount val="3"/>
                <c:pt idx="0">
                  <c:v>22</c:v>
                </c:pt>
                <c:pt idx="1">
                  <c:v>9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2-8545-B611-ED3D6A1C5C83}"/>
            </c:ext>
          </c:extLst>
        </c:ser>
        <c:ser>
          <c:idx val="1"/>
          <c:order val="1"/>
          <c:tx>
            <c:strRef>
              <c:f>comment!$D$44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comment!$B$45:$B$47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comment!$D$45:$D$47</c:f>
              <c:numCache>
                <c:formatCode>General</c:formatCode>
                <c:ptCount val="3"/>
                <c:pt idx="0">
                  <c:v>14</c:v>
                </c:pt>
                <c:pt idx="1">
                  <c:v>40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2-8545-B611-ED3D6A1C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836912"/>
        <c:axId val="317215040"/>
      </c:barChart>
      <c:catAx>
        <c:axId val="31683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15040"/>
        <c:crosses val="autoZero"/>
        <c:auto val="1"/>
        <c:lblAlgn val="ctr"/>
        <c:lblOffset val="100"/>
        <c:noMultiLvlLbl val="0"/>
      </c:catAx>
      <c:valAx>
        <c:axId val="3172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occurrences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activés vs</a:t>
            </a:r>
            <a:r>
              <a:rPr lang="en-GB" baseline="0"/>
              <a:t>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C6-3F4E-B91E-5F3F96C35A0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C6-3F4E-B91E-5F3F96C35A0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2C6-3F4E-B91E-5F3F96C35A0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2C6-3F4E-B91E-5F3F96C35A0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comment!$B$63:$B$64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comment!$C$63:$C$64</c:f>
              <c:numCache>
                <c:formatCode>General</c:formatCode>
                <c:ptCount val="2"/>
                <c:pt idx="0">
                  <c:v>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C6-3F4E-B91E-5F3F96C35A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activé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B5-9D4E-9721-5BECECD9B4E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B5-9D4E-9721-5BECECD9B4E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0B5-9D4E-9721-5BECECD9B4E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0B5-9D4E-9721-5BECECD9B4E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comment!$B$63:$B$64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comment!$D$63:$D$64</c:f>
              <c:numCache>
                <c:formatCode>General</c:formatCode>
                <c:ptCount val="2"/>
                <c:pt idx="0">
                  <c:v>19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5-9D4E-9721-5BECECD9B4E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2C9-FD44-BD9E-90A691FA053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2C9-FD44-BD9E-90A691FA053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2C9-FD44-BD9E-90A691FA053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2C9-FD44-BD9E-90A691FA053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GLOBAL!$I$102:$J$102</c:f>
              <c:numCache>
                <c:formatCode>General</c:formatCode>
                <c:ptCount val="2"/>
                <c:pt idx="0">
                  <c:v>77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9-FD44-BD9E-90A691FA053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97-9A46-B752-1DDA7DEB69A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97-9A46-B752-1DDA7DEB69A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C97-9A46-B752-1DDA7DEB69A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C97-9A46-B752-1DDA7DEB69A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comment!$B$86:$B$87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comment!$C$86:$C$87</c:f>
              <c:numCache>
                <c:formatCode>General</c:formatCode>
                <c:ptCount val="2"/>
                <c:pt idx="0">
                  <c:v>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97-9A46-B752-1DDA7DEB69A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eslo 2 - N-ACT vs autres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BE-0A44-A03F-0B3FC4E6829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BE-0A44-A03F-0B3FC4E682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ABE-0A44-A03F-0B3FC4E682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ABE-0A44-A03F-0B3FC4E682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comment!$B$86:$B$87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comment!$D$86:$D$87</c:f>
              <c:numCache>
                <c:formatCode>General</c:formatCode>
                <c:ptCount val="2"/>
                <c:pt idx="0">
                  <c:v>56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BE-0A44-A03F-0B3FC4E682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in situ - N-ACT</a:t>
            </a:r>
            <a:r>
              <a:rPr lang="en-GB" baseline="0"/>
              <a:t> vs autre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comment!$B$95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comment!$C$94:$D$94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comment!$C$95:$D$95</c:f>
              <c:numCache>
                <c:formatCode>General</c:formatCode>
                <c:ptCount val="2"/>
                <c:pt idx="0">
                  <c:v>9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B-9848-9F1B-B3E95704DF11}"/>
            </c:ext>
          </c:extLst>
        </c:ser>
        <c:ser>
          <c:idx val="1"/>
          <c:order val="1"/>
          <c:tx>
            <c:strRef>
              <c:f>comment!$B$96</c:f>
              <c:strCache>
                <c:ptCount val="1"/>
                <c:pt idx="0">
                  <c:v>tout le reste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comment!$C$94:$D$94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comment!$C$96:$D$96</c:f>
              <c:numCache>
                <c:formatCode>General</c:formatCode>
                <c:ptCount val="2"/>
                <c:pt idx="0">
                  <c:v>91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B-9848-9F1B-B3E95704D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260576"/>
        <c:axId val="941681952"/>
      </c:barChart>
      <c:catAx>
        <c:axId val="94226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81952"/>
        <c:crosses val="autoZero"/>
        <c:auto val="1"/>
        <c:lblAlgn val="ctr"/>
        <c:lblOffset val="100"/>
        <c:noMultiLvlLbl val="0"/>
      </c:catAx>
      <c:valAx>
        <c:axId val="9416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total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A8-394C-A3FE-9E3D171C78B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EA8-394C-A3FE-9E3D171C78B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EA8-394C-A3FE-9E3D171C78B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EA8-394C-A3FE-9E3D171C78B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comment!$B$126:$B$127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comment!$C$126:$C$127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394C-A3FE-9E3D171C78B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FC-244D-8D25-6C5D779B185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5FC-244D-8D25-6C5D779B185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5FC-244D-8D25-6C5D779B185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5FC-244D-8D25-6C5D779B185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comment!$B$126:$B$127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comment!$D$126:$D$127</c:f>
              <c:numCache>
                <c:formatCode>General</c:formatCode>
                <c:ptCount val="2"/>
                <c:pt idx="0">
                  <c:v>19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244D-8D25-6C5D779B18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</a:t>
            </a:r>
            <a:r>
              <a:rPr lang="en-GB" baseline="0"/>
              <a:t> - EACT vs N-ACT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comment!$B$137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comment!$C$136:$D$136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comment!$C$137:$D$137</c:f>
              <c:numCache>
                <c:formatCode>General</c:formatCode>
                <c:ptCount val="2"/>
                <c:pt idx="0">
                  <c:v>71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6-6C47-825F-6740734EF9F9}"/>
            </c:ext>
          </c:extLst>
        </c:ser>
        <c:ser>
          <c:idx val="1"/>
          <c:order val="1"/>
          <c:tx>
            <c:strRef>
              <c:f>comment!$B$138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comment!$C$136:$D$136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comment!$C$138:$D$138</c:f>
              <c:numCache>
                <c:formatCode>General</c:formatCode>
                <c:ptCount val="2"/>
                <c:pt idx="0">
                  <c:v>29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6-6C47-825F-6740734EF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898144"/>
        <c:axId val="1574797008"/>
      </c:barChart>
      <c:catAx>
        <c:axId val="15748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97008"/>
        <c:crosses val="autoZero"/>
        <c:auto val="1"/>
        <c:lblAlgn val="ctr"/>
        <c:lblOffset val="100"/>
        <c:noMultiLvlLbl val="0"/>
      </c:catAx>
      <c:valAx>
        <c:axId val="15747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quoi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E4-6F48-B147-C638247E2ED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9E4-6F48-B147-C638247E2ED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E4-6F48-B147-C638247E2ED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9E4-6F48-B147-C638247E2ED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9E4-6F48-B147-C638247E2ED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9E4-6F48-B147-C638247E2ED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quoi!$C$33:$C$35</c:f>
              <c:numCache>
                <c:formatCode>General</c:formatCode>
                <c:ptCount val="3"/>
                <c:pt idx="0">
                  <c:v>20</c:v>
                </c:pt>
                <c:pt idx="1">
                  <c:v>4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4-6F48-B147-C638247E2E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quoi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AB-E44C-9732-84149E5C869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6AB-E44C-9732-84149E5C869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AB-E44C-9732-84149E5C86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AB-E44C-9732-84149E5C86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AB-E44C-9732-84149E5C869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6AB-E44C-9732-84149E5C86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quoi!$D$33:$D$35</c:f>
              <c:numCache>
                <c:formatCode>General</c:formatCode>
                <c:ptCount val="3"/>
                <c:pt idx="0">
                  <c:v>66</c:v>
                </c:pt>
                <c:pt idx="1">
                  <c:v>114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B-E44C-9732-84149E5C86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E4-A249-9949-CBDE53B7296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2E4-A249-9949-CBDE53B7296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2E4-A249-9949-CBDE53B7296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2E4-A249-9949-CBDE53B7296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quoi!$C$61:$C$62</c:f>
              <c:numCache>
                <c:formatCode>General</c:formatCode>
                <c:ptCount val="2"/>
                <c:pt idx="0">
                  <c:v>20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4-A249-9949-CBDE53B729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49-FD4C-B3B5-47BD945975C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949-FD4C-B3B5-47BD945975C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949-FD4C-B3B5-47BD945975C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949-FD4C-B3B5-47BD945975C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quoi!$D$61:$D$62</c:f>
              <c:numCache>
                <c:formatCode>General</c:formatCode>
                <c:ptCount val="2"/>
                <c:pt idx="0">
                  <c:v>66</c:v>
                </c:pt>
                <c:pt idx="1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9-FD4C-B3B5-47BD945975C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B5-CB46-A986-E120A0B8A42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AB5-CB46-A986-E120A0B8A42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AB5-CB46-A986-E120A0B8A42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AB5-CB46-A986-E120A0B8A42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GLOBAL!$I$109:$J$109</c:f>
              <c:numCache>
                <c:formatCode>General</c:formatCode>
                <c:ptCount val="2"/>
                <c:pt idx="0">
                  <c:v>83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5-CB46-A986-E120A0B8A42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Quoi in situ - activation status evolution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quoi!$C$44:$C$46</c:f>
              <c:numCache>
                <c:formatCode>General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8-4A41-BF62-E86C5332DE54}"/>
            </c:ext>
          </c:extLst>
        </c:ser>
        <c:ser>
          <c:idx val="1"/>
          <c:order val="1"/>
          <c:tx>
            <c:strRef>
              <c:f>quoi!$D$43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quoi!$D$44:$D$46</c:f>
              <c:numCache>
                <c:formatCode>General</c:formatCode>
                <c:ptCount val="3"/>
                <c:pt idx="0">
                  <c:v>17</c:v>
                </c:pt>
                <c:pt idx="1">
                  <c:v>30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8-4A41-BF62-E86C5332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241264"/>
        <c:axId val="886291808"/>
      </c:barChart>
      <c:catAx>
        <c:axId val="88624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91808"/>
        <c:crosses val="autoZero"/>
        <c:auto val="1"/>
        <c:lblAlgn val="ctr"/>
        <c:lblOffset val="100"/>
        <c:noMultiLvlLbl val="0"/>
      </c:catAx>
      <c:valAx>
        <c:axId val="8862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n-act</a:t>
            </a:r>
            <a:r>
              <a:rPr lang="en-GB" baseline="0"/>
              <a:t>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43-A746-BF2A-817F17097C3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C43-A746-BF2A-817F17097C3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C43-A746-BF2A-817F17097C3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C43-A746-BF2A-817F17097C3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quoi!$C$98:$C$99</c:f>
              <c:numCache>
                <c:formatCode>General</c:formatCode>
                <c:ptCount val="2"/>
                <c:pt idx="0">
                  <c:v>4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3-A746-BF2A-817F17097C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</a:t>
            </a:r>
            <a:r>
              <a:rPr lang="en-GB" baseline="0"/>
              <a:t>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083-0C4B-86B4-D880ADD9757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083-0C4B-86B4-D880ADD9757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083-0C4B-86B4-D880ADD9757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083-0C4B-86B4-D880ADD9757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quoi!$D$98:$D$99</c:f>
              <c:numCache>
                <c:formatCode>General</c:formatCode>
                <c:ptCount val="2"/>
                <c:pt idx="0">
                  <c:v>114</c:v>
                </c:pt>
                <c:pt idx="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3-0C4B-86B4-D880ADD975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</a:t>
            </a:r>
            <a:r>
              <a:rPr lang="en-GB" baseline="0"/>
              <a:t> in situ - EACT vs all the rest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quoi!$B$118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quoi!$C$117:$D$117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quoi!$C$118:$D$118</c:f>
              <c:numCache>
                <c:formatCode>General</c:formatCode>
                <c:ptCount val="2"/>
                <c:pt idx="0">
                  <c:v>3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C-7F43-979E-EB3B43E27137}"/>
            </c:ext>
          </c:extLst>
        </c:ser>
        <c:ser>
          <c:idx val="1"/>
          <c:order val="1"/>
          <c:tx>
            <c:strRef>
              <c:f>quoi!$B$119</c:f>
              <c:strCache>
                <c:ptCount val="1"/>
                <c:pt idx="0">
                  <c:v>tout le reste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quoi!$C$117:$D$117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quoi!$C$119:$D$119</c:f>
              <c:numCache>
                <c:formatCode>General</c:formatCode>
                <c:ptCount val="2"/>
                <c:pt idx="0">
                  <c:v>97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C-7F43-979E-EB3B43E2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591296"/>
        <c:axId val="882592944"/>
      </c:barChart>
      <c:catAx>
        <c:axId val="88259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92944"/>
        <c:crosses val="autoZero"/>
        <c:auto val="1"/>
        <c:lblAlgn val="ctr"/>
        <c:lblOffset val="100"/>
        <c:noMultiLvlLbl val="0"/>
      </c:catAx>
      <c:valAx>
        <c:axId val="8825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B3-004E-83D5-4ED1137B880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CB3-004E-83D5-4ED1137B880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B3-004E-83D5-4ED1137B880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CB3-004E-83D5-4ED1137B880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quoi!$B$131:$B$132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quoi!$C$131:$C$132</c:f>
              <c:numCache>
                <c:formatCode>General</c:formatCode>
                <c:ptCount val="2"/>
                <c:pt idx="0">
                  <c:v>20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004E-83D5-4ED1137B88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EB-0945-BD50-4335AA102C9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2EB-0945-BD50-4335AA102C9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2EB-0945-BD50-4335AA102C9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2EB-0945-BD50-4335AA102C9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quoi!$B$131:$B$132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quoi!$D$131:$D$132</c:f>
              <c:numCache>
                <c:formatCode>General</c:formatCode>
                <c:ptCount val="2"/>
                <c:pt idx="0">
                  <c:v>66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B-0945-BD50-4335AA102C9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quoi!$B$142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quoi!$C$141:$D$141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quoi!$C$142:$D$142</c:f>
              <c:numCache>
                <c:formatCode>General</c:formatCode>
                <c:ptCount val="2"/>
                <c:pt idx="0">
                  <c:v>83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F-124C-A451-2E9EE36AFCA7}"/>
            </c:ext>
          </c:extLst>
        </c:ser>
        <c:ser>
          <c:idx val="1"/>
          <c:order val="1"/>
          <c:tx>
            <c:strRef>
              <c:f>quoi!$B$143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quoi!$C$141:$D$141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quoi!$C$143:$D$143</c:f>
              <c:numCache>
                <c:formatCode>General</c:formatCode>
                <c:ptCount val="2"/>
                <c:pt idx="0">
                  <c:v>17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F-124C-A451-2E9EE36A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968816"/>
        <c:axId val="884970464"/>
      </c:barChart>
      <c:catAx>
        <c:axId val="8849688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70464"/>
        <c:crosses val="autoZero"/>
        <c:auto val="1"/>
        <c:lblAlgn val="ctr"/>
        <c:lblOffset val="100"/>
        <c:noMultiLvlLbl val="0"/>
      </c:catAx>
      <c:valAx>
        <c:axId val="8849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EC-8C4B-968E-ACF98540239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8EC-8C4B-968E-ACF98540239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EC-8C4B-968E-ACF98540239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8EC-8C4B-968E-ACF98540239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8EC-8C4B-968E-ACF98540239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8EC-8C4B-968E-ACF98540239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quand!$B$33:$B$35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quand!$C$33:$C$35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C-8C4B-968E-ACF98540239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40-7443-B17A-152DF13E940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D40-7443-B17A-152DF13E940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40-7443-B17A-152DF13E940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D40-7443-B17A-152DF13E940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D40-7443-B17A-152DF13E940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D40-7443-B17A-152DF13E940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quand!$B$33:$B$35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quand!$D$33:$D$35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7443-B17A-152DF13E94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quand!$C$43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quand!$B$44:$B$46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quand!$C$44:$C$46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3-0C45-BFFA-2373B33EB219}"/>
            </c:ext>
          </c:extLst>
        </c:ser>
        <c:ser>
          <c:idx val="1"/>
          <c:order val="1"/>
          <c:tx>
            <c:strRef>
              <c:f>quand!$D$43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quand!$B$44:$B$46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quand!$D$44:$D$46</c:f>
              <c:numCache>
                <c:formatCode>General</c:formatCode>
                <c:ptCount val="3"/>
                <c:pt idx="0">
                  <c:v>17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3-0C45-BFFA-2373B33E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713519"/>
        <c:axId val="1143856399"/>
      </c:barChart>
      <c:catAx>
        <c:axId val="11437135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56399"/>
        <c:crosses val="autoZero"/>
        <c:auto val="1"/>
        <c:lblAlgn val="ctr"/>
        <c:lblOffset val="100"/>
        <c:noMultiLvlLbl val="0"/>
      </c:catAx>
      <c:valAx>
        <c:axId val="11438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73C-AB44-94A9-52CC9E76472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3C-AB44-94A9-52CC9E76472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73C-AB44-94A9-52CC9E76472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73C-AB44-94A9-52CC9E76472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GLOBAL!$I$110:$J$110</c:f>
              <c:numCache>
                <c:formatCode>General</c:formatCode>
                <c:ptCount val="2"/>
                <c:pt idx="0">
                  <c:v>159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C-AB44-94A9-52CC9E76472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22-6F46-8990-3AB3DC10869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D22-6F46-8990-3AB3DC10869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22-6F46-8990-3AB3DC10869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D22-6F46-8990-3AB3DC10869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D22-6F46-8990-3AB3DC10869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D22-6F46-8990-3AB3DC10869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qui!$C$33:$C$35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2-6F46-8990-3AB3DC1086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C0-C947-8BCE-62D64841291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EC0-C947-8BCE-62D64841291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C0-C947-8BCE-62D64841291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EC0-C947-8BCE-62D64841291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EC0-C947-8BCE-62D64841291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EC0-C947-8BCE-62D64841291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qui!$D$33:$D$35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0-C947-8BCE-62D6484129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A0-6D45-AB2F-133795BE92F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A0-6D45-AB2F-133795BE92F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A0-6D45-AB2F-133795BE92F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0A0-6D45-AB2F-133795BE92FC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anglo'!$D$29:$E$29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'no anglo'!$D$30:$E$30</c:f>
              <c:numCache>
                <c:formatCode>General</c:formatCode>
                <c:ptCount val="2"/>
                <c:pt idx="0">
                  <c:v>913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A0-6D45-AB2F-133795BE92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84-2D43-A100-6A2EEB49F61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84-2D43-A100-6A2EEB49F61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F84-2D43-A100-6A2EEB49F61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F84-2D43-A100-6A2EEB49F61E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anglo'!$K$29:$L$29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'no anglo'!$K$30:$L$30</c:f>
              <c:numCache>
                <c:formatCode>General</c:formatCode>
                <c:ptCount val="2"/>
                <c:pt idx="0">
                  <c:v>481</c:v>
                </c:pt>
                <c:pt idx="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4-2D43-A100-6A2EEB49F6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90-EA4A-9F85-B6AAD320230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D90-EA4A-9F85-B6AAD320230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D90-EA4A-9F85-B6AAD320230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D90-EA4A-9F85-B6AAD320230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GLOBAL!$I$111:$J$111</c:f>
              <c:numCache>
                <c:formatCode>General</c:formatCode>
                <c:ptCount val="2"/>
                <c:pt idx="0">
                  <c:v>224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0-EA4A-9F85-B6AAD32023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DB-0341-9177-2FE40685AC0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3DB-0341-9177-2FE40685AC0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DB-0341-9177-2FE40685AC0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3DB-0341-9177-2FE40685AC0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3DB-0341-9177-2FE40685AC0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3DB-0341-9177-2FE40685AC0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GLOBAL!$H$145:$H$147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GLOBAL!$I$145:$I$147</c:f>
              <c:numCache>
                <c:formatCode>General</c:formatCode>
                <c:ptCount val="3"/>
                <c:pt idx="0">
                  <c:v>38</c:v>
                </c:pt>
                <c:pt idx="1">
                  <c:v>18</c:v>
                </c:pt>
                <c:pt idx="2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B-0341-9177-2FE40685AC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.xml"/><Relationship Id="rId18" Type="http://schemas.openxmlformats.org/officeDocument/2006/relationships/chart" Target="../charts/chart12.xml"/><Relationship Id="rId26" Type="http://schemas.openxmlformats.org/officeDocument/2006/relationships/chart" Target="../charts/chart19.xml"/><Relationship Id="rId39" Type="http://schemas.openxmlformats.org/officeDocument/2006/relationships/image" Target="../media/image8.png"/><Relationship Id="rId21" Type="http://schemas.openxmlformats.org/officeDocument/2006/relationships/chart" Target="../charts/chart15.xml"/><Relationship Id="rId34" Type="http://schemas.openxmlformats.org/officeDocument/2006/relationships/chart" Target="../charts/chart27.xml"/><Relationship Id="rId42" Type="http://schemas.openxmlformats.org/officeDocument/2006/relationships/image" Target="../media/image9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9" Type="http://schemas.openxmlformats.org/officeDocument/2006/relationships/chart" Target="../charts/chart2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3.png"/><Relationship Id="rId24" Type="http://schemas.openxmlformats.org/officeDocument/2006/relationships/image" Target="../media/image7.png"/><Relationship Id="rId32" Type="http://schemas.openxmlformats.org/officeDocument/2006/relationships/chart" Target="../charts/chart25.xml"/><Relationship Id="rId37" Type="http://schemas.openxmlformats.org/officeDocument/2006/relationships/chart" Target="../charts/chart30.xml"/><Relationship Id="rId40" Type="http://schemas.openxmlformats.org/officeDocument/2006/relationships/chart" Target="../charts/chart32.xml"/><Relationship Id="rId45" Type="http://schemas.openxmlformats.org/officeDocument/2006/relationships/chart" Target="../charts/chart35.xml"/><Relationship Id="rId5" Type="http://schemas.openxmlformats.org/officeDocument/2006/relationships/chart" Target="../charts/chart4.xml"/><Relationship Id="rId15" Type="http://schemas.openxmlformats.org/officeDocument/2006/relationships/image" Target="../media/image5.png"/><Relationship Id="rId23" Type="http://schemas.openxmlformats.org/officeDocument/2006/relationships/chart" Target="../charts/chart17.xml"/><Relationship Id="rId28" Type="http://schemas.openxmlformats.org/officeDocument/2006/relationships/chart" Target="../charts/chart21.xml"/><Relationship Id="rId36" Type="http://schemas.openxmlformats.org/officeDocument/2006/relationships/chart" Target="../charts/chart29.xml"/><Relationship Id="rId10" Type="http://schemas.openxmlformats.org/officeDocument/2006/relationships/image" Target="../media/image2.png"/><Relationship Id="rId19" Type="http://schemas.openxmlformats.org/officeDocument/2006/relationships/chart" Target="../charts/chart13.xml"/><Relationship Id="rId31" Type="http://schemas.openxmlformats.org/officeDocument/2006/relationships/chart" Target="../charts/chart24.xml"/><Relationship Id="rId44" Type="http://schemas.openxmlformats.org/officeDocument/2006/relationships/chart" Target="../charts/chart3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image" Target="../media/image4.png"/><Relationship Id="rId22" Type="http://schemas.openxmlformats.org/officeDocument/2006/relationships/chart" Target="../charts/chart16.xml"/><Relationship Id="rId27" Type="http://schemas.openxmlformats.org/officeDocument/2006/relationships/chart" Target="../charts/chart20.xml"/><Relationship Id="rId30" Type="http://schemas.openxmlformats.org/officeDocument/2006/relationships/chart" Target="../charts/chart23.xml"/><Relationship Id="rId35" Type="http://schemas.openxmlformats.org/officeDocument/2006/relationships/chart" Target="../charts/chart28.xml"/><Relationship Id="rId43" Type="http://schemas.openxmlformats.org/officeDocument/2006/relationships/image" Target="../media/image10.png"/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12" Type="http://schemas.openxmlformats.org/officeDocument/2006/relationships/chart" Target="../charts/chart9.xml"/><Relationship Id="rId17" Type="http://schemas.openxmlformats.org/officeDocument/2006/relationships/chart" Target="../charts/chart11.xml"/><Relationship Id="rId25" Type="http://schemas.openxmlformats.org/officeDocument/2006/relationships/chart" Target="../charts/chart18.xml"/><Relationship Id="rId33" Type="http://schemas.openxmlformats.org/officeDocument/2006/relationships/chart" Target="../charts/chart26.xml"/><Relationship Id="rId38" Type="http://schemas.openxmlformats.org/officeDocument/2006/relationships/chart" Target="../charts/chart31.xml"/><Relationship Id="rId20" Type="http://schemas.openxmlformats.org/officeDocument/2006/relationships/chart" Target="../charts/chart14.xml"/><Relationship Id="rId4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chart" Target="../charts/chart41.xml"/><Relationship Id="rId18" Type="http://schemas.openxmlformats.org/officeDocument/2006/relationships/chart" Target="../charts/chart44.xml"/><Relationship Id="rId3" Type="http://schemas.openxmlformats.org/officeDocument/2006/relationships/image" Target="../media/image13.png"/><Relationship Id="rId7" Type="http://schemas.openxmlformats.org/officeDocument/2006/relationships/image" Target="../media/image14.png"/><Relationship Id="rId12" Type="http://schemas.openxmlformats.org/officeDocument/2006/relationships/image" Target="../media/image17.png"/><Relationship Id="rId17" Type="http://schemas.openxmlformats.org/officeDocument/2006/relationships/chart" Target="../charts/chart43.xml"/><Relationship Id="rId2" Type="http://schemas.openxmlformats.org/officeDocument/2006/relationships/image" Target="../media/image12.png"/><Relationship Id="rId16" Type="http://schemas.openxmlformats.org/officeDocument/2006/relationships/image" Target="../media/image19.png"/><Relationship Id="rId1" Type="http://schemas.openxmlformats.org/officeDocument/2006/relationships/image" Target="../media/image11.png"/><Relationship Id="rId6" Type="http://schemas.openxmlformats.org/officeDocument/2006/relationships/chart" Target="../charts/chart38.xml"/><Relationship Id="rId11" Type="http://schemas.openxmlformats.org/officeDocument/2006/relationships/chart" Target="../charts/chart40.xml"/><Relationship Id="rId5" Type="http://schemas.openxmlformats.org/officeDocument/2006/relationships/chart" Target="../charts/chart37.xml"/><Relationship Id="rId15" Type="http://schemas.openxmlformats.org/officeDocument/2006/relationships/image" Target="../media/image18.png"/><Relationship Id="rId10" Type="http://schemas.openxmlformats.org/officeDocument/2006/relationships/chart" Target="../charts/chart39.xml"/><Relationship Id="rId4" Type="http://schemas.openxmlformats.org/officeDocument/2006/relationships/chart" Target="../charts/chart36.xml"/><Relationship Id="rId9" Type="http://schemas.openxmlformats.org/officeDocument/2006/relationships/image" Target="../media/image16.png"/><Relationship Id="rId14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13" Type="http://schemas.openxmlformats.org/officeDocument/2006/relationships/image" Target="../media/image24.png"/><Relationship Id="rId3" Type="http://schemas.openxmlformats.org/officeDocument/2006/relationships/chart" Target="../charts/chart47.xml"/><Relationship Id="rId7" Type="http://schemas.openxmlformats.org/officeDocument/2006/relationships/chart" Target="../charts/chart50.xml"/><Relationship Id="rId12" Type="http://schemas.openxmlformats.org/officeDocument/2006/relationships/image" Target="../media/image23.png"/><Relationship Id="rId17" Type="http://schemas.openxmlformats.org/officeDocument/2006/relationships/image" Target="../media/image25.png"/><Relationship Id="rId2" Type="http://schemas.openxmlformats.org/officeDocument/2006/relationships/chart" Target="../charts/chart46.xml"/><Relationship Id="rId16" Type="http://schemas.openxmlformats.org/officeDocument/2006/relationships/chart" Target="../charts/chart55.xml"/><Relationship Id="rId1" Type="http://schemas.openxmlformats.org/officeDocument/2006/relationships/chart" Target="../charts/chart45.xml"/><Relationship Id="rId6" Type="http://schemas.openxmlformats.org/officeDocument/2006/relationships/image" Target="../media/image20.png"/><Relationship Id="rId11" Type="http://schemas.openxmlformats.org/officeDocument/2006/relationships/image" Target="../media/image22.png"/><Relationship Id="rId5" Type="http://schemas.openxmlformats.org/officeDocument/2006/relationships/chart" Target="../charts/chart49.xml"/><Relationship Id="rId15" Type="http://schemas.openxmlformats.org/officeDocument/2006/relationships/chart" Target="../charts/chart54.xml"/><Relationship Id="rId10" Type="http://schemas.openxmlformats.org/officeDocument/2006/relationships/image" Target="../media/image21.png"/><Relationship Id="rId4" Type="http://schemas.openxmlformats.org/officeDocument/2006/relationships/chart" Target="../charts/chart48.xml"/><Relationship Id="rId9" Type="http://schemas.openxmlformats.org/officeDocument/2006/relationships/chart" Target="../charts/chart52.xml"/><Relationship Id="rId14" Type="http://schemas.openxmlformats.org/officeDocument/2006/relationships/chart" Target="../charts/chart5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image" Target="../media/image33.png"/><Relationship Id="rId18" Type="http://schemas.openxmlformats.org/officeDocument/2006/relationships/image" Target="../media/image35.png"/><Relationship Id="rId3" Type="http://schemas.openxmlformats.org/officeDocument/2006/relationships/chart" Target="../charts/chart56.xml"/><Relationship Id="rId21" Type="http://schemas.openxmlformats.org/officeDocument/2006/relationships/chart" Target="../charts/chart66.xml"/><Relationship Id="rId7" Type="http://schemas.openxmlformats.org/officeDocument/2006/relationships/image" Target="../media/image30.png"/><Relationship Id="rId12" Type="http://schemas.openxmlformats.org/officeDocument/2006/relationships/image" Target="../media/image32.png"/><Relationship Id="rId17" Type="http://schemas.openxmlformats.org/officeDocument/2006/relationships/image" Target="../media/image34.png"/><Relationship Id="rId2" Type="http://schemas.openxmlformats.org/officeDocument/2006/relationships/image" Target="../media/image27.png"/><Relationship Id="rId16" Type="http://schemas.openxmlformats.org/officeDocument/2006/relationships/chart" Target="../charts/chart63.xml"/><Relationship Id="rId20" Type="http://schemas.openxmlformats.org/officeDocument/2006/relationships/chart" Target="../charts/chart65.xml"/><Relationship Id="rId1" Type="http://schemas.openxmlformats.org/officeDocument/2006/relationships/image" Target="../media/image26.png"/><Relationship Id="rId6" Type="http://schemas.openxmlformats.org/officeDocument/2006/relationships/image" Target="../media/image29.png"/><Relationship Id="rId11" Type="http://schemas.openxmlformats.org/officeDocument/2006/relationships/chart" Target="../charts/chart60.xml"/><Relationship Id="rId5" Type="http://schemas.openxmlformats.org/officeDocument/2006/relationships/image" Target="../media/image28.png"/><Relationship Id="rId15" Type="http://schemas.openxmlformats.org/officeDocument/2006/relationships/chart" Target="../charts/chart62.xml"/><Relationship Id="rId10" Type="http://schemas.openxmlformats.org/officeDocument/2006/relationships/image" Target="../media/image31.png"/><Relationship Id="rId19" Type="http://schemas.openxmlformats.org/officeDocument/2006/relationships/chart" Target="../charts/chart64.xml"/><Relationship Id="rId4" Type="http://schemas.openxmlformats.org/officeDocument/2006/relationships/chart" Target="../charts/chart57.xml"/><Relationship Id="rId9" Type="http://schemas.openxmlformats.org/officeDocument/2006/relationships/chart" Target="../charts/chart59.xml"/><Relationship Id="rId14" Type="http://schemas.openxmlformats.org/officeDocument/2006/relationships/chart" Target="../charts/chart6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38.png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4" Type="http://schemas.openxmlformats.org/officeDocument/2006/relationships/chart" Target="../charts/chart7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519374</xdr:colOff>
      <xdr:row>21</xdr:row>
      <xdr:rowOff>367542</xdr:rowOff>
    </xdr:from>
    <xdr:to>
      <xdr:col>12</xdr:col>
      <xdr:colOff>284329</xdr:colOff>
      <xdr:row>27</xdr:row>
      <xdr:rowOff>303284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0C5DF-8A43-01B7-BFED-6C8A8A4E8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562023</xdr:colOff>
      <xdr:row>21</xdr:row>
      <xdr:rowOff>377020</xdr:rowOff>
    </xdr:from>
    <xdr:to>
      <xdr:col>18</xdr:col>
      <xdr:colOff>1478509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E2C26-645F-C7DB-D329-D2ADDE027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1119785</xdr:colOff>
      <xdr:row>22</xdr:row>
      <xdr:rowOff>13657</xdr:rowOff>
    </xdr:from>
    <xdr:to>
      <xdr:col>28</xdr:col>
      <xdr:colOff>1098773</xdr:colOff>
      <xdr:row>30</xdr:row>
      <xdr:rowOff>109246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F84E7C-D2AE-A7F9-E6ED-63C9C4003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89785" y="8548603"/>
          <a:ext cx="9265010" cy="3441289"/>
        </a:xfrm>
        <a:prstGeom prst="rect">
          <a:avLst/>
        </a:prstGeom>
      </xdr:spPr>
    </xdr:pic>
    <xdr:clientData/>
  </xdr:twoCellAnchor>
  <xdr:twoCellAnchor>
    <xdr:from>
      <xdr:col>10</xdr:col>
      <xdr:colOff>1387929</xdr:colOff>
      <xdr:row>98</xdr:row>
      <xdr:rowOff>19354</xdr:rowOff>
    </xdr:from>
    <xdr:to>
      <xdr:col>14</xdr:col>
      <xdr:colOff>244929</xdr:colOff>
      <xdr:row>105</xdr:row>
      <xdr:rowOff>116720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06BD8A-76B8-0E0D-4D0E-EC7792678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652613</xdr:colOff>
      <xdr:row>98</xdr:row>
      <xdr:rowOff>9641</xdr:rowOff>
    </xdr:from>
    <xdr:to>
      <xdr:col>17</xdr:col>
      <xdr:colOff>1219942</xdr:colOff>
      <xdr:row>105</xdr:row>
      <xdr:rowOff>92330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882D23-B4E8-CB39-0194-D192ED64C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105679</xdr:colOff>
      <xdr:row>98</xdr:row>
      <xdr:rowOff>18911</xdr:rowOff>
    </xdr:from>
    <xdr:to>
      <xdr:col>21</xdr:col>
      <xdr:colOff>886219</xdr:colOff>
      <xdr:row>105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5CD672-A8E1-366F-0A4F-89929EA04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1392767</xdr:colOff>
      <xdr:row>107</xdr:row>
      <xdr:rowOff>29634</xdr:rowOff>
    </xdr:from>
    <xdr:to>
      <xdr:col>14</xdr:col>
      <xdr:colOff>211667</xdr:colOff>
      <xdr:row>114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F566DD-6ED0-3144-DE60-96CB106DD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609599</xdr:colOff>
      <xdr:row>107</xdr:row>
      <xdr:rowOff>4233</xdr:rowOff>
    </xdr:from>
    <xdr:to>
      <xdr:col>17</xdr:col>
      <xdr:colOff>1168399</xdr:colOff>
      <xdr:row>114</xdr:row>
      <xdr:rowOff>80433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2B17B4-D607-F75A-E829-70E02A16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93134</xdr:colOff>
      <xdr:row>106</xdr:row>
      <xdr:rowOff>368300</xdr:rowOff>
    </xdr:from>
    <xdr:to>
      <xdr:col>21</xdr:col>
      <xdr:colOff>863600</xdr:colOff>
      <xdr:row>114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9334B9-5108-E285-B4C9-B62BD6AA2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</xdr:col>
      <xdr:colOff>1133927</xdr:colOff>
      <xdr:row>117</xdr:row>
      <xdr:rowOff>385534</xdr:rowOff>
    </xdr:from>
    <xdr:to>
      <xdr:col>14</xdr:col>
      <xdr:colOff>154303</xdr:colOff>
      <xdr:row>127</xdr:row>
      <xdr:rowOff>294822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EBF546D-41EF-635F-1BD7-51E07ED70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4820" y="22871338"/>
          <a:ext cx="10911585" cy="3764643"/>
        </a:xfrm>
        <a:prstGeom prst="rect">
          <a:avLst/>
        </a:prstGeom>
      </xdr:spPr>
    </xdr:pic>
    <xdr:clientData/>
  </xdr:twoCellAnchor>
  <xdr:twoCellAnchor editAs="oneCell">
    <xdr:from>
      <xdr:col>6</xdr:col>
      <xdr:colOff>1133927</xdr:colOff>
      <xdr:row>130</xdr:row>
      <xdr:rowOff>0</xdr:rowOff>
    </xdr:from>
    <xdr:to>
      <xdr:col>14</xdr:col>
      <xdr:colOff>18488</xdr:colOff>
      <xdr:row>137</xdr:row>
      <xdr:rowOff>362857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460AB72-570E-F48C-A201-682395997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4820" y="27497768"/>
          <a:ext cx="10744785" cy="3061607"/>
        </a:xfrm>
        <a:prstGeom prst="rect">
          <a:avLst/>
        </a:prstGeom>
      </xdr:spPr>
    </xdr:pic>
    <xdr:clientData/>
  </xdr:twoCellAnchor>
  <xdr:twoCellAnchor>
    <xdr:from>
      <xdr:col>9</xdr:col>
      <xdr:colOff>1327897</xdr:colOff>
      <xdr:row>143</xdr:row>
      <xdr:rowOff>1121</xdr:rowOff>
    </xdr:from>
    <xdr:to>
      <xdr:col>13</xdr:col>
      <xdr:colOff>287617</xdr:colOff>
      <xdr:row>150</xdr:row>
      <xdr:rowOff>64247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A2F043-2519-71E6-7CDB-6DF079640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1327898</xdr:colOff>
      <xdr:row>152</xdr:row>
      <xdr:rowOff>1120</xdr:rowOff>
    </xdr:from>
    <xdr:to>
      <xdr:col>13</xdr:col>
      <xdr:colOff>287618</xdr:colOff>
      <xdr:row>159</xdr:row>
      <xdr:rowOff>64247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7A92C6F-BD3F-0DD9-8BCD-94EA35BC4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14</xdr:col>
      <xdr:colOff>24826</xdr:colOff>
      <xdr:row>145</xdr:row>
      <xdr:rowOff>260559</xdr:rowOff>
    </xdr:from>
    <xdr:to>
      <xdr:col>22</xdr:col>
      <xdr:colOff>182257</xdr:colOff>
      <xdr:row>154</xdr:row>
      <xdr:rowOff>15487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6FE27C4-0818-6057-6C52-C0FA7DC4B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88606" y="33559339"/>
          <a:ext cx="11445694" cy="3239685"/>
        </a:xfrm>
        <a:prstGeom prst="rect">
          <a:avLst/>
        </a:prstGeom>
      </xdr:spPr>
    </xdr:pic>
    <xdr:clientData/>
  </xdr:twoCellAnchor>
  <xdr:twoCellAnchor editAs="oneCell">
    <xdr:from>
      <xdr:col>29</xdr:col>
      <xdr:colOff>1401542</xdr:colOff>
      <xdr:row>154</xdr:row>
      <xdr:rowOff>304800</xdr:rowOff>
    </xdr:from>
    <xdr:to>
      <xdr:col>39</xdr:col>
      <xdr:colOff>673615</xdr:colOff>
      <xdr:row>163</xdr:row>
      <xdr:rowOff>273350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55F769-EC8A-1F6B-5144-5EC802D5F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52342" y="37338000"/>
          <a:ext cx="9553911" cy="3541483"/>
        </a:xfrm>
        <a:prstGeom prst="rect">
          <a:avLst/>
        </a:prstGeom>
      </xdr:spPr>
    </xdr:pic>
    <xdr:clientData/>
  </xdr:twoCellAnchor>
  <xdr:twoCellAnchor editAs="oneCell">
    <xdr:from>
      <xdr:col>21</xdr:col>
      <xdr:colOff>1347439</xdr:colOff>
      <xdr:row>165</xdr:row>
      <xdr:rowOff>340732</xdr:rowOff>
    </xdr:from>
    <xdr:to>
      <xdr:col>31</xdr:col>
      <xdr:colOff>154878</xdr:colOff>
      <xdr:row>174</xdr:row>
      <xdr:rowOff>226665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4F26C4B-C87C-7AB7-EAC1-53397DD4B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74268" y="41414391"/>
          <a:ext cx="9385610" cy="3438419"/>
        </a:xfrm>
        <a:prstGeom prst="rect">
          <a:avLst/>
        </a:prstGeom>
      </xdr:spPr>
    </xdr:pic>
    <xdr:clientData/>
  </xdr:twoCellAnchor>
  <xdr:twoCellAnchor>
    <xdr:from>
      <xdr:col>13</xdr:col>
      <xdr:colOff>1469793</xdr:colOff>
      <xdr:row>173</xdr:row>
      <xdr:rowOff>37789</xdr:rowOff>
    </xdr:from>
    <xdr:to>
      <xdr:col>17</xdr:col>
      <xdr:colOff>435208</xdr:colOff>
      <xdr:row>180</xdr:row>
      <xdr:rowOff>70624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13ED292-F13C-E42C-05C5-56922B715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926992</xdr:colOff>
      <xdr:row>172</xdr:row>
      <xdr:rowOff>376007</xdr:rowOff>
    </xdr:from>
    <xdr:to>
      <xdr:col>21</xdr:col>
      <xdr:colOff>201898</xdr:colOff>
      <xdr:row>180</xdr:row>
      <xdr:rowOff>79891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B2F572C-0AFA-FDD9-6C5F-35C78560B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1117600</xdr:colOff>
      <xdr:row>154</xdr:row>
      <xdr:rowOff>364066</xdr:rowOff>
    </xdr:from>
    <xdr:to>
      <xdr:col>23</xdr:col>
      <xdr:colOff>474133</xdr:colOff>
      <xdr:row>161</xdr:row>
      <xdr:rowOff>313266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E72E7FE-2DA2-E55A-A781-76FE70B76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135467</xdr:colOff>
      <xdr:row>155</xdr:row>
      <xdr:rowOff>25400</xdr:rowOff>
    </xdr:from>
    <xdr:to>
      <xdr:col>29</xdr:col>
      <xdr:colOff>254000</xdr:colOff>
      <xdr:row>161</xdr:row>
      <xdr:rowOff>364067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0787F72-7A15-EAD9-3F4D-CDC4B3914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47</xdr:col>
      <xdr:colOff>16935</xdr:colOff>
      <xdr:row>166</xdr:row>
      <xdr:rowOff>42333</xdr:rowOff>
    </xdr:from>
    <xdr:to>
      <xdr:col>52</xdr:col>
      <xdr:colOff>440268</xdr:colOff>
      <xdr:row>172</xdr:row>
      <xdr:rowOff>380999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04559BB-BA8B-737B-527B-8D4DAB2D4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52</xdr:col>
      <xdr:colOff>812801</xdr:colOff>
      <xdr:row>166</xdr:row>
      <xdr:rowOff>59267</xdr:rowOff>
    </xdr:from>
    <xdr:to>
      <xdr:col>58</xdr:col>
      <xdr:colOff>406401</xdr:colOff>
      <xdr:row>173</xdr:row>
      <xdr:rowOff>8467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4082E17-BB8E-3BB4-4132-5FDEA8FDC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41</xdr:col>
      <xdr:colOff>795867</xdr:colOff>
      <xdr:row>175</xdr:row>
      <xdr:rowOff>25398</xdr:rowOff>
    </xdr:from>
    <xdr:to>
      <xdr:col>50</xdr:col>
      <xdr:colOff>0</xdr:colOff>
      <xdr:row>185</xdr:row>
      <xdr:rowOff>372533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3716F1D-E210-D2B9-9E67-1BDFE7ABF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46</xdr:col>
      <xdr:colOff>0</xdr:colOff>
      <xdr:row>156</xdr:row>
      <xdr:rowOff>368300</xdr:rowOff>
    </xdr:from>
    <xdr:to>
      <xdr:col>57</xdr:col>
      <xdr:colOff>25401</xdr:colOff>
      <xdr:row>165</xdr:row>
      <xdr:rowOff>200275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9094988-572B-4C2A-2AC4-219031A93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0" y="37515800"/>
          <a:ext cx="9105900" cy="3337176"/>
        </a:xfrm>
        <a:prstGeom prst="rect">
          <a:avLst/>
        </a:prstGeom>
      </xdr:spPr>
    </xdr:pic>
    <xdr:clientData/>
  </xdr:twoCellAnchor>
  <xdr:twoCellAnchor>
    <xdr:from>
      <xdr:col>9</xdr:col>
      <xdr:colOff>1312334</xdr:colOff>
      <xdr:row>35</xdr:row>
      <xdr:rowOff>18037</xdr:rowOff>
    </xdr:from>
    <xdr:to>
      <xdr:col>13</xdr:col>
      <xdr:colOff>288971</xdr:colOff>
      <xdr:row>41</xdr:row>
      <xdr:rowOff>221237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0869498-FDF9-B0DC-0CC3-F79FB2EE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5522</xdr:colOff>
      <xdr:row>43</xdr:row>
      <xdr:rowOff>36444</xdr:rowOff>
    </xdr:from>
    <xdr:to>
      <xdr:col>13</xdr:col>
      <xdr:colOff>307377</xdr:colOff>
      <xdr:row>49</xdr:row>
      <xdr:rowOff>239644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8EBD2FBF-07AB-5A7D-F21A-69B6CE4C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718634</xdr:colOff>
      <xdr:row>35</xdr:row>
      <xdr:rowOff>6815</xdr:rowOff>
    </xdr:from>
    <xdr:to>
      <xdr:col>16</xdr:col>
      <xdr:colOff>1016000</xdr:colOff>
      <xdr:row>41</xdr:row>
      <xdr:rowOff>240991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998D9A3-ECDF-ED7D-F70C-E57A5B283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687659</xdr:colOff>
      <xdr:row>42</xdr:row>
      <xdr:rowOff>409498</xdr:rowOff>
    </xdr:from>
    <xdr:to>
      <xdr:col>16</xdr:col>
      <xdr:colOff>985025</xdr:colOff>
      <xdr:row>49</xdr:row>
      <xdr:rowOff>225503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EFC211B-2307-D7DF-5D7D-6B84A38CE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1307171</xdr:colOff>
      <xdr:row>35</xdr:row>
      <xdr:rowOff>6815</xdr:rowOff>
    </xdr:from>
    <xdr:to>
      <xdr:col>20</xdr:col>
      <xdr:colOff>365512</xdr:colOff>
      <xdr:row>41</xdr:row>
      <xdr:rowOff>240991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8085C90-5376-5FD3-1D48-26093A5D4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21683</xdr:colOff>
      <xdr:row>43</xdr:row>
      <xdr:rowOff>6815</xdr:rowOff>
    </xdr:from>
    <xdr:to>
      <xdr:col>20</xdr:col>
      <xdr:colOff>411976</xdr:colOff>
      <xdr:row>49</xdr:row>
      <xdr:rowOff>240991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2F8C4B7-1EC0-0BE8-49BB-59C84CE6C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68146</xdr:colOff>
      <xdr:row>43</xdr:row>
      <xdr:rowOff>22303</xdr:rowOff>
    </xdr:from>
    <xdr:to>
      <xdr:col>20</xdr:col>
      <xdr:colOff>458439</xdr:colOff>
      <xdr:row>49</xdr:row>
      <xdr:rowOff>256479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AC52DFF-ADAF-58ED-0A96-7957990A0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842537</xdr:colOff>
      <xdr:row>35</xdr:row>
      <xdr:rowOff>6815</xdr:rowOff>
    </xdr:from>
    <xdr:to>
      <xdr:col>24</xdr:col>
      <xdr:colOff>566854</xdr:colOff>
      <xdr:row>41</xdr:row>
      <xdr:rowOff>240991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6D1E934-0FF4-9898-1949-3A081C1E7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842537</xdr:colOff>
      <xdr:row>43</xdr:row>
      <xdr:rowOff>6814</xdr:rowOff>
    </xdr:from>
    <xdr:to>
      <xdr:col>24</xdr:col>
      <xdr:colOff>566854</xdr:colOff>
      <xdr:row>49</xdr:row>
      <xdr:rowOff>240990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48875FD-AF95-744F-EECE-8CF66C62A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25</xdr:col>
      <xdr:colOff>176562</xdr:colOff>
      <xdr:row>34</xdr:row>
      <xdr:rowOff>409498</xdr:rowOff>
    </xdr:from>
    <xdr:to>
      <xdr:col>29</xdr:col>
      <xdr:colOff>1155391</xdr:colOff>
      <xdr:row>41</xdr:row>
      <xdr:rowOff>225503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90458CD5-466A-F136-6821-7A72596B0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25</xdr:col>
      <xdr:colOff>161073</xdr:colOff>
      <xdr:row>42</xdr:row>
      <xdr:rowOff>409498</xdr:rowOff>
    </xdr:from>
    <xdr:to>
      <xdr:col>29</xdr:col>
      <xdr:colOff>1139902</xdr:colOff>
      <xdr:row>49</xdr:row>
      <xdr:rowOff>225503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56C65D83-B62F-69E2-B0FA-2CB91552F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6194</xdr:colOff>
      <xdr:row>51</xdr:row>
      <xdr:rowOff>6814</xdr:rowOff>
    </xdr:from>
    <xdr:to>
      <xdr:col>16</xdr:col>
      <xdr:colOff>15487</xdr:colOff>
      <xdr:row>61</xdr:row>
      <xdr:rowOff>371706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46058FD-04C6-96A2-0C83-EE5BA7BB9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21683</xdr:colOff>
      <xdr:row>65</xdr:row>
      <xdr:rowOff>22303</xdr:rowOff>
    </xdr:from>
    <xdr:to>
      <xdr:col>15</xdr:col>
      <xdr:colOff>0</xdr:colOff>
      <xdr:row>77</xdr:row>
      <xdr:rowOff>325244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FB57ACB-7991-26A8-A4A2-7C36E5E38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301037</xdr:colOff>
      <xdr:row>64</xdr:row>
      <xdr:rowOff>353092</xdr:rowOff>
    </xdr:from>
    <xdr:to>
      <xdr:col>20</xdr:col>
      <xdr:colOff>564443</xdr:colOff>
      <xdr:row>77</xdr:row>
      <xdr:rowOff>329260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3C39A647-46EB-8764-AA3C-E75F40DCE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21</xdr:col>
      <xdr:colOff>0</xdr:colOff>
      <xdr:row>66</xdr:row>
      <xdr:rowOff>413131</xdr:rowOff>
    </xdr:from>
    <xdr:to>
      <xdr:col>34</xdr:col>
      <xdr:colOff>571692</xdr:colOff>
      <xdr:row>77</xdr:row>
      <xdr:rowOff>168313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F03E248-0D00-9167-D469-880E8FA9E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67952" y="26899517"/>
          <a:ext cx="14860404" cy="4146627"/>
        </a:xfrm>
        <a:prstGeom prst="rect">
          <a:avLst/>
        </a:prstGeom>
      </xdr:spPr>
    </xdr:pic>
    <xdr:clientData/>
  </xdr:twoCellAnchor>
  <xdr:twoCellAnchor>
    <xdr:from>
      <xdr:col>35</xdr:col>
      <xdr:colOff>13939</xdr:colOff>
      <xdr:row>20</xdr:row>
      <xdr:rowOff>22301</xdr:rowOff>
    </xdr:from>
    <xdr:to>
      <xdr:col>43</xdr:col>
      <xdr:colOff>805366</xdr:colOff>
      <xdr:row>29</xdr:row>
      <xdr:rowOff>402682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16E906-552B-03FF-F93F-48559EA8A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1303586</xdr:colOff>
      <xdr:row>80</xdr:row>
      <xdr:rowOff>19100</xdr:rowOff>
    </xdr:from>
    <xdr:to>
      <xdr:col>17</xdr:col>
      <xdr:colOff>10496</xdr:colOff>
      <xdr:row>93</xdr:row>
      <xdr:rowOff>20990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D7F196-2EA3-76D6-E294-2601826D4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17</xdr:col>
      <xdr:colOff>1507450</xdr:colOff>
      <xdr:row>184</xdr:row>
      <xdr:rowOff>38484</xdr:rowOff>
    </xdr:from>
    <xdr:to>
      <xdr:col>30</xdr:col>
      <xdr:colOff>561085</xdr:colOff>
      <xdr:row>195</xdr:row>
      <xdr:rowOff>134697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DBC42D-C0D0-AAB0-0434-7A473530D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41844" y="72851817"/>
          <a:ext cx="13985757" cy="4368032"/>
        </a:xfrm>
        <a:prstGeom prst="rect">
          <a:avLst/>
        </a:prstGeom>
      </xdr:spPr>
    </xdr:pic>
    <xdr:clientData/>
  </xdr:twoCellAnchor>
  <xdr:twoCellAnchor editAs="oneCell">
    <xdr:from>
      <xdr:col>17</xdr:col>
      <xdr:colOff>1481665</xdr:colOff>
      <xdr:row>198</xdr:row>
      <xdr:rowOff>19242</xdr:rowOff>
    </xdr:from>
    <xdr:to>
      <xdr:col>30</xdr:col>
      <xdr:colOff>76968</xdr:colOff>
      <xdr:row>209</xdr:row>
      <xdr:rowOff>114690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66A6FF1-BAD4-76DB-C1D8-A24C5BEC0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6059" y="78258939"/>
          <a:ext cx="13527425" cy="4367266"/>
        </a:xfrm>
        <a:prstGeom prst="rect">
          <a:avLst/>
        </a:prstGeom>
      </xdr:spPr>
    </xdr:pic>
    <xdr:clientData/>
  </xdr:twoCellAnchor>
  <xdr:twoCellAnchor>
    <xdr:from>
      <xdr:col>11</xdr:col>
      <xdr:colOff>1386897</xdr:colOff>
      <xdr:row>214</xdr:row>
      <xdr:rowOff>425159</xdr:rowOff>
    </xdr:from>
    <xdr:to>
      <xdr:col>21</xdr:col>
      <xdr:colOff>404091</xdr:colOff>
      <xdr:row>229</xdr:row>
      <xdr:rowOff>101022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AAA3C96-B009-FB87-3B3C-DC8555118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1377950</xdr:colOff>
      <xdr:row>233</xdr:row>
      <xdr:rowOff>0</xdr:rowOff>
    </xdr:from>
    <xdr:to>
      <xdr:col>21</xdr:col>
      <xdr:colOff>419100</xdr:colOff>
      <xdr:row>246</xdr:row>
      <xdr:rowOff>406400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D58A045-5A4D-4A3E-C29C-C0E79A54B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9</xdr:row>
      <xdr:rowOff>25400</xdr:rowOff>
    </xdr:from>
    <xdr:to>
      <xdr:col>18</xdr:col>
      <xdr:colOff>38100</xdr:colOff>
      <xdr:row>17</xdr:row>
      <xdr:rowOff>117278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3FFB97-2430-4AEB-AEB0-B5903959C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3797300"/>
          <a:ext cx="10731500" cy="3444678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18</xdr:row>
      <xdr:rowOff>12700</xdr:rowOff>
    </xdr:from>
    <xdr:to>
      <xdr:col>17</xdr:col>
      <xdr:colOff>812799</xdr:colOff>
      <xdr:row>26</xdr:row>
      <xdr:rowOff>33855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1E9347-D65C-EF95-D0EC-2B048F6C1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7556500"/>
          <a:ext cx="10706100" cy="3373955"/>
        </a:xfrm>
        <a:prstGeom prst="rect">
          <a:avLst/>
        </a:prstGeom>
      </xdr:spPr>
    </xdr:pic>
    <xdr:clientData/>
  </xdr:twoCellAnchor>
  <xdr:twoCellAnchor editAs="oneCell">
    <xdr:from>
      <xdr:col>6</xdr:col>
      <xdr:colOff>15118</xdr:colOff>
      <xdr:row>29</xdr:row>
      <xdr:rowOff>393094</xdr:rowOff>
    </xdr:from>
    <xdr:to>
      <xdr:col>21</xdr:col>
      <xdr:colOff>1812</xdr:colOff>
      <xdr:row>38</xdr:row>
      <xdr:rowOff>30401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5BBDA1-9929-14B0-A95A-58942488D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118" y="12669761"/>
          <a:ext cx="12458095" cy="3447307"/>
        </a:xfrm>
        <a:prstGeom prst="rect">
          <a:avLst/>
        </a:prstGeom>
      </xdr:spPr>
    </xdr:pic>
    <xdr:clientData/>
  </xdr:twoCellAnchor>
  <xdr:twoCellAnchor>
    <xdr:from>
      <xdr:col>5</xdr:col>
      <xdr:colOff>821267</xdr:colOff>
      <xdr:row>40</xdr:row>
      <xdr:rowOff>414867</xdr:rowOff>
    </xdr:from>
    <xdr:to>
      <xdr:col>11</xdr:col>
      <xdr:colOff>414867</xdr:colOff>
      <xdr:row>47</xdr:row>
      <xdr:rowOff>194733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B834D-56B0-4DD9-A099-912A8F510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16933</xdr:colOff>
      <xdr:row>41</xdr:row>
      <xdr:rowOff>8466</xdr:rowOff>
    </xdr:from>
    <xdr:to>
      <xdr:col>17</xdr:col>
      <xdr:colOff>440266</xdr:colOff>
      <xdr:row>47</xdr:row>
      <xdr:rowOff>211666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825FA-F210-54C4-0DB7-FF3DA687A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7055</xdr:colOff>
      <xdr:row>40</xdr:row>
      <xdr:rowOff>420510</xdr:rowOff>
    </xdr:from>
    <xdr:to>
      <xdr:col>29</xdr:col>
      <xdr:colOff>28222</xdr:colOff>
      <xdr:row>53</xdr:row>
      <xdr:rowOff>28221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575108-3D3C-6376-3535-B45C069CB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0</xdr:colOff>
      <xdr:row>60</xdr:row>
      <xdr:rowOff>-1</xdr:rowOff>
    </xdr:from>
    <xdr:to>
      <xdr:col>20</xdr:col>
      <xdr:colOff>416394</xdr:colOff>
      <xdr:row>67</xdr:row>
      <xdr:rowOff>394894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AEDA6B-B827-175E-DAB6-C2702005B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902" y="24983606"/>
          <a:ext cx="10409836" cy="330964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20</xdr:col>
      <xdr:colOff>482102</xdr:colOff>
      <xdr:row>77</xdr:row>
      <xdr:rowOff>395574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133A52-5DDC-F857-B048-26468E18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902" y="29147541"/>
          <a:ext cx="10475544" cy="3310328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60</xdr:row>
      <xdr:rowOff>0</xdr:rowOff>
    </xdr:from>
    <xdr:to>
      <xdr:col>41</xdr:col>
      <xdr:colOff>30846</xdr:colOff>
      <xdr:row>71</xdr:row>
      <xdr:rowOff>83279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EFB7110-FE37-F20E-6788-366719696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76066" y="24983607"/>
          <a:ext cx="12522650" cy="4663606"/>
        </a:xfrm>
        <a:prstGeom prst="rect">
          <a:avLst/>
        </a:prstGeom>
      </xdr:spPr>
    </xdr:pic>
    <xdr:clientData/>
  </xdr:twoCellAnchor>
  <xdr:twoCellAnchor>
    <xdr:from>
      <xdr:col>5</xdr:col>
      <xdr:colOff>22175</xdr:colOff>
      <xdr:row>79</xdr:row>
      <xdr:rowOff>19353</xdr:rowOff>
    </xdr:from>
    <xdr:to>
      <xdr:col>10</xdr:col>
      <xdr:colOff>461635</xdr:colOff>
      <xdr:row>85</xdr:row>
      <xdr:rowOff>222553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9E4794-89F9-1E4B-EFA9-AC17E05A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42333</xdr:colOff>
      <xdr:row>79</xdr:row>
      <xdr:rowOff>19353</xdr:rowOff>
    </xdr:from>
    <xdr:to>
      <xdr:col>16</xdr:col>
      <xdr:colOff>481794</xdr:colOff>
      <xdr:row>85</xdr:row>
      <xdr:rowOff>222553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3B19669-BC67-8205-6F04-000E42D6F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0</xdr:colOff>
      <xdr:row>98</xdr:row>
      <xdr:rowOff>0</xdr:rowOff>
    </xdr:from>
    <xdr:to>
      <xdr:col>19</xdr:col>
      <xdr:colOff>120720</xdr:colOff>
      <xdr:row>104</xdr:row>
      <xdr:rowOff>298823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1BCAC0F-F7B6-B0CF-2CCA-CE8E40C87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5647" y="40998588"/>
          <a:ext cx="9160132" cy="280894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105</xdr:row>
      <xdr:rowOff>413871</xdr:rowOff>
    </xdr:from>
    <xdr:to>
      <xdr:col>10</xdr:col>
      <xdr:colOff>463177</xdr:colOff>
      <xdr:row>112</xdr:row>
      <xdr:rowOff>228601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807F0BF-E8E3-CFBF-2BD6-3CBB5BC77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106</xdr:row>
      <xdr:rowOff>10458</xdr:rowOff>
    </xdr:from>
    <xdr:to>
      <xdr:col>16</xdr:col>
      <xdr:colOff>463176</xdr:colOff>
      <xdr:row>112</xdr:row>
      <xdr:rowOff>243541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E2A6837-8634-8462-0080-B6025080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20</xdr:col>
      <xdr:colOff>0</xdr:colOff>
      <xdr:row>96</xdr:row>
      <xdr:rowOff>89647</xdr:rowOff>
    </xdr:from>
    <xdr:to>
      <xdr:col>33</xdr:col>
      <xdr:colOff>416637</xdr:colOff>
      <xdr:row>105</xdr:row>
      <xdr:rowOff>403412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ED57BD2-0C72-3462-E573-1D852B332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824" y="40251529"/>
          <a:ext cx="11099578" cy="4078942"/>
        </a:xfrm>
        <a:prstGeom prst="rect">
          <a:avLst/>
        </a:prstGeom>
      </xdr:spPr>
    </xdr:pic>
    <xdr:clientData/>
  </xdr:twoCellAnchor>
  <xdr:twoCellAnchor editAs="oneCell">
    <xdr:from>
      <xdr:col>10</xdr:col>
      <xdr:colOff>810171</xdr:colOff>
      <xdr:row>119</xdr:row>
      <xdr:rowOff>1</xdr:rowOff>
    </xdr:from>
    <xdr:to>
      <xdr:col>24</xdr:col>
      <xdr:colOff>394137</xdr:colOff>
      <xdr:row>128</xdr:row>
      <xdr:rowOff>398220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71B423B-F1EE-362A-73BB-99980AC4D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1378" y="49508104"/>
          <a:ext cx="11232931" cy="4142530"/>
        </a:xfrm>
        <a:prstGeom prst="rect">
          <a:avLst/>
        </a:prstGeom>
      </xdr:spPr>
    </xdr:pic>
    <xdr:clientData/>
  </xdr:twoCellAnchor>
  <xdr:twoCellAnchor>
    <xdr:from>
      <xdr:col>5</xdr:col>
      <xdr:colOff>24086</xdr:colOff>
      <xdr:row>130</xdr:row>
      <xdr:rowOff>62624</xdr:rowOff>
    </xdr:from>
    <xdr:to>
      <xdr:col>10</xdr:col>
      <xdr:colOff>435741</xdr:colOff>
      <xdr:row>136</xdr:row>
      <xdr:rowOff>309617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A4BC9D1-00B7-BABB-61FC-4538E993F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2190</xdr:colOff>
      <xdr:row>130</xdr:row>
      <xdr:rowOff>62624</xdr:rowOff>
    </xdr:from>
    <xdr:to>
      <xdr:col>16</xdr:col>
      <xdr:colOff>413845</xdr:colOff>
      <xdr:row>136</xdr:row>
      <xdr:rowOff>309617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C9BB183-58C2-3ED3-093A-0D3738096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1325855</xdr:colOff>
      <xdr:row>43</xdr:row>
      <xdr:rowOff>11256</xdr:rowOff>
    </xdr:from>
    <xdr:to>
      <xdr:col>8</xdr:col>
      <xdr:colOff>302470</xdr:colOff>
      <xdr:row>50</xdr:row>
      <xdr:rowOff>104202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BD6D4-7699-624C-8DF5-C31CD4180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937366</xdr:colOff>
      <xdr:row>42</xdr:row>
      <xdr:rowOff>373740</xdr:rowOff>
    </xdr:from>
    <xdr:to>
      <xdr:col>11</xdr:col>
      <xdr:colOff>1241709</xdr:colOff>
      <xdr:row>50</xdr:row>
      <xdr:rowOff>89119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76895-B143-D545-9633-E840AE1F6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621687</xdr:colOff>
      <xdr:row>43</xdr:row>
      <xdr:rowOff>24256</xdr:rowOff>
    </xdr:from>
    <xdr:to>
      <xdr:col>25</xdr:col>
      <xdr:colOff>28863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486B5F-AF0C-C143-AFE3-88C2FC584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1365634</xdr:colOff>
      <xdr:row>70</xdr:row>
      <xdr:rowOff>21936</xdr:rowOff>
    </xdr:from>
    <xdr:to>
      <xdr:col>8</xdr:col>
      <xdr:colOff>336934</xdr:colOff>
      <xdr:row>77</xdr:row>
      <xdr:rowOff>101984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73FB6-512A-DA40-B400-B624323D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1024659</xdr:colOff>
      <xdr:row>70</xdr:row>
      <xdr:rowOff>12699</xdr:rowOff>
    </xdr:from>
    <xdr:to>
      <xdr:col>11</xdr:col>
      <xdr:colOff>1316759</xdr:colOff>
      <xdr:row>77</xdr:row>
      <xdr:rowOff>88899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E1CB86-4CAC-304C-8C33-8DBA1491B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</xdr:col>
      <xdr:colOff>23183</xdr:colOff>
      <xdr:row>58</xdr:row>
      <xdr:rowOff>286484</xdr:rowOff>
    </xdr:from>
    <xdr:ext cx="10367543" cy="3794608"/>
    <xdr:pic>
      <xdr:nvPicPr>
        <xdr:cNvPr id="7" name="Picture 6">
          <a:extLst>
            <a:ext uri="{FF2B5EF4-FFF2-40B4-BE49-F238E27FC236}">
              <a16:creationId xmlns:a16="http://schemas.microsoft.com/office/drawing/2014/main" id="{B89C04A9-3B4C-E649-9EC5-A4BC24F08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948" y="19822072"/>
          <a:ext cx="10367543" cy="3794608"/>
        </a:xfrm>
        <a:prstGeom prst="rect">
          <a:avLst/>
        </a:prstGeom>
      </xdr:spPr>
    </xdr:pic>
    <xdr:clientData/>
  </xdr:oneCellAnchor>
  <xdr:twoCellAnchor>
    <xdr:from>
      <xdr:col>4</xdr:col>
      <xdr:colOff>1301750</xdr:colOff>
      <xdr:row>92</xdr:row>
      <xdr:rowOff>0</xdr:rowOff>
    </xdr:from>
    <xdr:to>
      <xdr:col>8</xdr:col>
      <xdr:colOff>273050</xdr:colOff>
      <xdr:row>99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EBA8D0-C14D-134B-9B78-C987A0CA2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920750</xdr:colOff>
      <xdr:row>92</xdr:row>
      <xdr:rowOff>0</xdr:rowOff>
    </xdr:from>
    <xdr:to>
      <xdr:col>11</xdr:col>
      <xdr:colOff>1212850</xdr:colOff>
      <xdr:row>99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9328F6-9A7C-5B42-B328-F35210C21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819534</xdr:colOff>
      <xdr:row>100</xdr:row>
      <xdr:rowOff>41179</xdr:rowOff>
    </xdr:from>
    <xdr:to>
      <xdr:col>18</xdr:col>
      <xdr:colOff>317500</xdr:colOff>
      <xdr:row>116</xdr:row>
      <xdr:rowOff>336176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6A8C32-64D3-6F49-8C5A-5744D975F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4</xdr:col>
      <xdr:colOff>1244600</xdr:colOff>
      <xdr:row>81</xdr:row>
      <xdr:rowOff>368300</xdr:rowOff>
    </xdr:from>
    <xdr:ext cx="9605048" cy="3486066"/>
    <xdr:pic>
      <xdr:nvPicPr>
        <xdr:cNvPr id="11" name="Picture 10">
          <a:extLst>
            <a:ext uri="{FF2B5EF4-FFF2-40B4-BE49-F238E27FC236}">
              <a16:creationId xmlns:a16="http://schemas.microsoft.com/office/drawing/2014/main" id="{E3A53A35-4A0E-CD4A-BE2E-6981A568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110363000"/>
          <a:ext cx="9605048" cy="3486066"/>
        </a:xfrm>
        <a:prstGeom prst="rect">
          <a:avLst/>
        </a:prstGeom>
      </xdr:spPr>
    </xdr:pic>
    <xdr:clientData/>
  </xdr:oneCellAnchor>
  <xdr:oneCellAnchor>
    <xdr:from>
      <xdr:col>5</xdr:col>
      <xdr:colOff>820270</xdr:colOff>
      <xdr:row>29</xdr:row>
      <xdr:rowOff>243540</xdr:rowOff>
    </xdr:from>
    <xdr:ext cx="13816517" cy="3781521"/>
    <xdr:pic>
      <xdr:nvPicPr>
        <xdr:cNvPr id="12" name="Picture 11">
          <a:extLst>
            <a:ext uri="{FF2B5EF4-FFF2-40B4-BE49-F238E27FC236}">
              <a16:creationId xmlns:a16="http://schemas.microsoft.com/office/drawing/2014/main" id="{F75B897E-029C-BA4C-A57A-15D8685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2035" y="10030011"/>
          <a:ext cx="13816517" cy="3781521"/>
        </a:xfrm>
        <a:prstGeom prst="rect">
          <a:avLst/>
        </a:prstGeom>
      </xdr:spPr>
    </xdr:pic>
    <xdr:clientData/>
  </xdr:oneCellAnchor>
  <xdr:oneCellAnchor>
    <xdr:from>
      <xdr:col>5</xdr:col>
      <xdr:colOff>-1</xdr:colOff>
      <xdr:row>9</xdr:row>
      <xdr:rowOff>0</xdr:rowOff>
    </xdr:from>
    <xdr:ext cx="10816525" cy="3463636"/>
    <xdr:pic>
      <xdr:nvPicPr>
        <xdr:cNvPr id="13" name="Picture 12">
          <a:extLst>
            <a:ext uri="{FF2B5EF4-FFF2-40B4-BE49-F238E27FC236}">
              <a16:creationId xmlns:a16="http://schemas.microsoft.com/office/drawing/2014/main" id="{61210856-54E6-DE40-B0B9-C564D19E0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3199" y="84086700"/>
          <a:ext cx="10816525" cy="3463636"/>
        </a:xfrm>
        <a:prstGeom prst="rect">
          <a:avLst/>
        </a:prstGeom>
      </xdr:spPr>
    </xdr:pic>
    <xdr:clientData/>
  </xdr:oneCellAnchor>
  <xdr:oneCellAnchor>
    <xdr:from>
      <xdr:col>4</xdr:col>
      <xdr:colOff>803088</xdr:colOff>
      <xdr:row>19</xdr:row>
      <xdr:rowOff>93382</xdr:rowOff>
    </xdr:from>
    <xdr:ext cx="10803599" cy="3463636"/>
    <xdr:pic>
      <xdr:nvPicPr>
        <xdr:cNvPr id="14" name="Picture 13">
          <a:extLst>
            <a:ext uri="{FF2B5EF4-FFF2-40B4-BE49-F238E27FC236}">
              <a16:creationId xmlns:a16="http://schemas.microsoft.com/office/drawing/2014/main" id="{9FC5B2DD-375D-4E4C-8F20-BE3363253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3088" y="6144558"/>
          <a:ext cx="10803599" cy="3463636"/>
        </a:xfrm>
        <a:prstGeom prst="rect">
          <a:avLst/>
        </a:prstGeom>
      </xdr:spPr>
    </xdr:pic>
    <xdr:clientData/>
  </xdr:oneCellAnchor>
  <xdr:twoCellAnchor>
    <xdr:from>
      <xdr:col>4</xdr:col>
      <xdr:colOff>802898</xdr:colOff>
      <xdr:row>133</xdr:row>
      <xdr:rowOff>404248</xdr:rowOff>
    </xdr:from>
    <xdr:to>
      <xdr:col>10</xdr:col>
      <xdr:colOff>402525</xdr:colOff>
      <xdr:row>140</xdr:row>
      <xdr:rowOff>209228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E3B1DD-CAB0-56A2-18F2-836C47571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6457</xdr:colOff>
      <xdr:row>133</xdr:row>
      <xdr:rowOff>404248</xdr:rowOff>
    </xdr:from>
    <xdr:to>
      <xdr:col>16</xdr:col>
      <xdr:colOff>434813</xdr:colOff>
      <xdr:row>140</xdr:row>
      <xdr:rowOff>209228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406626C-2DCC-3559-CF7F-618E0F9D6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264762</xdr:colOff>
      <xdr:row>134</xdr:row>
      <xdr:rowOff>16790</xdr:rowOff>
    </xdr:from>
    <xdr:to>
      <xdr:col>25</xdr:col>
      <xdr:colOff>301356</xdr:colOff>
      <xdr:row>144</xdr:row>
      <xdr:rowOff>10763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A564BB5-B5F0-C30D-D3EE-9769750AC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750453</xdr:colOff>
      <xdr:row>122</xdr:row>
      <xdr:rowOff>317500</xdr:rowOff>
    </xdr:from>
    <xdr:to>
      <xdr:col>19</xdr:col>
      <xdr:colOff>793749</xdr:colOff>
      <xdr:row>132</xdr:row>
      <xdr:rowOff>361886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51E5B8A-D123-C71C-9BF7-CE6EE6D5D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3067" y="46008636"/>
          <a:ext cx="11559887" cy="42296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812800</xdr:colOff>
      <xdr:row>9</xdr:row>
      <xdr:rowOff>38100</xdr:rowOff>
    </xdr:from>
    <xdr:to>
      <xdr:col>18</xdr:col>
      <xdr:colOff>822532</xdr:colOff>
      <xdr:row>17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59FAF2-1452-378B-EC0F-2165CFF0B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5900" y="3810000"/>
          <a:ext cx="10741232" cy="3403600"/>
        </a:xfrm>
        <a:prstGeom prst="rect">
          <a:avLst/>
        </a:prstGeom>
      </xdr:spPr>
    </xdr:pic>
    <xdr:clientData/>
  </xdr:twoCellAnchor>
  <xdr:twoCellAnchor editAs="oneCell">
    <xdr:from>
      <xdr:col>5</xdr:col>
      <xdr:colOff>825499</xdr:colOff>
      <xdr:row>18</xdr:row>
      <xdr:rowOff>0</xdr:rowOff>
    </xdr:from>
    <xdr:to>
      <xdr:col>19</xdr:col>
      <xdr:colOff>25682</xdr:colOff>
      <xdr:row>25</xdr:row>
      <xdr:rowOff>368300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997D9A-C3A7-F775-18B8-01378DD1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8599" y="7543800"/>
          <a:ext cx="10757183" cy="330200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41</xdr:row>
      <xdr:rowOff>38100</xdr:rowOff>
    </xdr:from>
    <xdr:to>
      <xdr:col>11</xdr:col>
      <xdr:colOff>457200</xdr:colOff>
      <xdr:row>47</xdr:row>
      <xdr:rowOff>266700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85FCA7-31B2-1776-69FF-C8E7FBFFD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41</xdr:row>
      <xdr:rowOff>12700</xdr:rowOff>
    </xdr:from>
    <xdr:to>
      <xdr:col>17</xdr:col>
      <xdr:colOff>438150</xdr:colOff>
      <xdr:row>47</xdr:row>
      <xdr:rowOff>241300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097169-8CDC-ACDF-2571-30E39E3E5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12699</xdr:colOff>
      <xdr:row>30</xdr:row>
      <xdr:rowOff>63500</xdr:rowOff>
    </xdr:from>
    <xdr:to>
      <xdr:col>19</xdr:col>
      <xdr:colOff>313636</xdr:colOff>
      <xdr:row>37</xdr:row>
      <xdr:rowOff>215900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C43A0A-97CA-9D3E-6D92-96CFF0887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299" y="12636500"/>
          <a:ext cx="11032437" cy="30861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19</xdr:col>
      <xdr:colOff>612176</xdr:colOff>
      <xdr:row>67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06AD16-7E4A-7186-B57E-D7B5E74B6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5146000"/>
          <a:ext cx="9692676" cy="30099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19</xdr:col>
      <xdr:colOff>558800</xdr:colOff>
      <xdr:row>77</xdr:row>
      <xdr:rowOff>120728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A5B00A9-646A-F9C7-D482-7991731D2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9337000"/>
          <a:ext cx="9639300" cy="3054428"/>
        </a:xfrm>
        <a:prstGeom prst="rect">
          <a:avLst/>
        </a:prstGeom>
      </xdr:spPr>
    </xdr:pic>
    <xdr:clientData/>
  </xdr:twoCellAnchor>
  <xdr:twoCellAnchor>
    <xdr:from>
      <xdr:col>5</xdr:col>
      <xdr:colOff>819150</xdr:colOff>
      <xdr:row>79</xdr:row>
      <xdr:rowOff>25400</xdr:rowOff>
    </xdr:from>
    <xdr:to>
      <xdr:col>11</xdr:col>
      <xdr:colOff>438150</xdr:colOff>
      <xdr:row>85</xdr:row>
      <xdr:rowOff>254000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BE468C-B0B0-825F-AAF2-1778D11CA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781050</xdr:colOff>
      <xdr:row>79</xdr:row>
      <xdr:rowOff>0</xdr:rowOff>
    </xdr:from>
    <xdr:to>
      <xdr:col>17</xdr:col>
      <xdr:colOff>400050</xdr:colOff>
      <xdr:row>85</xdr:row>
      <xdr:rowOff>228600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A9BDDA-7B96-A53C-5443-C8B130B46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24</xdr:col>
      <xdr:colOff>0</xdr:colOff>
      <xdr:row>58</xdr:row>
      <xdr:rowOff>0</xdr:rowOff>
    </xdr:from>
    <xdr:to>
      <xdr:col>36</xdr:col>
      <xdr:colOff>812800</xdr:colOff>
      <xdr:row>67</xdr:row>
      <xdr:rowOff>253179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FBDF801-EAD1-19F3-22DE-97416C307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7600" y="24307800"/>
          <a:ext cx="10718800" cy="4025079"/>
        </a:xfrm>
        <a:prstGeom prst="rect">
          <a:avLst/>
        </a:prstGeom>
      </xdr:spPr>
    </xdr:pic>
    <xdr:clientData/>
  </xdr:twoCellAnchor>
  <xdr:twoCellAnchor>
    <xdr:from>
      <xdr:col>18</xdr:col>
      <xdr:colOff>-1</xdr:colOff>
      <xdr:row>40</xdr:row>
      <xdr:rowOff>397934</xdr:rowOff>
    </xdr:from>
    <xdr:to>
      <xdr:col>32</xdr:col>
      <xdr:colOff>33866</xdr:colOff>
      <xdr:row>55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D41623-FE41-B5DE-F51A-4AE61E589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</xdr:col>
      <xdr:colOff>0</xdr:colOff>
      <xdr:row>96</xdr:row>
      <xdr:rowOff>423332</xdr:rowOff>
    </xdr:from>
    <xdr:to>
      <xdr:col>21</xdr:col>
      <xdr:colOff>6351</xdr:colOff>
      <xdr:row>104</xdr:row>
      <xdr:rowOff>169332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A5AA33-767C-198F-5078-957083E28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267" y="41063332"/>
          <a:ext cx="9956434" cy="3132667"/>
        </a:xfrm>
        <a:prstGeom prst="rect">
          <a:avLst/>
        </a:prstGeom>
      </xdr:spPr>
    </xdr:pic>
    <xdr:clientData/>
  </xdr:twoCellAnchor>
  <xdr:twoCellAnchor editAs="oneCell">
    <xdr:from>
      <xdr:col>9</xdr:col>
      <xdr:colOff>-1</xdr:colOff>
      <xdr:row>105</xdr:row>
      <xdr:rowOff>423332</xdr:rowOff>
    </xdr:from>
    <xdr:to>
      <xdr:col>21</xdr:col>
      <xdr:colOff>16932</xdr:colOff>
      <xdr:row>113</xdr:row>
      <xdr:rowOff>205760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3DD76F8-6148-1BEC-4A8C-47CE52C3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266" y="44873332"/>
          <a:ext cx="9973733" cy="3169095"/>
        </a:xfrm>
        <a:prstGeom prst="rect">
          <a:avLst/>
        </a:prstGeom>
      </xdr:spPr>
    </xdr:pic>
    <xdr:clientData/>
  </xdr:twoCellAnchor>
  <xdr:twoCellAnchor>
    <xdr:from>
      <xdr:col>5</xdr:col>
      <xdr:colOff>812800</xdr:colOff>
      <xdr:row>115</xdr:row>
      <xdr:rowOff>25400</xdr:rowOff>
    </xdr:from>
    <xdr:to>
      <xdr:col>11</xdr:col>
      <xdr:colOff>406400</xdr:colOff>
      <xdr:row>121</xdr:row>
      <xdr:rowOff>228600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B91C39A-8391-81C1-478A-C3976D10E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16933</xdr:colOff>
      <xdr:row>115</xdr:row>
      <xdr:rowOff>25400</xdr:rowOff>
    </xdr:from>
    <xdr:to>
      <xdr:col>17</xdr:col>
      <xdr:colOff>440267</xdr:colOff>
      <xdr:row>121</xdr:row>
      <xdr:rowOff>228600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8449EFA-E604-AA1F-ED6D-DC1DA3D08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33866</xdr:colOff>
      <xdr:row>114</xdr:row>
      <xdr:rowOff>414867</xdr:rowOff>
    </xdr:from>
    <xdr:to>
      <xdr:col>27</xdr:col>
      <xdr:colOff>812800</xdr:colOff>
      <xdr:row>125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F232CF8-5470-A140-7F86-8741AAA8F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24</xdr:col>
      <xdr:colOff>829732</xdr:colOff>
      <xdr:row>95</xdr:row>
      <xdr:rowOff>0</xdr:rowOff>
    </xdr:from>
    <xdr:to>
      <xdr:col>38</xdr:col>
      <xdr:colOff>816495</xdr:colOff>
      <xdr:row>104</xdr:row>
      <xdr:rowOff>406400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E5C487E-985C-BA11-2FFF-2E0F05110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51999" y="40216667"/>
          <a:ext cx="11603029" cy="4216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128</xdr:row>
      <xdr:rowOff>0</xdr:rowOff>
    </xdr:from>
    <xdr:to>
      <xdr:col>23</xdr:col>
      <xdr:colOff>677334</xdr:colOff>
      <xdr:row>137</xdr:row>
      <xdr:rowOff>107074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9B619A2-4C19-C501-6F3B-09288DA35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5733" y="54186667"/>
          <a:ext cx="10634134" cy="3917074"/>
        </a:xfrm>
        <a:prstGeom prst="rect">
          <a:avLst/>
        </a:prstGeom>
      </xdr:spPr>
    </xdr:pic>
    <xdr:clientData/>
  </xdr:twoCellAnchor>
  <xdr:twoCellAnchor>
    <xdr:from>
      <xdr:col>5</xdr:col>
      <xdr:colOff>16933</xdr:colOff>
      <xdr:row>140</xdr:row>
      <xdr:rowOff>25400</xdr:rowOff>
    </xdr:from>
    <xdr:to>
      <xdr:col>10</xdr:col>
      <xdr:colOff>440266</xdr:colOff>
      <xdr:row>146</xdr:row>
      <xdr:rowOff>228600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D97F51D-4702-D7FF-DC0A-85F85B10E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140</xdr:row>
      <xdr:rowOff>42333</xdr:rowOff>
    </xdr:from>
    <xdr:to>
      <xdr:col>16</xdr:col>
      <xdr:colOff>423333</xdr:colOff>
      <xdr:row>146</xdr:row>
      <xdr:rowOff>245533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1EB096E-8EBC-51ED-C123-F2FD73055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33866</xdr:colOff>
      <xdr:row>139</xdr:row>
      <xdr:rowOff>414866</xdr:rowOff>
    </xdr:from>
    <xdr:to>
      <xdr:col>28</xdr:col>
      <xdr:colOff>795866</xdr:colOff>
      <xdr:row>152</xdr:row>
      <xdr:rowOff>389465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D2D86E1-E3B4-6A20-B29B-B14EADF53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9</xdr:row>
      <xdr:rowOff>12699</xdr:rowOff>
    </xdr:from>
    <xdr:to>
      <xdr:col>16</xdr:col>
      <xdr:colOff>406400</xdr:colOff>
      <xdr:row>16</xdr:row>
      <xdr:rowOff>22002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7FD7C8-039D-000C-9167-A4D979B89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3784599"/>
          <a:ext cx="9461500" cy="294300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16</xdr:col>
      <xdr:colOff>179616</xdr:colOff>
      <xdr:row>25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D0061C-AE67-22D3-E3B1-20E42D21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0600" y="7543800"/>
          <a:ext cx="9260116" cy="29464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41</xdr:row>
      <xdr:rowOff>25400</xdr:rowOff>
    </xdr:from>
    <xdr:to>
      <xdr:col>11</xdr:col>
      <xdr:colOff>444500</xdr:colOff>
      <xdr:row>47</xdr:row>
      <xdr:rowOff>254000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9CB4C-6AC5-85EF-1A1A-3F2A67BD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</xdr:colOff>
      <xdr:row>41</xdr:row>
      <xdr:rowOff>0</xdr:rowOff>
    </xdr:from>
    <xdr:to>
      <xdr:col>17</xdr:col>
      <xdr:colOff>450850</xdr:colOff>
      <xdr:row>47</xdr:row>
      <xdr:rowOff>228600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0A8E5B-9FB1-985E-A4C8-E4DCD895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7056</xdr:colOff>
      <xdr:row>41</xdr:row>
      <xdr:rowOff>25399</xdr:rowOff>
    </xdr:from>
    <xdr:to>
      <xdr:col>25</xdr:col>
      <xdr:colOff>804333</xdr:colOff>
      <xdr:row>50</xdr:row>
      <xdr:rowOff>14111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8533B4-9FD4-9451-6052-CC80F502C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801077</xdr:colOff>
      <xdr:row>28</xdr:row>
      <xdr:rowOff>0</xdr:rowOff>
    </xdr:from>
    <xdr:to>
      <xdr:col>23</xdr:col>
      <xdr:colOff>807030</xdr:colOff>
      <xdr:row>38</xdr:row>
      <xdr:rowOff>58616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F1E5698-07F4-1F95-AF7A-B65EFFFC9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11488615"/>
          <a:ext cx="14777030" cy="41616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7</xdr:row>
      <xdr:rowOff>38100</xdr:rowOff>
    </xdr:from>
    <xdr:to>
      <xdr:col>17</xdr:col>
      <xdr:colOff>212684</xdr:colOff>
      <xdr:row>14</xdr:row>
      <xdr:rowOff>317500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76CC77-9354-C1B2-08AC-B12D00632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0" y="2971800"/>
          <a:ext cx="10080584" cy="32131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25400</xdr:rowOff>
    </xdr:from>
    <xdr:to>
      <xdr:col>17</xdr:col>
      <xdr:colOff>708</xdr:colOff>
      <xdr:row>25</xdr:row>
      <xdr:rowOff>228600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E27251-B828-4FC8-8008-8C28E2C73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1900" y="7569200"/>
          <a:ext cx="9906708" cy="3136900"/>
        </a:xfrm>
        <a:prstGeom prst="rect">
          <a:avLst/>
        </a:prstGeom>
      </xdr:spPr>
    </xdr:pic>
    <xdr:clientData/>
  </xdr:twoCellAnchor>
  <xdr:twoCellAnchor>
    <xdr:from>
      <xdr:col>5</xdr:col>
      <xdr:colOff>781050</xdr:colOff>
      <xdr:row>41</xdr:row>
      <xdr:rowOff>25400</xdr:rowOff>
    </xdr:from>
    <xdr:to>
      <xdr:col>11</xdr:col>
      <xdr:colOff>400050</xdr:colOff>
      <xdr:row>47</xdr:row>
      <xdr:rowOff>254000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E206D5-1915-8258-5326-CEC1DAE6D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41</xdr:row>
      <xdr:rowOff>12700</xdr:rowOff>
    </xdr:from>
    <xdr:to>
      <xdr:col>17</xdr:col>
      <xdr:colOff>438150</xdr:colOff>
      <xdr:row>47</xdr:row>
      <xdr:rowOff>241300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23C3B6-E080-F7F0-CD3A-B3BC43A2E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519374</xdr:colOff>
      <xdr:row>27</xdr:row>
      <xdr:rowOff>367542</xdr:rowOff>
    </xdr:from>
    <xdr:to>
      <xdr:col>8</xdr:col>
      <xdr:colOff>284329</xdr:colOff>
      <xdr:row>33</xdr:row>
      <xdr:rowOff>303284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6FB91-AF9F-FA4B-B82D-DB5425E2A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562023</xdr:colOff>
      <xdr:row>27</xdr:row>
      <xdr:rowOff>377020</xdr:rowOff>
    </xdr:from>
    <xdr:to>
      <xdr:col>14</xdr:col>
      <xdr:colOff>1478509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176E2-6EBF-FE40-9461-78EAD4670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E896-2FF8-9546-B786-0133D633C53E}">
  <dimension ref="A1:AS892"/>
  <sheetViews>
    <sheetView topLeftCell="A2" zoomScale="64" workbookViewId="0">
      <selection activeCell="G21" sqref="G21:S30"/>
    </sheetView>
  </sheetViews>
  <sheetFormatPr baseColWidth="10" defaultRowHeight="16" x14ac:dyDescent="0.2"/>
  <cols>
    <col min="2" max="2" width="37.33203125" customWidth="1"/>
    <col min="3" max="3" width="18.33203125" bestFit="1" customWidth="1"/>
    <col min="4" max="4" width="19.1640625" bestFit="1" customWidth="1"/>
    <col min="5" max="6" width="18.33203125" bestFit="1" customWidth="1"/>
    <col min="7" max="7" width="20.83203125" customWidth="1"/>
    <col min="8" max="8" width="19.1640625" bestFit="1" customWidth="1"/>
    <col min="9" max="9" width="22.5" customWidth="1"/>
    <col min="10" max="10" width="17.83203125" customWidth="1"/>
    <col min="11" max="11" width="18.33203125" bestFit="1" customWidth="1"/>
    <col min="12" max="12" width="18.33203125" customWidth="1"/>
    <col min="13" max="15" width="19.33203125" customWidth="1"/>
    <col min="16" max="16" width="17.5" customWidth="1"/>
    <col min="17" max="17" width="22.5" customWidth="1"/>
    <col min="18" max="19" width="19.83203125" customWidth="1"/>
    <col min="20" max="21" width="15" customWidth="1"/>
    <col min="22" max="23" width="19" customWidth="1"/>
    <col min="29" max="29" width="14.83203125" bestFit="1" customWidth="1"/>
    <col min="30" max="30" width="19.1640625" bestFit="1" customWidth="1"/>
    <col min="31" max="31" width="13.1640625" bestFit="1" customWidth="1"/>
    <col min="32" max="32" width="24.5" customWidth="1"/>
    <col min="33" max="34" width="11.5" bestFit="1" customWidth="1"/>
    <col min="43" max="43" width="21.6640625" customWidth="1"/>
  </cols>
  <sheetData>
    <row r="1" spans="1:38" ht="3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3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30" x14ac:dyDescent="0.3">
      <c r="A3" s="1"/>
      <c r="B3" s="2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31" thickBot="1" x14ac:dyDescent="0.35">
      <c r="A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30" x14ac:dyDescent="0.3">
      <c r="A5" s="1"/>
      <c r="B5" s="1"/>
      <c r="C5" s="43" t="s">
        <v>6</v>
      </c>
      <c r="D5" s="44"/>
      <c r="E5" s="45"/>
      <c r="H5" s="1"/>
      <c r="I5" s="43" t="s">
        <v>10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5"/>
      <c r="AA5" s="1"/>
      <c r="AB5" s="1"/>
      <c r="AC5" s="43" t="s">
        <v>23</v>
      </c>
      <c r="AD5" s="44"/>
      <c r="AE5" s="44"/>
      <c r="AF5" s="45"/>
      <c r="AG5" s="1"/>
      <c r="AH5" s="1"/>
      <c r="AI5" s="1"/>
      <c r="AJ5" s="1"/>
      <c r="AK5" s="1"/>
      <c r="AL5" s="1"/>
    </row>
    <row r="6" spans="1:38" ht="30" x14ac:dyDescent="0.3">
      <c r="A6" s="1"/>
      <c r="B6" s="1"/>
      <c r="C6" s="46" t="s">
        <v>7</v>
      </c>
      <c r="D6" s="47" t="s">
        <v>8</v>
      </c>
      <c r="E6" s="48" t="s">
        <v>9</v>
      </c>
      <c r="H6" s="1"/>
      <c r="I6" s="49" t="s">
        <v>7</v>
      </c>
      <c r="J6" s="50"/>
      <c r="K6" s="50"/>
      <c r="L6" s="50"/>
      <c r="M6" s="50"/>
      <c r="N6" s="50"/>
      <c r="O6" s="50"/>
      <c r="P6" s="50"/>
      <c r="Q6" s="51"/>
      <c r="R6" s="52" t="s">
        <v>8</v>
      </c>
      <c r="S6" s="50"/>
      <c r="T6" s="50"/>
      <c r="U6" s="50"/>
      <c r="V6" s="50"/>
      <c r="W6" s="50"/>
      <c r="X6" s="50"/>
      <c r="Y6" s="50"/>
      <c r="Z6" s="48"/>
      <c r="AA6" s="1"/>
      <c r="AB6" s="1"/>
      <c r="AC6" s="17" t="s">
        <v>18</v>
      </c>
      <c r="AD6" s="19" t="s">
        <v>19</v>
      </c>
      <c r="AE6" s="19" t="s">
        <v>20</v>
      </c>
      <c r="AF6" s="6" t="s">
        <v>21</v>
      </c>
      <c r="AG6" s="1"/>
      <c r="AH6" s="1"/>
      <c r="AI6" s="1"/>
      <c r="AJ6" s="1"/>
      <c r="AK6" s="1"/>
      <c r="AL6" s="1"/>
    </row>
    <row r="7" spans="1:38" ht="31" thickBot="1" x14ac:dyDescent="0.35">
      <c r="A7" s="1"/>
      <c r="C7" s="46"/>
      <c r="D7" s="47"/>
      <c r="E7" s="48"/>
      <c r="H7" s="1"/>
      <c r="I7" s="49" t="s">
        <v>14</v>
      </c>
      <c r="J7" s="51"/>
      <c r="K7" s="52" t="s">
        <v>15</v>
      </c>
      <c r="L7" s="51"/>
      <c r="M7" s="52" t="s">
        <v>16</v>
      </c>
      <c r="N7" s="51"/>
      <c r="O7" s="50" t="s">
        <v>17</v>
      </c>
      <c r="P7" s="50"/>
      <c r="Q7" s="51"/>
      <c r="R7" s="52" t="s">
        <v>14</v>
      </c>
      <c r="S7" s="51"/>
      <c r="T7" s="52" t="s">
        <v>15</v>
      </c>
      <c r="U7" s="51"/>
      <c r="V7" s="52" t="s">
        <v>16</v>
      </c>
      <c r="W7" s="51"/>
      <c r="X7" s="50" t="s">
        <v>17</v>
      </c>
      <c r="Y7" s="50"/>
      <c r="Z7" s="48"/>
      <c r="AA7" s="1"/>
      <c r="AB7" s="1"/>
      <c r="AC7" s="18">
        <f>SUM(I16:J16,R16:S16)</f>
        <v>160</v>
      </c>
      <c r="AD7" s="20">
        <f>SUM(K16:L16,T16:U16)</f>
        <v>282</v>
      </c>
      <c r="AE7" s="20">
        <f>SUM(M16:N16,V16:W16)</f>
        <v>546</v>
      </c>
      <c r="AF7" s="11">
        <f>SUM(AC7:AE7)</f>
        <v>988</v>
      </c>
      <c r="AG7" s="1"/>
      <c r="AH7" s="1"/>
      <c r="AI7" s="1"/>
      <c r="AJ7" s="1"/>
      <c r="AK7" s="1"/>
      <c r="AL7" s="1"/>
    </row>
    <row r="8" spans="1:38" ht="31" thickBot="1" x14ac:dyDescent="0.35">
      <c r="A8" s="1"/>
      <c r="B8" s="12" t="s">
        <v>0</v>
      </c>
      <c r="C8" s="17">
        <v>1406</v>
      </c>
      <c r="D8" s="19">
        <v>333</v>
      </c>
      <c r="E8" s="6">
        <f>SUM(C8:D8)</f>
        <v>1739</v>
      </c>
      <c r="I8" s="28" t="s">
        <v>24</v>
      </c>
      <c r="J8" s="30" t="s">
        <v>25</v>
      </c>
      <c r="K8" s="31" t="s">
        <v>24</v>
      </c>
      <c r="L8" s="30" t="s">
        <v>25</v>
      </c>
      <c r="M8" s="31" t="s">
        <v>24</v>
      </c>
      <c r="N8" s="30" t="s">
        <v>25</v>
      </c>
      <c r="O8" t="s">
        <v>24</v>
      </c>
      <c r="P8" t="s">
        <v>25</v>
      </c>
      <c r="Q8" s="30" t="s">
        <v>13</v>
      </c>
      <c r="R8" s="31" t="s">
        <v>24</v>
      </c>
      <c r="S8" s="30" t="s">
        <v>25</v>
      </c>
      <c r="T8" s="31" t="s">
        <v>24</v>
      </c>
      <c r="U8" s="30" t="s">
        <v>25</v>
      </c>
      <c r="V8" s="31" t="s">
        <v>24</v>
      </c>
      <c r="W8" s="30" t="s">
        <v>25</v>
      </c>
      <c r="X8" t="s">
        <v>24</v>
      </c>
      <c r="Y8" t="s">
        <v>25</v>
      </c>
      <c r="Z8" s="29" t="s">
        <v>13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0" x14ac:dyDescent="0.3">
      <c r="A9" s="1"/>
      <c r="B9" s="13" t="s">
        <v>1</v>
      </c>
      <c r="C9" s="17">
        <v>233</v>
      </c>
      <c r="D9" s="19">
        <v>84</v>
      </c>
      <c r="E9" s="6">
        <f>SUM(C9:D9)</f>
        <v>317</v>
      </c>
      <c r="H9" s="15" t="s">
        <v>0</v>
      </c>
      <c r="I9" s="5">
        <v>4</v>
      </c>
      <c r="J9" s="4">
        <v>1</v>
      </c>
      <c r="K9" s="3">
        <v>1</v>
      </c>
      <c r="L9" s="4">
        <v>1</v>
      </c>
      <c r="M9" s="3">
        <v>13</v>
      </c>
      <c r="N9" s="4">
        <v>3</v>
      </c>
      <c r="O9" s="1">
        <f t="shared" ref="O9:P13" si="0">SUM(I9,K9,M9)</f>
        <v>18</v>
      </c>
      <c r="P9" s="1">
        <f t="shared" si="0"/>
        <v>5</v>
      </c>
      <c r="Q9" s="4">
        <f>SUM(I9:N9)</f>
        <v>23</v>
      </c>
      <c r="R9" s="3">
        <v>11</v>
      </c>
      <c r="S9" s="4">
        <v>8</v>
      </c>
      <c r="T9" s="3">
        <v>45</v>
      </c>
      <c r="U9" s="4">
        <v>11</v>
      </c>
      <c r="V9" s="3">
        <v>48</v>
      </c>
      <c r="W9" s="4">
        <v>16</v>
      </c>
      <c r="X9" s="1">
        <f t="shared" ref="X9:Y13" si="1">SUM(R9,T9,V9)</f>
        <v>104</v>
      </c>
      <c r="Y9" s="1">
        <f t="shared" si="1"/>
        <v>35</v>
      </c>
      <c r="Z9" s="6">
        <f>SUM(R9:W9)</f>
        <v>139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0" x14ac:dyDescent="0.3">
      <c r="A10" s="1"/>
      <c r="B10" s="13" t="s">
        <v>2</v>
      </c>
      <c r="C10" s="17">
        <v>156</v>
      </c>
      <c r="D10" s="19">
        <v>32</v>
      </c>
      <c r="E10" s="6">
        <f>SUM(C10:D10)</f>
        <v>188</v>
      </c>
      <c r="H10" s="5" t="s">
        <v>1</v>
      </c>
      <c r="I10" s="5">
        <v>6</v>
      </c>
      <c r="J10" s="4">
        <v>4</v>
      </c>
      <c r="K10" s="3">
        <v>5</v>
      </c>
      <c r="L10" s="4">
        <v>5</v>
      </c>
      <c r="M10" s="3">
        <v>14</v>
      </c>
      <c r="N10" s="4">
        <v>15</v>
      </c>
      <c r="O10" s="1">
        <f t="shared" si="0"/>
        <v>25</v>
      </c>
      <c r="P10" s="1">
        <f t="shared" si="0"/>
        <v>24</v>
      </c>
      <c r="Q10" s="4">
        <f>SUM(I10:N10)</f>
        <v>49</v>
      </c>
      <c r="R10" s="3">
        <v>22</v>
      </c>
      <c r="S10" s="4">
        <v>7</v>
      </c>
      <c r="T10" s="3">
        <v>48</v>
      </c>
      <c r="U10" s="4">
        <v>35</v>
      </c>
      <c r="V10" s="3">
        <v>53</v>
      </c>
      <c r="W10" s="4">
        <v>44</v>
      </c>
      <c r="X10" s="1">
        <f t="shared" si="1"/>
        <v>123</v>
      </c>
      <c r="Y10" s="1">
        <f t="shared" si="1"/>
        <v>86</v>
      </c>
      <c r="Z10" s="6">
        <f>SUM(R10:W10)</f>
        <v>209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30" x14ac:dyDescent="0.3">
      <c r="A11" s="1"/>
      <c r="B11" s="13" t="s">
        <v>3</v>
      </c>
      <c r="C11" s="17">
        <v>39</v>
      </c>
      <c r="D11" s="19">
        <v>8</v>
      </c>
      <c r="E11" s="6">
        <f>SUM(C11:D11)</f>
        <v>47</v>
      </c>
      <c r="H11" s="5" t="s">
        <v>2</v>
      </c>
      <c r="I11" s="5">
        <v>2</v>
      </c>
      <c r="J11" s="4">
        <v>1</v>
      </c>
      <c r="K11" s="3">
        <v>0</v>
      </c>
      <c r="L11" s="4">
        <v>1</v>
      </c>
      <c r="M11" s="3">
        <v>8</v>
      </c>
      <c r="N11" s="4">
        <v>3</v>
      </c>
      <c r="O11" s="1">
        <f t="shared" si="0"/>
        <v>10</v>
      </c>
      <c r="P11" s="1">
        <f t="shared" si="0"/>
        <v>5</v>
      </c>
      <c r="Q11" s="4">
        <f>SUM(I11:N11)</f>
        <v>15</v>
      </c>
      <c r="R11" s="3">
        <v>4</v>
      </c>
      <c r="S11" s="4">
        <v>1</v>
      </c>
      <c r="T11" s="3">
        <v>0</v>
      </c>
      <c r="U11" s="4">
        <v>4</v>
      </c>
      <c r="V11" s="3">
        <v>12</v>
      </c>
      <c r="W11" s="4">
        <v>8</v>
      </c>
      <c r="X11" s="1">
        <f t="shared" si="1"/>
        <v>16</v>
      </c>
      <c r="Y11" s="1">
        <f t="shared" si="1"/>
        <v>13</v>
      </c>
      <c r="Z11" s="6">
        <f>SUM(R11:W11)</f>
        <v>29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31" thickBot="1" x14ac:dyDescent="0.35">
      <c r="A12" s="1"/>
      <c r="B12" s="14" t="s">
        <v>4</v>
      </c>
      <c r="C12" s="18">
        <v>334</v>
      </c>
      <c r="D12" s="20">
        <v>24</v>
      </c>
      <c r="E12" s="11">
        <f>SUM(C12:D12)</f>
        <v>358</v>
      </c>
      <c r="H12" s="5" t="s">
        <v>3</v>
      </c>
      <c r="I12" s="5">
        <v>0</v>
      </c>
      <c r="J12" s="4">
        <v>0</v>
      </c>
      <c r="K12" s="3">
        <v>0</v>
      </c>
      <c r="L12" s="4">
        <v>1</v>
      </c>
      <c r="M12" s="3">
        <v>1</v>
      </c>
      <c r="N12" s="4">
        <v>1</v>
      </c>
      <c r="O12" s="1">
        <f t="shared" si="0"/>
        <v>1</v>
      </c>
      <c r="P12" s="1">
        <f t="shared" si="0"/>
        <v>2</v>
      </c>
      <c r="Q12" s="4">
        <f>SUM(I12:N12)</f>
        <v>3</v>
      </c>
      <c r="R12" s="3">
        <v>2</v>
      </c>
      <c r="S12" s="4">
        <v>1</v>
      </c>
      <c r="T12" s="3">
        <v>4</v>
      </c>
      <c r="U12" s="4">
        <v>3</v>
      </c>
      <c r="V12" s="3">
        <v>6</v>
      </c>
      <c r="W12" s="4">
        <v>3</v>
      </c>
      <c r="X12" s="1">
        <f t="shared" si="1"/>
        <v>12</v>
      </c>
      <c r="Y12" s="1">
        <f t="shared" si="1"/>
        <v>7</v>
      </c>
      <c r="Z12" s="6">
        <f>SUM(R12:W12)</f>
        <v>19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31" thickBot="1" x14ac:dyDescent="0.35">
      <c r="A13" s="1"/>
      <c r="B13" s="1"/>
      <c r="C13" s="21" t="s">
        <v>21</v>
      </c>
      <c r="D13" s="22" t="s">
        <v>21</v>
      </c>
      <c r="E13" s="26" t="s">
        <v>21</v>
      </c>
      <c r="H13" s="7" t="s">
        <v>4</v>
      </c>
      <c r="I13" s="7">
        <v>13</v>
      </c>
      <c r="J13" s="9">
        <v>7</v>
      </c>
      <c r="K13" s="10">
        <v>2</v>
      </c>
      <c r="L13" s="9">
        <v>2</v>
      </c>
      <c r="M13" s="10">
        <v>41</v>
      </c>
      <c r="N13" s="9">
        <v>53</v>
      </c>
      <c r="O13" s="8">
        <f t="shared" si="0"/>
        <v>56</v>
      </c>
      <c r="P13" s="8">
        <f t="shared" si="0"/>
        <v>62</v>
      </c>
      <c r="Q13" s="9">
        <f>SUM(I13:N13)</f>
        <v>118</v>
      </c>
      <c r="R13" s="10">
        <v>44</v>
      </c>
      <c r="S13" s="9">
        <v>22</v>
      </c>
      <c r="T13" s="10">
        <v>62</v>
      </c>
      <c r="U13" s="9">
        <v>52</v>
      </c>
      <c r="V13" s="10">
        <v>105</v>
      </c>
      <c r="W13" s="9">
        <v>99</v>
      </c>
      <c r="X13" s="8">
        <f t="shared" si="1"/>
        <v>211</v>
      </c>
      <c r="Y13" s="8">
        <f t="shared" si="1"/>
        <v>173</v>
      </c>
      <c r="Z13" s="11">
        <f>SUM(R13:W13)</f>
        <v>384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31" thickBot="1" x14ac:dyDescent="0.35">
      <c r="A14" s="1"/>
      <c r="B14" s="1"/>
      <c r="C14" s="18">
        <f>SUM(C8:C12)</f>
        <v>2168</v>
      </c>
      <c r="D14" s="20">
        <f>SUM(D8:D12)</f>
        <v>481</v>
      </c>
      <c r="E14" s="27">
        <f>SUM(C14:D14)</f>
        <v>2649</v>
      </c>
      <c r="H14" s="1"/>
      <c r="I14" s="43" t="s">
        <v>18</v>
      </c>
      <c r="J14" s="53"/>
      <c r="K14" s="54" t="s">
        <v>19</v>
      </c>
      <c r="L14" s="53"/>
      <c r="M14" s="54" t="s">
        <v>20</v>
      </c>
      <c r="N14" s="53"/>
      <c r="O14" s="54" t="s">
        <v>21</v>
      </c>
      <c r="P14" s="44"/>
      <c r="Q14" s="53"/>
      <c r="R14" s="54" t="s">
        <v>18</v>
      </c>
      <c r="S14" s="53"/>
      <c r="T14" s="54" t="s">
        <v>19</v>
      </c>
      <c r="U14" s="53"/>
      <c r="V14" s="54" t="s">
        <v>20</v>
      </c>
      <c r="W14" s="53"/>
      <c r="X14" s="44" t="s">
        <v>21</v>
      </c>
      <c r="Y14" s="44"/>
      <c r="Z14" s="45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30" x14ac:dyDescent="0.3">
      <c r="A15" s="1"/>
      <c r="B15" s="1"/>
      <c r="C15" s="1"/>
      <c r="D15" s="1"/>
      <c r="E15" s="1"/>
      <c r="F15" s="1"/>
      <c r="G15" s="1"/>
      <c r="H15" s="1"/>
      <c r="I15" s="28" t="s">
        <v>24</v>
      </c>
      <c r="J15" s="30" t="s">
        <v>25</v>
      </c>
      <c r="K15" s="31" t="s">
        <v>24</v>
      </c>
      <c r="L15" s="30" t="s">
        <v>25</v>
      </c>
      <c r="M15" s="31" t="s">
        <v>24</v>
      </c>
      <c r="N15" s="30" t="s">
        <v>25</v>
      </c>
      <c r="O15" s="31" t="s">
        <v>24</v>
      </c>
      <c r="P15" t="s">
        <v>25</v>
      </c>
      <c r="Q15" s="30" t="s">
        <v>13</v>
      </c>
      <c r="R15" s="31" t="s">
        <v>24</v>
      </c>
      <c r="S15" s="30" t="s">
        <v>25</v>
      </c>
      <c r="T15" s="31" t="s">
        <v>24</v>
      </c>
      <c r="U15" s="30" t="s">
        <v>25</v>
      </c>
      <c r="V15" s="31" t="s">
        <v>24</v>
      </c>
      <c r="W15" s="30" t="s">
        <v>25</v>
      </c>
      <c r="X15" t="s">
        <v>24</v>
      </c>
      <c r="Y15" t="s">
        <v>25</v>
      </c>
      <c r="Z15" s="29" t="s">
        <v>13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31" thickBot="1" x14ac:dyDescent="0.35">
      <c r="A16" s="1"/>
      <c r="B16" s="1" t="s">
        <v>26</v>
      </c>
      <c r="C16" s="1"/>
      <c r="D16" s="1"/>
      <c r="E16" s="1"/>
      <c r="F16" s="1"/>
      <c r="G16" s="1"/>
      <c r="H16" s="1"/>
      <c r="I16" s="7">
        <f t="shared" ref="I16:Z16" si="2">SUM(I9:I13)</f>
        <v>25</v>
      </c>
      <c r="J16" s="9">
        <f t="shared" si="2"/>
        <v>13</v>
      </c>
      <c r="K16" s="10">
        <f t="shared" si="2"/>
        <v>8</v>
      </c>
      <c r="L16" s="9">
        <f t="shared" si="2"/>
        <v>10</v>
      </c>
      <c r="M16" s="10">
        <f t="shared" si="2"/>
        <v>77</v>
      </c>
      <c r="N16" s="9">
        <f t="shared" si="2"/>
        <v>75</v>
      </c>
      <c r="O16" s="10">
        <f t="shared" si="2"/>
        <v>110</v>
      </c>
      <c r="P16" s="8">
        <f t="shared" si="2"/>
        <v>98</v>
      </c>
      <c r="Q16" s="9">
        <f t="shared" si="2"/>
        <v>208</v>
      </c>
      <c r="R16" s="10">
        <f t="shared" si="2"/>
        <v>83</v>
      </c>
      <c r="S16" s="9">
        <f t="shared" si="2"/>
        <v>39</v>
      </c>
      <c r="T16" s="10">
        <f t="shared" si="2"/>
        <v>159</v>
      </c>
      <c r="U16" s="9">
        <f t="shared" si="2"/>
        <v>105</v>
      </c>
      <c r="V16" s="10">
        <f t="shared" si="2"/>
        <v>224</v>
      </c>
      <c r="W16" s="9">
        <f t="shared" si="2"/>
        <v>170</v>
      </c>
      <c r="X16" s="8">
        <f t="shared" si="2"/>
        <v>466</v>
      </c>
      <c r="Y16" s="8">
        <f t="shared" si="2"/>
        <v>314</v>
      </c>
      <c r="Z16" s="11">
        <f t="shared" si="2"/>
        <v>780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3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31" thickBot="1" x14ac:dyDescent="0.35">
      <c r="A18" s="1"/>
      <c r="M18" s="1"/>
      <c r="N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30" x14ac:dyDescent="0.3">
      <c r="A19" s="1"/>
      <c r="B19" s="43" t="s">
        <v>22</v>
      </c>
      <c r="C19" s="44"/>
      <c r="D19" s="45"/>
      <c r="M19" s="1"/>
      <c r="N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30" x14ac:dyDescent="0.3">
      <c r="A20" s="1"/>
      <c r="B20" s="24" t="s">
        <v>11</v>
      </c>
      <c r="C20" s="25" t="s">
        <v>12</v>
      </c>
      <c r="D20" s="23" t="s">
        <v>9</v>
      </c>
      <c r="M20" s="1"/>
      <c r="N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34" thickBot="1" x14ac:dyDescent="0.4">
      <c r="A21" s="1"/>
      <c r="B21" s="33">
        <f>SUM(C14,Q16)</f>
        <v>2376</v>
      </c>
      <c r="C21" s="34">
        <f>SUM(D14,Z16)</f>
        <v>1261</v>
      </c>
      <c r="D21" s="32">
        <f>SUM(B21:C21)</f>
        <v>3637</v>
      </c>
      <c r="G21" s="36" t="s">
        <v>46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30" x14ac:dyDescent="0.3">
      <c r="A22" s="1"/>
      <c r="B22" s="1"/>
      <c r="C22" s="1"/>
      <c r="D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s">
        <v>75</v>
      </c>
      <c r="AG22" s="1"/>
      <c r="AH22" s="1"/>
      <c r="AI22" s="1"/>
      <c r="AJ22" s="1"/>
      <c r="AK22" s="1"/>
      <c r="AL22" s="1"/>
    </row>
    <row r="23" spans="1:38" ht="30" x14ac:dyDescent="0.3">
      <c r="A23" s="1"/>
      <c r="G23" t="s">
        <v>7</v>
      </c>
      <c r="H23" t="s">
        <v>6</v>
      </c>
      <c r="I23" t="s">
        <v>10</v>
      </c>
      <c r="M23" s="1"/>
      <c r="N23" t="s">
        <v>8</v>
      </c>
      <c r="O23" t="s">
        <v>6</v>
      </c>
      <c r="P23" t="s">
        <v>10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 t="s">
        <v>76</v>
      </c>
      <c r="AG23" s="1" t="s">
        <v>7</v>
      </c>
      <c r="AH23" s="1" t="s">
        <v>8</v>
      </c>
      <c r="AI23" s="1"/>
      <c r="AJ23" s="1"/>
      <c r="AK23" s="1"/>
      <c r="AL23" s="1"/>
    </row>
    <row r="24" spans="1:38" ht="33" x14ac:dyDescent="0.35">
      <c r="A24" s="1"/>
      <c r="B24" s="35" t="s">
        <v>37</v>
      </c>
      <c r="C24" s="35" t="s">
        <v>34</v>
      </c>
      <c r="H24">
        <v>2168</v>
      </c>
      <c r="I24">
        <v>208</v>
      </c>
      <c r="M24" s="1"/>
      <c r="O24">
        <v>481</v>
      </c>
      <c r="P24">
        <v>780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 t="s">
        <v>6</v>
      </c>
      <c r="AG24" s="1">
        <v>91</v>
      </c>
      <c r="AH24" s="1">
        <v>38</v>
      </c>
      <c r="AI24" s="1"/>
      <c r="AJ24" s="1"/>
      <c r="AK24" s="1"/>
      <c r="AL24" s="1"/>
    </row>
    <row r="25" spans="1:38" ht="33" x14ac:dyDescent="0.35">
      <c r="A25" s="1"/>
      <c r="B25" s="35"/>
      <c r="C25" s="35" t="s"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 t="s">
        <v>10</v>
      </c>
      <c r="AG25" s="1">
        <v>9</v>
      </c>
      <c r="AH25" s="1">
        <v>62</v>
      </c>
      <c r="AI25" s="1"/>
      <c r="AJ25" s="1"/>
      <c r="AK25" s="1"/>
      <c r="AL25" s="1"/>
    </row>
    <row r="26" spans="1:38" ht="33" x14ac:dyDescent="0.35">
      <c r="A26" s="1"/>
      <c r="B26" s="35"/>
      <c r="C26" s="35" t="s">
        <v>36</v>
      </c>
      <c r="D26" s="1"/>
      <c r="E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33" x14ac:dyDescent="0.35">
      <c r="A27" s="1"/>
      <c r="B27" s="35"/>
      <c r="C27" s="3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33" x14ac:dyDescent="0.35">
      <c r="A28" s="1"/>
      <c r="B28" s="35" t="s">
        <v>27</v>
      </c>
      <c r="C28" s="35" t="s"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33" x14ac:dyDescent="0.35">
      <c r="A29" s="1"/>
      <c r="B29" s="35"/>
      <c r="C29" s="35" t="s">
        <v>29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33" x14ac:dyDescent="0.35">
      <c r="A30" s="1"/>
      <c r="B30" s="35"/>
      <c r="C30" s="35" t="s">
        <v>30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33" x14ac:dyDescent="0.35">
      <c r="A31" s="1"/>
      <c r="B31" s="35"/>
      <c r="C31" s="35" t="s">
        <v>31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33" x14ac:dyDescent="0.35">
      <c r="A32" s="1"/>
      <c r="B32" s="35"/>
      <c r="C32" s="35" t="s">
        <v>32</v>
      </c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 t="s">
        <v>39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33" x14ac:dyDescent="0.35">
      <c r="A33" s="1"/>
      <c r="C33" s="35" t="s">
        <v>33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33" x14ac:dyDescent="0.35">
      <c r="A34" s="1"/>
      <c r="C34" s="35" t="s">
        <v>38</v>
      </c>
      <c r="G34" s="35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33" x14ac:dyDescent="0.35">
      <c r="A35" s="1"/>
      <c r="C35" s="3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33" x14ac:dyDescent="0.35">
      <c r="A36" s="1"/>
      <c r="C36" s="35"/>
      <c r="F36" s="35" t="s">
        <v>7</v>
      </c>
      <c r="G36" s="35" t="s">
        <v>70</v>
      </c>
      <c r="H36" s="35" t="s">
        <v>10</v>
      </c>
      <c r="I36" s="35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33" x14ac:dyDescent="0.35">
      <c r="A37" s="1"/>
      <c r="C37" s="35"/>
      <c r="F37" s="35"/>
      <c r="G37" s="35" t="s">
        <v>0</v>
      </c>
      <c r="H37" s="35">
        <v>23</v>
      </c>
      <c r="I37" s="35">
        <v>1406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33" x14ac:dyDescent="0.35">
      <c r="A38" s="1"/>
      <c r="C38" s="35"/>
      <c r="F38" s="35"/>
      <c r="G38" s="35" t="s">
        <v>1</v>
      </c>
      <c r="H38" s="35">
        <v>49</v>
      </c>
      <c r="I38" s="35">
        <v>233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33" x14ac:dyDescent="0.35">
      <c r="A39" s="1"/>
      <c r="C39" s="35"/>
      <c r="F39" s="35"/>
      <c r="G39" s="35" t="s">
        <v>2</v>
      </c>
      <c r="H39" s="35">
        <v>15</v>
      </c>
      <c r="I39" s="35">
        <v>156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33" x14ac:dyDescent="0.35">
      <c r="A40" s="1"/>
      <c r="C40" s="35"/>
      <c r="F40" s="35"/>
      <c r="G40" s="35" t="s">
        <v>3</v>
      </c>
      <c r="H40" s="35">
        <v>3</v>
      </c>
      <c r="I40" s="35">
        <v>39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33" x14ac:dyDescent="0.35">
      <c r="A41" s="1"/>
      <c r="C41" s="35"/>
      <c r="F41" s="35"/>
      <c r="G41" s="35" t="s">
        <v>4</v>
      </c>
      <c r="H41" s="35">
        <v>118</v>
      </c>
      <c r="I41" s="35">
        <v>334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33" x14ac:dyDescent="0.35">
      <c r="A42" s="1"/>
      <c r="C42" s="35"/>
      <c r="F42" s="3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33" x14ac:dyDescent="0.35">
      <c r="A43" s="1"/>
      <c r="C43" s="35"/>
      <c r="F43" s="3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33" x14ac:dyDescent="0.35">
      <c r="A44" s="1"/>
      <c r="C44" s="35"/>
      <c r="F44" s="35" t="s">
        <v>8</v>
      </c>
      <c r="G44" s="35" t="s">
        <v>70</v>
      </c>
      <c r="H44" s="35" t="s">
        <v>10</v>
      </c>
      <c r="I44" s="35" t="s">
        <v>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3" x14ac:dyDescent="0.35">
      <c r="A45" s="1"/>
      <c r="C45" s="35"/>
      <c r="G45" s="35" t="s">
        <v>0</v>
      </c>
      <c r="H45" s="35">
        <v>139</v>
      </c>
      <c r="I45" s="35">
        <v>333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33" x14ac:dyDescent="0.35">
      <c r="A46" s="1"/>
      <c r="C46" s="35"/>
      <c r="G46" s="35" t="s">
        <v>1</v>
      </c>
      <c r="H46" s="35">
        <v>209</v>
      </c>
      <c r="I46" s="35">
        <v>84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33" x14ac:dyDescent="0.35">
      <c r="A47" s="1"/>
      <c r="C47" s="35"/>
      <c r="G47" s="35" t="s">
        <v>2</v>
      </c>
      <c r="H47" s="35">
        <v>29</v>
      </c>
      <c r="I47" s="35">
        <v>32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33" x14ac:dyDescent="0.35">
      <c r="A48" s="1"/>
      <c r="C48" s="35"/>
      <c r="G48" s="35" t="s">
        <v>3</v>
      </c>
      <c r="H48" s="35">
        <v>19</v>
      </c>
      <c r="I48" s="35">
        <v>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33" x14ac:dyDescent="0.35">
      <c r="A49" s="1"/>
      <c r="C49" s="35"/>
      <c r="G49" s="35" t="s">
        <v>4</v>
      </c>
      <c r="H49" s="35">
        <v>384</v>
      </c>
      <c r="I49" s="35">
        <v>24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33" x14ac:dyDescent="0.35">
      <c r="A50" s="1"/>
      <c r="C50" s="35"/>
      <c r="G50" s="35"/>
      <c r="H50" s="35"/>
      <c r="I50" s="3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33" x14ac:dyDescent="0.35">
      <c r="A51" s="1"/>
      <c r="C51" s="35"/>
      <c r="G51" s="35"/>
      <c r="H51" s="35"/>
      <c r="I51" s="3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33" x14ac:dyDescent="0.35">
      <c r="A52" s="1"/>
      <c r="C52" s="35"/>
      <c r="G52" s="35" t="s">
        <v>70</v>
      </c>
      <c r="H52" s="35" t="s">
        <v>7</v>
      </c>
      <c r="I52" s="35" t="s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33" x14ac:dyDescent="0.35">
      <c r="A53" s="1"/>
      <c r="C53" s="35"/>
      <c r="G53" s="35" t="s">
        <v>0</v>
      </c>
      <c r="H53" s="35">
        <v>2</v>
      </c>
      <c r="I53" s="35">
        <v>29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33" x14ac:dyDescent="0.35">
      <c r="A54" s="1"/>
      <c r="C54" s="35"/>
      <c r="G54" s="35" t="s">
        <v>3</v>
      </c>
      <c r="H54" s="35">
        <v>7</v>
      </c>
      <c r="I54" s="35">
        <v>70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33" x14ac:dyDescent="0.35">
      <c r="A55" s="1"/>
      <c r="C55" s="35"/>
      <c r="G55" s="35" t="s">
        <v>2</v>
      </c>
      <c r="H55" s="35">
        <v>9</v>
      </c>
      <c r="I55" s="35">
        <v>48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33" x14ac:dyDescent="0.35">
      <c r="A56" s="1"/>
      <c r="C56" s="35"/>
      <c r="G56" s="35" t="s">
        <v>1</v>
      </c>
      <c r="H56" s="35">
        <v>17</v>
      </c>
      <c r="I56" s="35">
        <v>71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33" x14ac:dyDescent="0.35">
      <c r="A57" s="1"/>
      <c r="C57" s="35"/>
      <c r="G57" s="1" t="s">
        <v>72</v>
      </c>
      <c r="H57" s="35">
        <v>26</v>
      </c>
      <c r="I57" s="35">
        <v>94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30" x14ac:dyDescent="0.3">
      <c r="A58" s="1"/>
      <c r="F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30" x14ac:dyDescent="0.3">
      <c r="A59" s="1"/>
      <c r="F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30" x14ac:dyDescent="0.3">
      <c r="A60" s="1"/>
      <c r="F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30" x14ac:dyDescent="0.3">
      <c r="A61" s="1"/>
      <c r="F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30" x14ac:dyDescent="0.3">
      <c r="A62" s="1"/>
      <c r="F62" s="1"/>
      <c r="G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30" x14ac:dyDescent="0.3">
      <c r="A63" s="1"/>
      <c r="F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30" x14ac:dyDescent="0.3">
      <c r="A64" s="1"/>
      <c r="F64" s="1"/>
      <c r="G64" s="1" t="s">
        <v>73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30" x14ac:dyDescent="0.3">
      <c r="A65" s="1"/>
      <c r="F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33" x14ac:dyDescent="0.35">
      <c r="A66" s="1"/>
      <c r="F66" s="1"/>
      <c r="G66" s="35" t="s">
        <v>70</v>
      </c>
      <c r="H66" s="35" t="s">
        <v>7</v>
      </c>
      <c r="I66" s="1" t="s">
        <v>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35" t="s">
        <v>74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33" x14ac:dyDescent="0.35">
      <c r="A67" s="1"/>
      <c r="F67" s="1"/>
      <c r="G67" s="35" t="s">
        <v>0</v>
      </c>
      <c r="H67" s="35">
        <f>SUM(H37:I37)</f>
        <v>1429</v>
      </c>
      <c r="I67" s="1">
        <f>SUM(H45:I45)</f>
        <v>472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33" x14ac:dyDescent="0.35">
      <c r="A68" s="1"/>
      <c r="F68" s="1"/>
      <c r="G68" s="35" t="s">
        <v>3</v>
      </c>
      <c r="H68" s="35">
        <f>SUM(H40:I40)</f>
        <v>42</v>
      </c>
      <c r="I68" s="1">
        <f>SUM(H48:I48)</f>
        <v>27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33" x14ac:dyDescent="0.35">
      <c r="A69" s="1"/>
      <c r="F69" s="1"/>
      <c r="G69" s="35" t="s">
        <v>2</v>
      </c>
      <c r="H69" s="35">
        <f>SUM(H39:I39)</f>
        <v>171</v>
      </c>
      <c r="I69" s="1">
        <f>SUM(H47:I47)</f>
        <v>61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33" x14ac:dyDescent="0.35">
      <c r="A70" s="1"/>
      <c r="F70" s="1"/>
      <c r="G70" s="35" t="s">
        <v>1</v>
      </c>
      <c r="H70" s="35">
        <f>SUM(H38:I38)</f>
        <v>282</v>
      </c>
      <c r="I70" s="1">
        <f>SUM(H46:I46)</f>
        <v>293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33" x14ac:dyDescent="0.35">
      <c r="A71" s="1"/>
      <c r="F71" s="1"/>
      <c r="G71" s="1" t="s">
        <v>72</v>
      </c>
      <c r="H71" s="35">
        <f>SUM(H41:I41)</f>
        <v>452</v>
      </c>
      <c r="I71" s="1">
        <f>SUM(H49:I49)</f>
        <v>408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33" x14ac:dyDescent="0.35">
      <c r="A72" s="1"/>
      <c r="F72" s="1"/>
      <c r="H72" s="35">
        <f>SUM(H67:H71)</f>
        <v>2376</v>
      </c>
      <c r="I72" s="1">
        <f>SUM(I67:I71)</f>
        <v>1261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30" x14ac:dyDescent="0.3">
      <c r="A73" s="1"/>
      <c r="F73" s="1"/>
      <c r="G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30" x14ac:dyDescent="0.3">
      <c r="A74" s="1"/>
      <c r="F74" s="1"/>
      <c r="G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30" x14ac:dyDescent="0.3">
      <c r="A75" s="1"/>
      <c r="F75" s="1"/>
      <c r="G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30" x14ac:dyDescent="0.3">
      <c r="A76" s="1"/>
      <c r="F76" s="1"/>
      <c r="G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30" x14ac:dyDescent="0.3">
      <c r="A77" s="1"/>
      <c r="F77" s="1"/>
      <c r="G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30" x14ac:dyDescent="0.3">
      <c r="A78" s="1"/>
      <c r="F78" s="1"/>
      <c r="G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30" x14ac:dyDescent="0.3">
      <c r="A79" s="1"/>
      <c r="F79" s="1"/>
      <c r="G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30" x14ac:dyDescent="0.3">
      <c r="A80" s="1"/>
      <c r="F80" s="1"/>
      <c r="G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30" x14ac:dyDescent="0.3">
      <c r="A81" s="1"/>
      <c r="F81" s="1"/>
      <c r="G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30" x14ac:dyDescent="0.3">
      <c r="A82" s="1"/>
      <c r="F82" s="1"/>
      <c r="G82" s="1" t="s">
        <v>75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33" x14ac:dyDescent="0.35">
      <c r="A83" s="1"/>
      <c r="F83" s="1"/>
      <c r="G83" s="37" t="s">
        <v>70</v>
      </c>
      <c r="H83" s="37" t="s">
        <v>7</v>
      </c>
      <c r="I83" s="38" t="s">
        <v>8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33" x14ac:dyDescent="0.35">
      <c r="A84" s="1"/>
      <c r="F84" s="1"/>
      <c r="G84" s="37" t="s">
        <v>0</v>
      </c>
      <c r="H84" s="37">
        <v>60</v>
      </c>
      <c r="I84" s="38">
        <v>38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33" x14ac:dyDescent="0.35">
      <c r="A85" s="1"/>
      <c r="F85" s="1"/>
      <c r="G85" s="37" t="s">
        <v>3</v>
      </c>
      <c r="H85" s="37">
        <v>2</v>
      </c>
      <c r="I85" s="38">
        <v>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33" x14ac:dyDescent="0.35">
      <c r="A86" s="1"/>
      <c r="F86" s="1"/>
      <c r="G86" s="37" t="s">
        <v>2</v>
      </c>
      <c r="H86" s="37">
        <v>7</v>
      </c>
      <c r="I86" s="38">
        <v>5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33" x14ac:dyDescent="0.35">
      <c r="A87" s="1"/>
      <c r="F87" s="1"/>
      <c r="G87" s="37" t="s">
        <v>1</v>
      </c>
      <c r="H87" s="37">
        <v>12</v>
      </c>
      <c r="I87" s="38">
        <v>23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33" x14ac:dyDescent="0.35">
      <c r="A88" s="1"/>
      <c r="F88" s="1"/>
      <c r="G88" s="38" t="s">
        <v>72</v>
      </c>
      <c r="H88" s="37">
        <v>19</v>
      </c>
      <c r="I88" s="38">
        <v>32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30" x14ac:dyDescent="0.3">
      <c r="A89" s="1"/>
      <c r="F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30" x14ac:dyDescent="0.3">
      <c r="A90" s="1"/>
      <c r="F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30" x14ac:dyDescent="0.3">
      <c r="A91" s="1"/>
      <c r="F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30" x14ac:dyDescent="0.3">
      <c r="A92" s="1"/>
      <c r="F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30" x14ac:dyDescent="0.3">
      <c r="A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30" x14ac:dyDescent="0.3">
      <c r="A94" s="1"/>
      <c r="F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30" x14ac:dyDescent="0.3">
      <c r="A95" s="1"/>
      <c r="F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30" x14ac:dyDescent="0.3">
      <c r="A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30" x14ac:dyDescent="0.3">
      <c r="A97" s="1"/>
      <c r="B97" s="1"/>
      <c r="C97" s="1"/>
      <c r="D97" s="1"/>
      <c r="E97" s="1"/>
      <c r="F97" s="1"/>
      <c r="G97" s="2" t="s">
        <v>43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3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30" x14ac:dyDescent="0.3">
      <c r="A99" s="1"/>
      <c r="B99" s="1"/>
      <c r="C99" s="1"/>
      <c r="D99" s="1"/>
      <c r="E99" s="1"/>
      <c r="F99" s="1"/>
      <c r="G99" s="1" t="s">
        <v>7</v>
      </c>
      <c r="H99" s="1" t="s">
        <v>41</v>
      </c>
      <c r="I99" s="1" t="s">
        <v>24</v>
      </c>
      <c r="J99" s="1" t="s">
        <v>25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30" x14ac:dyDescent="0.3">
      <c r="A100" s="1"/>
      <c r="B100" s="1"/>
      <c r="C100" s="1"/>
      <c r="D100" s="1"/>
      <c r="E100" s="1"/>
      <c r="F100" s="1"/>
      <c r="G100" s="1"/>
      <c r="H100" s="1" t="s">
        <v>40</v>
      </c>
      <c r="I100" s="1">
        <v>25</v>
      </c>
      <c r="J100" s="1">
        <v>13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30" x14ac:dyDescent="0.3">
      <c r="A101" s="1"/>
      <c r="B101" s="1"/>
      <c r="C101" s="1"/>
      <c r="D101" s="1"/>
      <c r="E101" s="1"/>
      <c r="F101" s="1"/>
      <c r="G101" s="1"/>
      <c r="H101" s="1" t="s">
        <v>15</v>
      </c>
      <c r="I101" s="1">
        <v>8</v>
      </c>
      <c r="J101" s="1">
        <v>10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30" x14ac:dyDescent="0.3">
      <c r="A102" s="1"/>
      <c r="B102" s="1"/>
      <c r="C102" s="1"/>
      <c r="D102" s="1"/>
      <c r="E102" s="1"/>
      <c r="F102" s="1"/>
      <c r="G102" s="1"/>
      <c r="H102" s="1" t="s">
        <v>16</v>
      </c>
      <c r="I102" s="1">
        <v>77</v>
      </c>
      <c r="J102" s="1">
        <v>75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3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3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3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3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3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30" x14ac:dyDescent="0.3">
      <c r="A108" s="1"/>
      <c r="B108" s="1"/>
      <c r="C108" s="1"/>
      <c r="D108" s="1"/>
      <c r="E108" s="1"/>
      <c r="F108" s="1"/>
      <c r="G108" s="1" t="s">
        <v>8</v>
      </c>
      <c r="H108" s="1" t="s">
        <v>41</v>
      </c>
      <c r="I108" s="1" t="s">
        <v>24</v>
      </c>
      <c r="J108" s="1" t="s">
        <v>25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30" x14ac:dyDescent="0.3">
      <c r="A109" s="1"/>
      <c r="B109" s="1"/>
      <c r="C109" s="1"/>
      <c r="D109" s="1"/>
      <c r="E109" s="1"/>
      <c r="F109" s="1"/>
      <c r="G109" s="1"/>
      <c r="H109" s="1" t="s">
        <v>40</v>
      </c>
      <c r="I109" s="1">
        <v>83</v>
      </c>
      <c r="J109" s="1">
        <v>39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30" x14ac:dyDescent="0.3">
      <c r="A110" s="1"/>
      <c r="B110" s="1"/>
      <c r="C110" s="1"/>
      <c r="D110" s="1"/>
      <c r="E110" s="1"/>
      <c r="F110" s="1"/>
      <c r="G110" s="1"/>
      <c r="H110" s="1" t="s">
        <v>15</v>
      </c>
      <c r="I110" s="1">
        <v>159</v>
      </c>
      <c r="J110" s="1">
        <v>105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30" x14ac:dyDescent="0.3">
      <c r="A111" s="1"/>
      <c r="B111" s="1"/>
      <c r="C111" s="1"/>
      <c r="D111" s="1"/>
      <c r="E111" s="1"/>
      <c r="F111" s="1"/>
      <c r="G111" s="1"/>
      <c r="H111" s="1" t="s">
        <v>16</v>
      </c>
      <c r="I111" s="1">
        <v>224</v>
      </c>
      <c r="J111" s="1">
        <v>170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3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3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3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3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3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30" x14ac:dyDescent="0.3">
      <c r="A117" s="1"/>
      <c r="B117" s="1"/>
      <c r="C117" s="1"/>
      <c r="D117" s="1"/>
      <c r="E117" s="1"/>
      <c r="F117" s="1"/>
      <c r="G117" s="1" t="s">
        <v>42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3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30" x14ac:dyDescent="0.3">
      <c r="A119" s="1"/>
      <c r="B119" s="1"/>
      <c r="C119" s="1"/>
      <c r="D119" s="1"/>
      <c r="E119" s="1"/>
      <c r="F119" s="1"/>
      <c r="G119" s="1" t="s">
        <v>7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3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3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3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3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3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3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3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3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3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3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3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30" x14ac:dyDescent="0.3">
      <c r="A131" s="1"/>
      <c r="B131" s="1"/>
      <c r="C131" s="1"/>
      <c r="D131" s="1"/>
      <c r="E131" s="1"/>
      <c r="F131" s="1"/>
      <c r="G131" s="1" t="s">
        <v>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3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3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3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3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3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3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3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3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3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3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30" x14ac:dyDescent="0.3">
      <c r="A142" s="1"/>
      <c r="B142" s="1"/>
      <c r="C142" s="1"/>
      <c r="D142" s="1"/>
      <c r="E142" s="1"/>
      <c r="F142" s="1"/>
      <c r="G142" s="2" t="s">
        <v>44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3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30" x14ac:dyDescent="0.3">
      <c r="A144" s="1"/>
      <c r="B144" s="1"/>
      <c r="C144" s="1"/>
      <c r="D144" s="1"/>
      <c r="E144" s="1"/>
      <c r="F144" s="1"/>
      <c r="G144" s="1" t="s">
        <v>7</v>
      </c>
      <c r="H144" s="1" t="s">
        <v>41</v>
      </c>
      <c r="I144" s="1" t="s">
        <v>45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45" ht="30" x14ac:dyDescent="0.3">
      <c r="A145" s="1"/>
      <c r="B145" s="1"/>
      <c r="C145" s="1"/>
      <c r="D145" s="1"/>
      <c r="E145" s="1"/>
      <c r="F145" s="1"/>
      <c r="G145" s="1"/>
      <c r="H145" s="1" t="s">
        <v>40</v>
      </c>
      <c r="I145" s="1">
        <f>SUM(I100:J100)</f>
        <v>38</v>
      </c>
      <c r="J145" s="1"/>
      <c r="K145" s="1"/>
      <c r="L145" s="1"/>
      <c r="M145" s="1"/>
      <c r="N145" s="1"/>
      <c r="O145" s="1" t="s">
        <v>47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45" ht="30" x14ac:dyDescent="0.3">
      <c r="A146" s="1"/>
      <c r="B146" s="1"/>
      <c r="C146" s="1"/>
      <c r="D146" s="1"/>
      <c r="E146" s="1"/>
      <c r="F146" s="1"/>
      <c r="G146" s="1"/>
      <c r="H146" s="1" t="s">
        <v>15</v>
      </c>
      <c r="I146" s="1">
        <f>SUM(I101:J101)</f>
        <v>18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45" ht="30" x14ac:dyDescent="0.3">
      <c r="A147" s="1"/>
      <c r="B147" s="1"/>
      <c r="C147" s="1"/>
      <c r="D147" s="1"/>
      <c r="E147" s="1"/>
      <c r="F147" s="1"/>
      <c r="G147" s="1"/>
      <c r="H147" s="1" t="s">
        <v>16</v>
      </c>
      <c r="I147" s="1">
        <f>SUM(I102:J102)</f>
        <v>152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45" ht="30" x14ac:dyDescent="0.3">
      <c r="A148" s="1"/>
      <c r="B148" s="1"/>
      <c r="C148" s="1"/>
      <c r="D148" s="1"/>
      <c r="E148" s="1"/>
      <c r="F148" s="1"/>
      <c r="G148" s="1"/>
      <c r="H148" s="1"/>
      <c r="I148" s="1">
        <f>SUM(I145:I147)</f>
        <v>208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45" ht="3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45" ht="3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45" ht="3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45" ht="3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45" ht="30" x14ac:dyDescent="0.3">
      <c r="A153" s="1"/>
      <c r="B153" s="1"/>
      <c r="C153" s="1"/>
      <c r="D153" s="1"/>
      <c r="E153" s="1"/>
      <c r="F153" s="1"/>
      <c r="G153" s="1" t="s">
        <v>8</v>
      </c>
      <c r="H153" s="1" t="s">
        <v>41</v>
      </c>
      <c r="I153" s="1" t="s">
        <v>45</v>
      </c>
      <c r="J153" s="1"/>
      <c r="K153" s="1"/>
      <c r="L153" s="1"/>
      <c r="M153" s="1"/>
      <c r="N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45" ht="30" x14ac:dyDescent="0.3">
      <c r="A154" s="1"/>
      <c r="B154" s="1"/>
      <c r="C154" s="1"/>
      <c r="D154" s="1"/>
      <c r="E154" s="1"/>
      <c r="F154" s="1"/>
      <c r="G154" s="1"/>
      <c r="H154" s="1" t="s">
        <v>40</v>
      </c>
      <c r="I154" s="1">
        <f>SUM(I109:J109)</f>
        <v>122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45" ht="30" x14ac:dyDescent="0.3">
      <c r="A155" s="1"/>
      <c r="B155" s="1"/>
      <c r="C155" s="1"/>
      <c r="D155" s="1"/>
      <c r="E155" s="1"/>
      <c r="F155" s="1"/>
      <c r="G155" s="1"/>
      <c r="H155" s="1" t="s">
        <v>15</v>
      </c>
      <c r="I155" s="1">
        <f>SUM(I110:J110)</f>
        <v>264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45" ht="30" x14ac:dyDescent="0.3">
      <c r="A156" s="1"/>
      <c r="B156" s="1"/>
      <c r="C156" s="1"/>
      <c r="D156" s="1"/>
      <c r="E156" s="1"/>
      <c r="F156" s="1"/>
      <c r="G156" s="1"/>
      <c r="H156" s="1" t="s">
        <v>16</v>
      </c>
      <c r="I156" s="1">
        <f>SUM(I111:J111)</f>
        <v>394</v>
      </c>
      <c r="J156" s="1"/>
      <c r="K156" s="1"/>
      <c r="L156" s="1"/>
      <c r="M156" s="1"/>
      <c r="N156" s="1"/>
      <c r="O156" s="1" t="s">
        <v>50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J156" s="1"/>
      <c r="AK156" s="1"/>
      <c r="AL156" s="1"/>
      <c r="AQ156" s="1" t="s">
        <v>67</v>
      </c>
      <c r="AR156" s="1"/>
      <c r="AS156" s="1"/>
    </row>
    <row r="157" spans="1:45" ht="30" x14ac:dyDescent="0.3">
      <c r="A157" s="1"/>
      <c r="B157" s="1"/>
      <c r="C157" s="1"/>
      <c r="D157" s="1"/>
      <c r="E157" s="1"/>
      <c r="F157" s="1"/>
      <c r="G157" s="1"/>
      <c r="H157" s="1"/>
      <c r="I157" s="1">
        <f>SUM(I154:I156)</f>
        <v>780</v>
      </c>
      <c r="J157" s="1"/>
      <c r="K157" s="1"/>
      <c r="L157" s="1"/>
      <c r="M157" s="1"/>
      <c r="N157" s="1"/>
      <c r="O157" s="1" t="s">
        <v>49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J157" s="1"/>
      <c r="AK157" s="1"/>
      <c r="AL157" s="1"/>
      <c r="AQ157" s="1"/>
      <c r="AR157" s="1"/>
      <c r="AS157" s="1"/>
    </row>
    <row r="158" spans="1:45" ht="3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J158" s="1"/>
      <c r="AK158" s="1"/>
      <c r="AL158" s="1"/>
      <c r="AQ158" s="1"/>
      <c r="AR158" s="1" t="s">
        <v>7</v>
      </c>
      <c r="AS158" s="1" t="s">
        <v>8</v>
      </c>
    </row>
    <row r="159" spans="1:45" ht="33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 t="s">
        <v>7</v>
      </c>
      <c r="Q159" s="1" t="s">
        <v>8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J159" s="1"/>
      <c r="AK159" s="1"/>
      <c r="AL159" s="1"/>
      <c r="AQ159" s="1" t="s">
        <v>15</v>
      </c>
      <c r="AR159" s="35">
        <v>18</v>
      </c>
      <c r="AS159" s="35">
        <v>264</v>
      </c>
    </row>
    <row r="160" spans="1:45" ht="33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 t="s">
        <v>40</v>
      </c>
      <c r="P160" s="35">
        <v>38</v>
      </c>
      <c r="Q160" s="35">
        <v>122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J160" s="1"/>
      <c r="AK160" s="1"/>
      <c r="AL160" s="1"/>
      <c r="AQ160" s="1" t="s">
        <v>48</v>
      </c>
      <c r="AR160" s="1">
        <f>SUM(208,-18)</f>
        <v>190</v>
      </c>
      <c r="AS160" s="1">
        <f>SUM(780,-264)</f>
        <v>516</v>
      </c>
    </row>
    <row r="161" spans="1:45" ht="3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 t="s">
        <v>48</v>
      </c>
      <c r="P161" s="1">
        <f>SUM(I146:I147)</f>
        <v>170</v>
      </c>
      <c r="Q161" s="1">
        <f>SUM(I155:I156)</f>
        <v>658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45" ht="30" x14ac:dyDescent="0.3">
      <c r="A162" s="1"/>
      <c r="B162" s="1"/>
      <c r="C162" s="1"/>
      <c r="D162" s="1"/>
      <c r="E162" s="1"/>
      <c r="F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45" ht="30" x14ac:dyDescent="0.3">
      <c r="A163" s="1"/>
      <c r="B163" s="1"/>
      <c r="C163" s="1"/>
      <c r="D163" s="1"/>
      <c r="E163" s="1"/>
      <c r="F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45" ht="3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45" ht="3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45" ht="3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45" ht="33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 t="s">
        <v>51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H167" s="1"/>
      <c r="AI167" s="1"/>
      <c r="AJ167" s="1"/>
      <c r="AK167" s="1"/>
      <c r="AL167" s="1"/>
      <c r="AQ167" s="35" t="s">
        <v>68</v>
      </c>
    </row>
    <row r="168" spans="1:45" ht="3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 t="s">
        <v>52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45" ht="3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Q169" s="1" t="s">
        <v>41</v>
      </c>
      <c r="AR169" s="1" t="s">
        <v>7</v>
      </c>
      <c r="AS169" s="1" t="s">
        <v>8</v>
      </c>
    </row>
    <row r="170" spans="1:45" ht="33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 t="s">
        <v>7</v>
      </c>
      <c r="Q170" s="1" t="s">
        <v>8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Q170" s="1" t="s">
        <v>15</v>
      </c>
      <c r="AR170" s="35">
        <v>9</v>
      </c>
      <c r="AS170" s="35">
        <v>34</v>
      </c>
    </row>
    <row r="171" spans="1:45" ht="3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 t="s">
        <v>40</v>
      </c>
      <c r="P171" s="1">
        <v>38</v>
      </c>
      <c r="Q171" s="1">
        <v>122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Q171" s="1" t="s">
        <v>48</v>
      </c>
      <c r="AR171" s="1">
        <v>91</v>
      </c>
      <c r="AS171" s="1">
        <v>66</v>
      </c>
    </row>
    <row r="172" spans="1:45" ht="3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 t="s">
        <v>15</v>
      </c>
      <c r="P172" s="1">
        <v>18</v>
      </c>
      <c r="Q172" s="1">
        <v>264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45" ht="3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45" ht="3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45" ht="3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45" ht="3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3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3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3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3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3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3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3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 t="s">
        <v>53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3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 t="s">
        <v>77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3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33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5" t="s">
        <v>7</v>
      </c>
      <c r="P186" s="35" t="s">
        <v>41</v>
      </c>
      <c r="Q186" s="1" t="s">
        <v>78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3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 t="s">
        <v>40</v>
      </c>
      <c r="Q187" s="1">
        <v>38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3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 t="s">
        <v>15</v>
      </c>
      <c r="Q188" s="1">
        <v>18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3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 t="s">
        <v>16</v>
      </c>
      <c r="Q189" s="1">
        <v>152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3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>
        <f>SUM(Q187:Q189)</f>
        <v>208</v>
      </c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3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3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3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3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3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3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3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 t="s">
        <v>54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3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 t="s">
        <v>77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3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33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 t="s">
        <v>8</v>
      </c>
      <c r="P200" s="35" t="s">
        <v>41</v>
      </c>
      <c r="Q200" s="1" t="s">
        <v>78</v>
      </c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3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P201" s="1" t="s">
        <v>40</v>
      </c>
      <c r="Q201" s="1">
        <v>122</v>
      </c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3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 t="s">
        <v>15</v>
      </c>
      <c r="Q202" s="1">
        <v>264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3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 t="s">
        <v>16</v>
      </c>
      <c r="Q203" s="1">
        <v>394</v>
      </c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3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>
        <f>SUM(Q201:Q203)</f>
        <v>780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3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3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3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3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45" ht="3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45" ht="3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45" ht="30" x14ac:dyDescent="0.3">
      <c r="A211" s="1"/>
      <c r="B211" s="1"/>
      <c r="C211" s="1"/>
      <c r="D211" s="1"/>
      <c r="E211" s="1"/>
      <c r="F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45" ht="34" x14ac:dyDescent="0.4">
      <c r="A212" s="1"/>
      <c r="B212" s="35"/>
      <c r="C212" s="35"/>
      <c r="D212" s="35"/>
      <c r="E212" s="35"/>
      <c r="F212" s="35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41"/>
      <c r="AN212" s="41"/>
      <c r="AO212" s="41"/>
      <c r="AP212" s="41"/>
      <c r="AQ212" s="41"/>
      <c r="AR212" s="41"/>
      <c r="AS212" s="41"/>
    </row>
    <row r="213" spans="1:45" ht="34" x14ac:dyDescent="0.4">
      <c r="A213" s="1"/>
      <c r="B213" s="35"/>
      <c r="C213" s="35"/>
      <c r="D213" s="35"/>
      <c r="E213" s="35"/>
      <c r="F213" s="35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41"/>
      <c r="AN213" s="41"/>
      <c r="AO213" s="41"/>
      <c r="AP213" s="41"/>
      <c r="AQ213" s="41"/>
      <c r="AR213" s="41"/>
      <c r="AS213" s="41"/>
    </row>
    <row r="214" spans="1:45" ht="34" x14ac:dyDescent="0.4">
      <c r="A214" s="1"/>
      <c r="B214" s="35"/>
      <c r="C214" s="35"/>
      <c r="D214" s="35"/>
      <c r="E214" s="35"/>
      <c r="F214" s="35"/>
      <c r="G214" s="42" t="s">
        <v>103</v>
      </c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41"/>
      <c r="AN214" s="41"/>
      <c r="AO214" s="41"/>
      <c r="AP214" s="41"/>
      <c r="AQ214" s="41"/>
      <c r="AR214" s="41"/>
      <c r="AS214" s="41"/>
    </row>
    <row r="215" spans="1:45" ht="34" x14ac:dyDescent="0.4">
      <c r="A215" s="1"/>
      <c r="B215" s="35"/>
      <c r="C215" s="35"/>
      <c r="D215" s="35"/>
      <c r="E215" s="35"/>
      <c r="F215" s="35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41"/>
      <c r="AN215" s="41"/>
      <c r="AO215" s="41"/>
      <c r="AP215" s="41"/>
      <c r="AQ215" s="41"/>
      <c r="AR215" s="41"/>
      <c r="AS215" s="41"/>
    </row>
    <row r="216" spans="1:45" ht="34" x14ac:dyDescent="0.4">
      <c r="A216" s="1"/>
      <c r="B216" s="35"/>
      <c r="C216" s="35"/>
      <c r="D216" s="35"/>
      <c r="E216" s="35"/>
      <c r="F216" s="35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41"/>
      <c r="AN216" s="41"/>
      <c r="AO216" s="41"/>
      <c r="AP216" s="41"/>
      <c r="AQ216" s="41"/>
      <c r="AR216" s="41"/>
      <c r="AS216" s="41"/>
    </row>
    <row r="217" spans="1:45" ht="34" x14ac:dyDescent="0.4">
      <c r="A217" s="1"/>
      <c r="B217" s="35"/>
      <c r="C217" s="35"/>
      <c r="D217" s="35"/>
      <c r="E217" s="35"/>
      <c r="F217" s="35"/>
      <c r="G217" s="41" t="s">
        <v>7</v>
      </c>
      <c r="H217" s="41" t="s">
        <v>40</v>
      </c>
      <c r="I217" s="41" t="s">
        <v>15</v>
      </c>
      <c r="J217" s="41" t="s">
        <v>16</v>
      </c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41"/>
      <c r="AN217" s="41"/>
      <c r="AO217" s="41"/>
      <c r="AP217" s="41"/>
      <c r="AQ217" s="41"/>
      <c r="AR217" s="41"/>
      <c r="AS217" s="41"/>
    </row>
    <row r="218" spans="1:45" ht="34" x14ac:dyDescent="0.4">
      <c r="A218" s="1"/>
      <c r="B218" s="35"/>
      <c r="C218" s="35"/>
      <c r="D218" s="35"/>
      <c r="E218" s="35"/>
      <c r="F218" s="35"/>
      <c r="G218" s="41" t="s">
        <v>72</v>
      </c>
      <c r="H218" s="41">
        <v>17</v>
      </c>
      <c r="I218" s="41">
        <v>3</v>
      </c>
      <c r="J218" s="41">
        <v>80</v>
      </c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41"/>
      <c r="AN218" s="41"/>
      <c r="AO218" s="41"/>
      <c r="AP218" s="41"/>
      <c r="AQ218" s="41"/>
      <c r="AR218" s="41"/>
      <c r="AS218" s="41"/>
    </row>
    <row r="219" spans="1:45" ht="34" x14ac:dyDescent="0.4">
      <c r="A219" s="1"/>
      <c r="B219" s="35"/>
      <c r="C219" s="35"/>
      <c r="D219" s="35"/>
      <c r="E219" s="35"/>
      <c r="F219" s="35"/>
      <c r="G219" s="41" t="s">
        <v>0</v>
      </c>
      <c r="H219" s="41">
        <v>22</v>
      </c>
      <c r="I219" s="41">
        <v>9</v>
      </c>
      <c r="J219" s="41">
        <v>69</v>
      </c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41"/>
      <c r="AN219" s="41"/>
      <c r="AO219" s="41"/>
      <c r="AP219" s="41"/>
      <c r="AQ219" s="41"/>
      <c r="AR219" s="41"/>
      <c r="AS219" s="41"/>
    </row>
    <row r="220" spans="1:45" ht="34" x14ac:dyDescent="0.4">
      <c r="A220" s="1"/>
      <c r="B220" s="35"/>
      <c r="C220" s="35"/>
      <c r="D220" s="35"/>
      <c r="E220" s="35"/>
      <c r="F220" s="35"/>
      <c r="G220" s="41" t="s">
        <v>1</v>
      </c>
      <c r="H220" s="41">
        <v>21</v>
      </c>
      <c r="I220" s="41">
        <v>20</v>
      </c>
      <c r="J220" s="41">
        <v>59</v>
      </c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41"/>
      <c r="AN220" s="41"/>
      <c r="AO220" s="41"/>
      <c r="AP220" s="41"/>
      <c r="AQ220" s="41"/>
      <c r="AR220" s="41"/>
      <c r="AS220" s="41"/>
    </row>
    <row r="221" spans="1:45" ht="34" x14ac:dyDescent="0.4">
      <c r="A221" s="1"/>
      <c r="B221" s="35"/>
      <c r="C221" s="35"/>
      <c r="D221" s="35"/>
      <c r="E221" s="35"/>
      <c r="F221" s="35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41"/>
      <c r="AN221" s="41"/>
      <c r="AO221" s="41"/>
      <c r="AP221" s="41"/>
      <c r="AQ221" s="41"/>
      <c r="AR221" s="41"/>
      <c r="AS221" s="41"/>
    </row>
    <row r="222" spans="1:45" ht="34" x14ac:dyDescent="0.4">
      <c r="A222" s="1"/>
      <c r="B222" s="35"/>
      <c r="C222" s="35"/>
      <c r="D222" s="35"/>
      <c r="E222" s="35"/>
      <c r="F222" s="35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41"/>
      <c r="AN222" s="41"/>
      <c r="AO222" s="41"/>
      <c r="AP222" s="41"/>
      <c r="AQ222" s="41"/>
      <c r="AR222" s="41"/>
      <c r="AS222" s="41"/>
    </row>
    <row r="223" spans="1:45" ht="34" x14ac:dyDescent="0.4">
      <c r="A223" s="1"/>
      <c r="B223" s="35"/>
      <c r="C223" s="35"/>
      <c r="D223" s="35"/>
      <c r="E223" s="35"/>
      <c r="F223" s="35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41"/>
      <c r="AN223" s="41"/>
      <c r="AO223" s="41"/>
      <c r="AP223" s="41"/>
      <c r="AQ223" s="41"/>
      <c r="AR223" s="41"/>
      <c r="AS223" s="41"/>
    </row>
    <row r="224" spans="1:45" ht="34" x14ac:dyDescent="0.4">
      <c r="A224" s="1"/>
      <c r="B224" s="35"/>
      <c r="C224" s="35"/>
      <c r="D224" s="35"/>
      <c r="E224" s="35"/>
      <c r="F224" s="35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41"/>
      <c r="AN224" s="41"/>
      <c r="AO224" s="41"/>
      <c r="AP224" s="41"/>
      <c r="AQ224" s="41"/>
      <c r="AR224" s="41"/>
      <c r="AS224" s="41"/>
    </row>
    <row r="225" spans="1:45" ht="34" x14ac:dyDescent="0.4">
      <c r="A225" s="1"/>
      <c r="B225" s="35"/>
      <c r="C225" s="35"/>
      <c r="D225" s="35"/>
      <c r="E225" s="35"/>
      <c r="F225" s="35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41"/>
      <c r="AN225" s="41"/>
      <c r="AO225" s="41"/>
      <c r="AP225" s="41"/>
      <c r="AQ225" s="41"/>
      <c r="AR225" s="41"/>
      <c r="AS225" s="41"/>
    </row>
    <row r="226" spans="1:45" ht="34" x14ac:dyDescent="0.4">
      <c r="A226" s="1"/>
      <c r="B226" s="35"/>
      <c r="C226" s="35"/>
      <c r="D226" s="35"/>
      <c r="E226" s="35"/>
      <c r="F226" s="35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41"/>
      <c r="AN226" s="41"/>
      <c r="AO226" s="41"/>
      <c r="AP226" s="41"/>
      <c r="AQ226" s="41"/>
      <c r="AR226" s="41"/>
      <c r="AS226" s="41"/>
    </row>
    <row r="227" spans="1:45" ht="34" x14ac:dyDescent="0.4">
      <c r="A227" s="1"/>
      <c r="B227" s="35"/>
      <c r="C227" s="35"/>
      <c r="D227" s="35"/>
      <c r="E227" s="35"/>
      <c r="F227" s="35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41"/>
      <c r="AN227" s="41"/>
      <c r="AO227" s="41"/>
      <c r="AP227" s="41"/>
      <c r="AQ227" s="41"/>
      <c r="AR227" s="41"/>
      <c r="AS227" s="41"/>
    </row>
    <row r="228" spans="1:45" ht="34" x14ac:dyDescent="0.4">
      <c r="A228" s="1"/>
      <c r="B228" s="35"/>
      <c r="C228" s="35"/>
      <c r="D228" s="35"/>
      <c r="E228" s="35"/>
      <c r="F228" s="35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41"/>
      <c r="AN228" s="41"/>
      <c r="AO228" s="41"/>
      <c r="AP228" s="41"/>
      <c r="AQ228" s="41"/>
      <c r="AR228" s="41"/>
      <c r="AS228" s="41"/>
    </row>
    <row r="229" spans="1:45" ht="34" x14ac:dyDescent="0.4">
      <c r="A229" s="1"/>
      <c r="B229" s="35"/>
      <c r="C229" s="35"/>
      <c r="D229" s="35"/>
      <c r="E229" s="35"/>
      <c r="F229" s="35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41"/>
      <c r="AN229" s="41"/>
      <c r="AO229" s="41"/>
      <c r="AP229" s="41"/>
      <c r="AQ229" s="41"/>
      <c r="AR229" s="41"/>
      <c r="AS229" s="41"/>
    </row>
    <row r="230" spans="1:45" ht="34" x14ac:dyDescent="0.4">
      <c r="A230" s="1"/>
      <c r="B230" s="35"/>
      <c r="C230" s="35"/>
      <c r="D230" s="35"/>
      <c r="E230" s="35"/>
      <c r="F230" s="35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41"/>
      <c r="AN230" s="41"/>
      <c r="AO230" s="41"/>
      <c r="AP230" s="41"/>
      <c r="AQ230" s="41"/>
      <c r="AR230" s="41"/>
      <c r="AS230" s="41"/>
    </row>
    <row r="231" spans="1:45" ht="34" x14ac:dyDescent="0.4">
      <c r="A231" s="1"/>
      <c r="B231" s="35"/>
      <c r="C231" s="35"/>
      <c r="D231" s="35"/>
      <c r="E231" s="35"/>
      <c r="F231" s="35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41"/>
      <c r="AN231" s="41"/>
      <c r="AO231" s="41"/>
      <c r="AP231" s="41"/>
      <c r="AQ231" s="41"/>
      <c r="AR231" s="41"/>
      <c r="AS231" s="41"/>
    </row>
    <row r="232" spans="1:45" ht="34" x14ac:dyDescent="0.4">
      <c r="A232" s="1"/>
      <c r="B232" s="35"/>
      <c r="C232" s="35"/>
      <c r="D232" s="35"/>
      <c r="E232" s="35"/>
      <c r="F232" s="35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41"/>
      <c r="AN232" s="41"/>
      <c r="AO232" s="41"/>
      <c r="AP232" s="41"/>
      <c r="AQ232" s="41"/>
      <c r="AR232" s="41"/>
      <c r="AS232" s="41"/>
    </row>
    <row r="233" spans="1:45" ht="34" x14ac:dyDescent="0.4">
      <c r="A233" s="1"/>
      <c r="B233" s="35"/>
      <c r="C233" s="35"/>
      <c r="D233" s="35"/>
      <c r="E233" s="35"/>
      <c r="F233" s="35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41"/>
      <c r="AN233" s="41"/>
      <c r="AO233" s="41"/>
      <c r="AP233" s="41"/>
      <c r="AQ233" s="41"/>
      <c r="AR233" s="41"/>
      <c r="AS233" s="41"/>
    </row>
    <row r="234" spans="1:45" ht="34" x14ac:dyDescent="0.4">
      <c r="A234" s="1"/>
      <c r="B234" s="35"/>
      <c r="C234" s="35"/>
      <c r="D234" s="35"/>
      <c r="E234" s="35"/>
      <c r="F234" s="35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41"/>
      <c r="AN234" s="41"/>
      <c r="AO234" s="41"/>
      <c r="AP234" s="41"/>
      <c r="AQ234" s="41"/>
      <c r="AR234" s="41"/>
      <c r="AS234" s="41"/>
    </row>
    <row r="235" spans="1:45" ht="34" x14ac:dyDescent="0.4">
      <c r="A235" s="1"/>
      <c r="B235" s="35"/>
      <c r="C235" s="35"/>
      <c r="D235" s="35"/>
      <c r="E235" s="35"/>
      <c r="F235" s="35"/>
      <c r="G235" s="41" t="s">
        <v>8</v>
      </c>
      <c r="H235" s="41" t="s">
        <v>40</v>
      </c>
      <c r="I235" s="41" t="s">
        <v>15</v>
      </c>
      <c r="J235" s="41" t="s">
        <v>16</v>
      </c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41"/>
      <c r="AN235" s="41"/>
      <c r="AO235" s="41"/>
      <c r="AP235" s="41"/>
      <c r="AQ235" s="41"/>
      <c r="AR235" s="41"/>
      <c r="AS235" s="41"/>
    </row>
    <row r="236" spans="1:45" ht="34" x14ac:dyDescent="0.4">
      <c r="A236" s="1"/>
      <c r="B236" s="35"/>
      <c r="C236" s="35"/>
      <c r="D236" s="35"/>
      <c r="E236" s="35"/>
      <c r="F236" s="35"/>
      <c r="G236" s="41" t="s">
        <v>72</v>
      </c>
      <c r="H236" s="41">
        <v>17</v>
      </c>
      <c r="I236" s="41">
        <v>30</v>
      </c>
      <c r="J236" s="41">
        <v>53</v>
      </c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41"/>
      <c r="AN236" s="41"/>
      <c r="AO236" s="41"/>
      <c r="AP236" s="41"/>
      <c r="AQ236" s="41"/>
      <c r="AR236" s="41"/>
      <c r="AS236" s="41"/>
    </row>
    <row r="237" spans="1:45" ht="34" x14ac:dyDescent="0.4">
      <c r="A237" s="1"/>
      <c r="B237" s="35"/>
      <c r="C237" s="35"/>
      <c r="D237" s="35"/>
      <c r="E237" s="35"/>
      <c r="F237" s="35"/>
      <c r="G237" s="41" t="s">
        <v>0</v>
      </c>
      <c r="H237" s="41">
        <v>14</v>
      </c>
      <c r="I237" s="41">
        <v>40</v>
      </c>
      <c r="J237" s="41">
        <v>46</v>
      </c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41"/>
      <c r="AN237" s="41"/>
      <c r="AO237" s="41"/>
      <c r="AP237" s="41"/>
      <c r="AQ237" s="41"/>
      <c r="AR237" s="41"/>
      <c r="AS237" s="41"/>
    </row>
    <row r="238" spans="1:45" ht="34" x14ac:dyDescent="0.4">
      <c r="A238" s="1"/>
      <c r="B238" s="35"/>
      <c r="C238" s="35"/>
      <c r="D238" s="35"/>
      <c r="E238" s="35"/>
      <c r="F238" s="35"/>
      <c r="G238" s="41" t="s">
        <v>1</v>
      </c>
      <c r="H238" s="41">
        <v>14</v>
      </c>
      <c r="I238" s="41">
        <v>40</v>
      </c>
      <c r="J238" s="41">
        <v>46</v>
      </c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41"/>
      <c r="AN238" s="41"/>
      <c r="AO238" s="41"/>
      <c r="AP238" s="41"/>
      <c r="AQ238" s="41"/>
      <c r="AR238" s="41"/>
      <c r="AS238" s="41"/>
    </row>
    <row r="239" spans="1:45" ht="34" x14ac:dyDescent="0.4">
      <c r="A239" s="1"/>
      <c r="B239" s="35"/>
      <c r="C239" s="35"/>
      <c r="D239" s="35"/>
      <c r="E239" s="35"/>
      <c r="F239" s="35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41"/>
      <c r="AN239" s="41"/>
      <c r="AO239" s="41"/>
      <c r="AP239" s="41"/>
      <c r="AQ239" s="41"/>
      <c r="AR239" s="41"/>
      <c r="AS239" s="41"/>
    </row>
    <row r="240" spans="1:45" ht="34" x14ac:dyDescent="0.4">
      <c r="A240" s="1"/>
      <c r="B240" s="35"/>
      <c r="C240" s="35"/>
      <c r="D240" s="35"/>
      <c r="E240" s="35"/>
      <c r="F240" s="35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41"/>
      <c r="AN240" s="41"/>
      <c r="AO240" s="41"/>
      <c r="AP240" s="41"/>
      <c r="AQ240" s="41"/>
      <c r="AR240" s="41"/>
      <c r="AS240" s="41"/>
    </row>
    <row r="241" spans="1:45" ht="34" x14ac:dyDescent="0.4">
      <c r="A241" s="1"/>
      <c r="B241" s="35"/>
      <c r="C241" s="35"/>
      <c r="D241" s="35"/>
      <c r="E241" s="35"/>
      <c r="F241" s="35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41"/>
      <c r="AN241" s="41"/>
      <c r="AO241" s="41"/>
      <c r="AP241" s="41"/>
      <c r="AQ241" s="41"/>
      <c r="AR241" s="41"/>
      <c r="AS241" s="41"/>
    </row>
    <row r="242" spans="1:45" ht="34" x14ac:dyDescent="0.4">
      <c r="A242" s="1"/>
      <c r="B242" s="35"/>
      <c r="C242" s="35"/>
      <c r="D242" s="35"/>
      <c r="E242" s="35"/>
      <c r="F242" s="35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41"/>
      <c r="AN242" s="41"/>
      <c r="AO242" s="41"/>
      <c r="AP242" s="41"/>
      <c r="AQ242" s="41"/>
      <c r="AR242" s="41"/>
      <c r="AS242" s="41"/>
    </row>
    <row r="243" spans="1:45" ht="34" x14ac:dyDescent="0.4">
      <c r="A243" s="1"/>
      <c r="B243" s="35"/>
      <c r="C243" s="35"/>
      <c r="D243" s="35"/>
      <c r="E243" s="35"/>
      <c r="F243" s="35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41"/>
      <c r="AN243" s="41"/>
      <c r="AO243" s="41"/>
      <c r="AP243" s="41"/>
      <c r="AQ243" s="41"/>
      <c r="AR243" s="41"/>
      <c r="AS243" s="41"/>
    </row>
    <row r="244" spans="1:45" ht="34" x14ac:dyDescent="0.4">
      <c r="A244" s="1"/>
      <c r="B244" s="35"/>
      <c r="C244" s="35"/>
      <c r="D244" s="35"/>
      <c r="E244" s="35"/>
      <c r="F244" s="35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41"/>
      <c r="AN244" s="41"/>
      <c r="AO244" s="41"/>
      <c r="AP244" s="41"/>
      <c r="AQ244" s="41"/>
      <c r="AR244" s="41"/>
      <c r="AS244" s="41"/>
    </row>
    <row r="245" spans="1:45" ht="34" x14ac:dyDescent="0.4">
      <c r="A245" s="1"/>
      <c r="B245" s="35"/>
      <c r="C245" s="35"/>
      <c r="D245" s="35"/>
      <c r="E245" s="35"/>
      <c r="F245" s="35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41"/>
      <c r="AN245" s="41"/>
      <c r="AO245" s="41"/>
      <c r="AP245" s="41"/>
      <c r="AQ245" s="41"/>
      <c r="AR245" s="41"/>
      <c r="AS245" s="41"/>
    </row>
    <row r="246" spans="1:45" ht="34" x14ac:dyDescent="0.4">
      <c r="A246" s="1"/>
      <c r="B246" s="35"/>
      <c r="C246" s="35"/>
      <c r="D246" s="35"/>
      <c r="E246" s="35"/>
      <c r="F246" s="35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41"/>
      <c r="AN246" s="41"/>
      <c r="AO246" s="41"/>
      <c r="AP246" s="41"/>
      <c r="AQ246" s="41"/>
      <c r="AR246" s="41"/>
      <c r="AS246" s="41"/>
    </row>
    <row r="247" spans="1:45" ht="34" x14ac:dyDescent="0.4">
      <c r="A247" s="1"/>
      <c r="B247" s="35"/>
      <c r="C247" s="35"/>
      <c r="D247" s="35"/>
      <c r="E247" s="35"/>
      <c r="F247" s="35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41"/>
      <c r="AN247" s="41"/>
      <c r="AO247" s="41"/>
      <c r="AP247" s="41"/>
      <c r="AQ247" s="41"/>
      <c r="AR247" s="41"/>
      <c r="AS247" s="41"/>
    </row>
    <row r="248" spans="1:45" ht="34" x14ac:dyDescent="0.4">
      <c r="A248" s="1"/>
      <c r="B248" s="35"/>
      <c r="C248" s="35"/>
      <c r="D248" s="35"/>
      <c r="E248" s="35"/>
      <c r="F248" s="35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41"/>
      <c r="AN248" s="41"/>
      <c r="AO248" s="41"/>
      <c r="AP248" s="41"/>
      <c r="AQ248" s="41"/>
      <c r="AR248" s="41"/>
      <c r="AS248" s="41"/>
    </row>
    <row r="249" spans="1:45" ht="34" x14ac:dyDescent="0.4">
      <c r="A249" s="1"/>
      <c r="B249" s="35"/>
      <c r="C249" s="35"/>
      <c r="D249" s="35"/>
      <c r="E249" s="35"/>
      <c r="F249" s="35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41"/>
      <c r="AN249" s="41"/>
      <c r="AO249" s="41"/>
      <c r="AP249" s="41"/>
      <c r="AQ249" s="41"/>
      <c r="AR249" s="41"/>
      <c r="AS249" s="41"/>
    </row>
    <row r="250" spans="1:45" ht="34" x14ac:dyDescent="0.4">
      <c r="A250" s="1"/>
      <c r="B250" s="35"/>
      <c r="C250" s="35"/>
      <c r="D250" s="35"/>
      <c r="E250" s="35"/>
      <c r="F250" s="35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41"/>
      <c r="AN250" s="41"/>
      <c r="AO250" s="41"/>
      <c r="AP250" s="41"/>
      <c r="AQ250" s="41"/>
      <c r="AR250" s="41"/>
      <c r="AS250" s="41"/>
    </row>
    <row r="251" spans="1:45" ht="34" x14ac:dyDescent="0.4">
      <c r="A251" s="1"/>
      <c r="B251" s="35"/>
      <c r="C251" s="35"/>
      <c r="D251" s="35"/>
      <c r="E251" s="35"/>
      <c r="F251" s="35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41"/>
      <c r="AN251" s="41"/>
      <c r="AO251" s="41"/>
      <c r="AP251" s="41"/>
      <c r="AQ251" s="41"/>
      <c r="AR251" s="41"/>
      <c r="AS251" s="41"/>
    </row>
    <row r="252" spans="1:45" ht="34" x14ac:dyDescent="0.4">
      <c r="A252" s="1"/>
      <c r="B252" s="35"/>
      <c r="C252" s="35"/>
      <c r="D252" s="35"/>
      <c r="E252" s="35"/>
      <c r="F252" s="35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41"/>
      <c r="AN252" s="41"/>
      <c r="AO252" s="41"/>
      <c r="AP252" s="41"/>
      <c r="AQ252" s="41"/>
      <c r="AR252" s="41"/>
      <c r="AS252" s="41"/>
    </row>
    <row r="253" spans="1:45" ht="34" x14ac:dyDescent="0.4">
      <c r="A253" s="1"/>
      <c r="B253" s="35"/>
      <c r="C253" s="35"/>
      <c r="D253" s="35"/>
      <c r="E253" s="35"/>
      <c r="F253" s="35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41"/>
      <c r="AN253" s="41"/>
      <c r="AO253" s="41"/>
      <c r="AP253" s="41"/>
      <c r="AQ253" s="41"/>
      <c r="AR253" s="41"/>
      <c r="AS253" s="41"/>
    </row>
    <row r="254" spans="1:45" ht="34" x14ac:dyDescent="0.4">
      <c r="A254" s="1"/>
      <c r="B254" s="35"/>
      <c r="C254" s="35"/>
      <c r="D254" s="35"/>
      <c r="E254" s="35"/>
      <c r="F254" s="35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41"/>
      <c r="AN254" s="41"/>
      <c r="AO254" s="41"/>
      <c r="AP254" s="41"/>
      <c r="AQ254" s="41"/>
      <c r="AR254" s="41"/>
      <c r="AS254" s="41"/>
    </row>
    <row r="255" spans="1:45" ht="34" x14ac:dyDescent="0.4">
      <c r="A255" s="1"/>
      <c r="B255" s="35"/>
      <c r="C255" s="35"/>
      <c r="D255" s="35"/>
      <c r="E255" s="35"/>
      <c r="F255" s="35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41"/>
      <c r="AN255" s="41"/>
      <c r="AO255" s="41"/>
      <c r="AP255" s="41"/>
      <c r="AQ255" s="41"/>
      <c r="AR255" s="41"/>
      <c r="AS255" s="41"/>
    </row>
    <row r="256" spans="1:45" ht="34" x14ac:dyDescent="0.4">
      <c r="A256" s="1"/>
      <c r="B256" s="35"/>
      <c r="C256" s="35"/>
      <c r="D256" s="35"/>
      <c r="E256" s="35"/>
      <c r="F256" s="35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41"/>
      <c r="AN256" s="41"/>
      <c r="AO256" s="41"/>
      <c r="AP256" s="41"/>
      <c r="AQ256" s="41"/>
      <c r="AR256" s="41"/>
      <c r="AS256" s="41"/>
    </row>
    <row r="257" spans="1:45" ht="34" x14ac:dyDescent="0.4">
      <c r="A257" s="1"/>
      <c r="B257" s="35"/>
      <c r="C257" s="35"/>
      <c r="D257" s="35"/>
      <c r="E257" s="35"/>
      <c r="F257" s="35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41"/>
      <c r="AN257" s="41"/>
      <c r="AO257" s="41"/>
      <c r="AP257" s="41"/>
      <c r="AQ257" s="41"/>
      <c r="AR257" s="41"/>
      <c r="AS257" s="41"/>
    </row>
    <row r="258" spans="1:45" ht="34" x14ac:dyDescent="0.4">
      <c r="A258" s="1"/>
      <c r="B258" s="35"/>
      <c r="C258" s="35"/>
      <c r="D258" s="35"/>
      <c r="E258" s="35"/>
      <c r="F258" s="35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41"/>
      <c r="AN258" s="41"/>
      <c r="AO258" s="41"/>
      <c r="AP258" s="41"/>
      <c r="AQ258" s="41"/>
      <c r="AR258" s="41"/>
      <c r="AS258" s="41"/>
    </row>
    <row r="259" spans="1:45" ht="34" x14ac:dyDescent="0.4">
      <c r="A259" s="1"/>
      <c r="B259" s="35"/>
      <c r="C259" s="35"/>
      <c r="D259" s="35"/>
      <c r="E259" s="35"/>
      <c r="F259" s="35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41"/>
      <c r="AN259" s="41"/>
      <c r="AO259" s="41"/>
      <c r="AP259" s="41"/>
      <c r="AQ259" s="41"/>
      <c r="AR259" s="41"/>
      <c r="AS259" s="41"/>
    </row>
    <row r="260" spans="1:45" ht="34" x14ac:dyDescent="0.4">
      <c r="A260" s="1"/>
      <c r="B260" s="35"/>
      <c r="C260" s="35"/>
      <c r="D260" s="35"/>
      <c r="E260" s="35"/>
      <c r="F260" s="35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41"/>
      <c r="AN260" s="41"/>
      <c r="AO260" s="41"/>
      <c r="AP260" s="41"/>
      <c r="AQ260" s="41"/>
      <c r="AR260" s="41"/>
      <c r="AS260" s="41"/>
    </row>
    <row r="261" spans="1:45" ht="34" x14ac:dyDescent="0.4">
      <c r="A261" s="1"/>
      <c r="B261" s="35"/>
      <c r="C261" s="35"/>
      <c r="D261" s="35"/>
      <c r="E261" s="35"/>
      <c r="F261" s="35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41"/>
      <c r="AN261" s="41"/>
      <c r="AO261" s="41"/>
      <c r="AP261" s="41"/>
      <c r="AQ261" s="41"/>
      <c r="AR261" s="41"/>
      <c r="AS261" s="41"/>
    </row>
    <row r="262" spans="1:45" ht="34" x14ac:dyDescent="0.4">
      <c r="A262" s="1"/>
      <c r="B262" s="35"/>
      <c r="C262" s="35"/>
      <c r="D262" s="35"/>
      <c r="E262" s="35"/>
      <c r="F262" s="35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41"/>
      <c r="AN262" s="41"/>
      <c r="AO262" s="41"/>
      <c r="AP262" s="41"/>
      <c r="AQ262" s="41"/>
      <c r="AR262" s="41"/>
      <c r="AS262" s="41"/>
    </row>
    <row r="263" spans="1:45" ht="34" x14ac:dyDescent="0.4">
      <c r="A263" s="1"/>
      <c r="B263" s="35"/>
      <c r="C263" s="35"/>
      <c r="D263" s="35"/>
      <c r="E263" s="35"/>
      <c r="F263" s="35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41"/>
      <c r="AN263" s="41"/>
      <c r="AO263" s="41"/>
      <c r="AP263" s="41"/>
      <c r="AQ263" s="41"/>
      <c r="AR263" s="41"/>
      <c r="AS263" s="41"/>
    </row>
    <row r="264" spans="1:45" ht="34" x14ac:dyDescent="0.4">
      <c r="A264" s="1"/>
      <c r="B264" s="35"/>
      <c r="C264" s="35"/>
      <c r="D264" s="35"/>
      <c r="E264" s="35"/>
      <c r="F264" s="35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41"/>
      <c r="AN264" s="41"/>
      <c r="AO264" s="41"/>
      <c r="AP264" s="41"/>
      <c r="AQ264" s="41"/>
      <c r="AR264" s="41"/>
      <c r="AS264" s="41"/>
    </row>
    <row r="265" spans="1:45" ht="34" x14ac:dyDescent="0.4">
      <c r="A265" s="1"/>
      <c r="B265" s="35"/>
      <c r="C265" s="35"/>
      <c r="D265" s="35"/>
      <c r="E265" s="35"/>
      <c r="F265" s="35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41"/>
      <c r="AN265" s="41"/>
      <c r="AO265" s="41"/>
      <c r="AP265" s="41"/>
      <c r="AQ265" s="41"/>
      <c r="AR265" s="41"/>
      <c r="AS265" s="41"/>
    </row>
    <row r="266" spans="1:45" ht="34" x14ac:dyDescent="0.4">
      <c r="A266" s="1"/>
      <c r="B266" s="35"/>
      <c r="C266" s="35"/>
      <c r="D266" s="35"/>
      <c r="E266" s="35"/>
      <c r="F266" s="35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41"/>
      <c r="AN266" s="41"/>
      <c r="AO266" s="41"/>
      <c r="AP266" s="41"/>
      <c r="AQ266" s="41"/>
      <c r="AR266" s="41"/>
      <c r="AS266" s="41"/>
    </row>
    <row r="267" spans="1:45" ht="34" x14ac:dyDescent="0.4">
      <c r="A267" s="1"/>
      <c r="B267" s="35"/>
      <c r="C267" s="35"/>
      <c r="D267" s="35"/>
      <c r="E267" s="35"/>
      <c r="F267" s="35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41"/>
      <c r="AN267" s="41"/>
      <c r="AO267" s="41"/>
      <c r="AP267" s="41"/>
      <c r="AQ267" s="41"/>
      <c r="AR267" s="41"/>
      <c r="AS267" s="41"/>
    </row>
    <row r="268" spans="1:45" ht="34" x14ac:dyDescent="0.4">
      <c r="A268" s="1"/>
      <c r="B268" s="35"/>
      <c r="C268" s="35"/>
      <c r="D268" s="35"/>
      <c r="E268" s="35"/>
      <c r="F268" s="35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41"/>
      <c r="AN268" s="41"/>
      <c r="AO268" s="41"/>
      <c r="AP268" s="41"/>
      <c r="AQ268" s="41"/>
      <c r="AR268" s="41"/>
      <c r="AS268" s="41"/>
    </row>
    <row r="269" spans="1:45" ht="34" x14ac:dyDescent="0.4">
      <c r="A269" s="1"/>
      <c r="B269" s="35"/>
      <c r="C269" s="35"/>
      <c r="D269" s="35"/>
      <c r="E269" s="35"/>
      <c r="F269" s="35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41"/>
      <c r="AN269" s="41"/>
      <c r="AO269" s="41"/>
      <c r="AP269" s="41"/>
      <c r="AQ269" s="41"/>
      <c r="AR269" s="41"/>
      <c r="AS269" s="41"/>
    </row>
    <row r="270" spans="1:45" ht="34" x14ac:dyDescent="0.4">
      <c r="A270" s="1"/>
      <c r="B270" s="35"/>
      <c r="C270" s="35"/>
      <c r="D270" s="35"/>
      <c r="E270" s="35"/>
      <c r="F270" s="35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41"/>
      <c r="AN270" s="41"/>
      <c r="AO270" s="41"/>
      <c r="AP270" s="41"/>
      <c r="AQ270" s="41"/>
      <c r="AR270" s="41"/>
      <c r="AS270" s="41"/>
    </row>
    <row r="271" spans="1:45" ht="34" x14ac:dyDescent="0.4">
      <c r="A271" s="1"/>
      <c r="B271" s="35"/>
      <c r="C271" s="35"/>
      <c r="D271" s="35"/>
      <c r="E271" s="35"/>
      <c r="F271" s="35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41"/>
      <c r="AN271" s="41"/>
      <c r="AO271" s="41"/>
      <c r="AP271" s="41"/>
      <c r="AQ271" s="41"/>
      <c r="AR271" s="41"/>
      <c r="AS271" s="41"/>
    </row>
    <row r="272" spans="1:45" ht="34" x14ac:dyDescent="0.4">
      <c r="A272" s="1"/>
      <c r="B272" s="35"/>
      <c r="C272" s="35"/>
      <c r="D272" s="35"/>
      <c r="E272" s="35"/>
      <c r="F272" s="35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41"/>
      <c r="AN272" s="41"/>
      <c r="AO272" s="41"/>
      <c r="AP272" s="41"/>
      <c r="AQ272" s="41"/>
      <c r="AR272" s="41"/>
      <c r="AS272" s="41"/>
    </row>
    <row r="273" spans="1:45" ht="34" x14ac:dyDescent="0.4">
      <c r="A273" s="1"/>
      <c r="B273" s="35"/>
      <c r="C273" s="35"/>
      <c r="D273" s="35"/>
      <c r="E273" s="35"/>
      <c r="F273" s="35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41"/>
      <c r="AN273" s="41"/>
      <c r="AO273" s="41"/>
      <c r="AP273" s="41"/>
      <c r="AQ273" s="41"/>
      <c r="AR273" s="41"/>
      <c r="AS273" s="41"/>
    </row>
    <row r="274" spans="1:45" ht="34" x14ac:dyDescent="0.4">
      <c r="A274" s="1"/>
      <c r="B274" s="35"/>
      <c r="C274" s="35"/>
      <c r="D274" s="35"/>
      <c r="E274" s="35"/>
      <c r="F274" s="35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41"/>
      <c r="AN274" s="41"/>
      <c r="AO274" s="41"/>
      <c r="AP274" s="41"/>
      <c r="AQ274" s="41"/>
      <c r="AR274" s="41"/>
      <c r="AS274" s="41"/>
    </row>
    <row r="275" spans="1:45" ht="34" x14ac:dyDescent="0.4">
      <c r="A275" s="1"/>
      <c r="B275" s="35"/>
      <c r="C275" s="35"/>
      <c r="D275" s="35"/>
      <c r="E275" s="35"/>
      <c r="F275" s="35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41"/>
      <c r="AN275" s="41"/>
      <c r="AO275" s="41"/>
      <c r="AP275" s="41"/>
      <c r="AQ275" s="41"/>
      <c r="AR275" s="41"/>
      <c r="AS275" s="41"/>
    </row>
    <row r="276" spans="1:45" ht="34" x14ac:dyDescent="0.4">
      <c r="A276" s="1"/>
      <c r="B276" s="35"/>
      <c r="C276" s="35"/>
      <c r="D276" s="35"/>
      <c r="E276" s="35"/>
      <c r="F276" s="35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41"/>
      <c r="AN276" s="41"/>
      <c r="AO276" s="41"/>
      <c r="AP276" s="41"/>
      <c r="AQ276" s="41"/>
      <c r="AR276" s="41"/>
      <c r="AS276" s="41"/>
    </row>
    <row r="277" spans="1:45" ht="34" x14ac:dyDescent="0.4">
      <c r="A277" s="1"/>
      <c r="B277" s="35"/>
      <c r="C277" s="35"/>
      <c r="D277" s="35"/>
      <c r="E277" s="35"/>
      <c r="F277" s="35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41"/>
      <c r="AN277" s="41"/>
      <c r="AO277" s="41"/>
      <c r="AP277" s="41"/>
      <c r="AQ277" s="41"/>
      <c r="AR277" s="41"/>
      <c r="AS277" s="41"/>
    </row>
    <row r="278" spans="1:45" ht="34" x14ac:dyDescent="0.4">
      <c r="A278" s="1"/>
      <c r="B278" s="35"/>
      <c r="C278" s="35"/>
      <c r="D278" s="35"/>
      <c r="E278" s="35"/>
      <c r="F278" s="35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41"/>
      <c r="AN278" s="41"/>
      <c r="AO278" s="41"/>
      <c r="AP278" s="41"/>
      <c r="AQ278" s="41"/>
      <c r="AR278" s="41"/>
      <c r="AS278" s="41"/>
    </row>
    <row r="279" spans="1:45" ht="34" x14ac:dyDescent="0.4">
      <c r="A279" s="1"/>
      <c r="B279" s="35"/>
      <c r="C279" s="35"/>
      <c r="D279" s="35"/>
      <c r="E279" s="35"/>
      <c r="F279" s="35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41"/>
      <c r="AN279" s="41"/>
      <c r="AO279" s="41"/>
      <c r="AP279" s="41"/>
      <c r="AQ279" s="41"/>
      <c r="AR279" s="41"/>
      <c r="AS279" s="41"/>
    </row>
    <row r="280" spans="1:45" ht="34" x14ac:dyDescent="0.4">
      <c r="A280" s="1"/>
      <c r="B280" s="35"/>
      <c r="C280" s="35"/>
      <c r="D280" s="35"/>
      <c r="E280" s="35"/>
      <c r="F280" s="35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41"/>
      <c r="AN280" s="41"/>
      <c r="AO280" s="41"/>
      <c r="AP280" s="41"/>
      <c r="AQ280" s="41"/>
      <c r="AR280" s="41"/>
      <c r="AS280" s="41"/>
    </row>
    <row r="281" spans="1:45" ht="34" x14ac:dyDescent="0.4">
      <c r="A281" s="1"/>
      <c r="B281" s="35"/>
      <c r="C281" s="35"/>
      <c r="D281" s="35"/>
      <c r="E281" s="35"/>
      <c r="F281" s="35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41"/>
      <c r="AN281" s="41"/>
      <c r="AO281" s="41"/>
      <c r="AP281" s="41"/>
      <c r="AQ281" s="41"/>
      <c r="AR281" s="41"/>
      <c r="AS281" s="41"/>
    </row>
    <row r="282" spans="1:45" ht="34" x14ac:dyDescent="0.4">
      <c r="A282" s="1"/>
      <c r="B282" s="35"/>
      <c r="C282" s="35"/>
      <c r="D282" s="35"/>
      <c r="E282" s="35"/>
      <c r="F282" s="35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41"/>
      <c r="AN282" s="41"/>
      <c r="AO282" s="41"/>
      <c r="AP282" s="41"/>
      <c r="AQ282" s="41"/>
      <c r="AR282" s="41"/>
      <c r="AS282" s="41"/>
    </row>
    <row r="283" spans="1:45" ht="34" x14ac:dyDescent="0.4">
      <c r="A283" s="1"/>
      <c r="B283" s="35"/>
      <c r="C283" s="35"/>
      <c r="D283" s="35"/>
      <c r="E283" s="35"/>
      <c r="F283" s="35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41"/>
      <c r="AN283" s="41"/>
      <c r="AO283" s="41"/>
      <c r="AP283" s="41"/>
      <c r="AQ283" s="41"/>
      <c r="AR283" s="41"/>
      <c r="AS283" s="41"/>
    </row>
    <row r="284" spans="1:45" ht="34" x14ac:dyDescent="0.4">
      <c r="A284" s="1"/>
      <c r="B284" s="35"/>
      <c r="C284" s="35"/>
      <c r="D284" s="35"/>
      <c r="E284" s="35"/>
      <c r="F284" s="35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41"/>
      <c r="AN284" s="41"/>
      <c r="AO284" s="41"/>
      <c r="AP284" s="41"/>
      <c r="AQ284" s="41"/>
      <c r="AR284" s="41"/>
      <c r="AS284" s="41"/>
    </row>
    <row r="285" spans="1:45" ht="34" x14ac:dyDescent="0.4">
      <c r="A285" s="1"/>
      <c r="B285" s="35"/>
      <c r="C285" s="35"/>
      <c r="D285" s="35"/>
      <c r="E285" s="35"/>
      <c r="F285" s="35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41"/>
      <c r="AN285" s="41"/>
      <c r="AO285" s="41"/>
      <c r="AP285" s="41"/>
      <c r="AQ285" s="41"/>
      <c r="AR285" s="41"/>
      <c r="AS285" s="41"/>
    </row>
    <row r="286" spans="1:45" ht="34" x14ac:dyDescent="0.4">
      <c r="A286" s="1"/>
      <c r="B286" s="35"/>
      <c r="C286" s="35"/>
      <c r="D286" s="35"/>
      <c r="E286" s="35"/>
      <c r="F286" s="35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41"/>
      <c r="AN286" s="41"/>
      <c r="AO286" s="41"/>
      <c r="AP286" s="41"/>
      <c r="AQ286" s="41"/>
      <c r="AR286" s="41"/>
      <c r="AS286" s="41"/>
    </row>
    <row r="287" spans="1:45" ht="34" x14ac:dyDescent="0.4">
      <c r="A287" s="1"/>
      <c r="B287" s="35"/>
      <c r="C287" s="35"/>
      <c r="D287" s="35"/>
      <c r="E287" s="35"/>
      <c r="F287" s="35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41"/>
      <c r="AN287" s="41"/>
      <c r="AO287" s="41"/>
      <c r="AP287" s="41"/>
      <c r="AQ287" s="41"/>
      <c r="AR287" s="41"/>
      <c r="AS287" s="41"/>
    </row>
    <row r="288" spans="1:45" ht="34" x14ac:dyDescent="0.4">
      <c r="A288" s="1"/>
      <c r="B288" s="35"/>
      <c r="C288" s="35"/>
      <c r="D288" s="35"/>
      <c r="E288" s="35"/>
      <c r="F288" s="35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41"/>
      <c r="AN288" s="41"/>
      <c r="AO288" s="41"/>
      <c r="AP288" s="41"/>
      <c r="AQ288" s="41"/>
      <c r="AR288" s="41"/>
      <c r="AS288" s="41"/>
    </row>
    <row r="289" spans="1:45" ht="34" x14ac:dyDescent="0.4">
      <c r="A289" s="1"/>
      <c r="B289" s="35"/>
      <c r="C289" s="35"/>
      <c r="D289" s="35"/>
      <c r="E289" s="35"/>
      <c r="F289" s="35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41"/>
      <c r="AN289" s="41"/>
      <c r="AO289" s="41"/>
      <c r="AP289" s="41"/>
      <c r="AQ289" s="41"/>
      <c r="AR289" s="41"/>
      <c r="AS289" s="41"/>
    </row>
    <row r="290" spans="1:45" ht="34" x14ac:dyDescent="0.4">
      <c r="A290" s="1"/>
      <c r="B290" s="35"/>
      <c r="C290" s="35"/>
      <c r="D290" s="35"/>
      <c r="E290" s="35"/>
      <c r="F290" s="35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41"/>
      <c r="AN290" s="41"/>
      <c r="AO290" s="41"/>
      <c r="AP290" s="41"/>
      <c r="AQ290" s="41"/>
      <c r="AR290" s="41"/>
      <c r="AS290" s="41"/>
    </row>
    <row r="291" spans="1:45" ht="34" x14ac:dyDescent="0.4">
      <c r="A291" s="1"/>
      <c r="B291" s="35"/>
      <c r="C291" s="35"/>
      <c r="D291" s="35"/>
      <c r="E291" s="35"/>
      <c r="F291" s="35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41"/>
      <c r="AN291" s="41"/>
      <c r="AO291" s="41"/>
      <c r="AP291" s="41"/>
      <c r="AQ291" s="41"/>
      <c r="AR291" s="41"/>
      <c r="AS291" s="41"/>
    </row>
    <row r="292" spans="1:45" ht="34" x14ac:dyDescent="0.4">
      <c r="A292" s="1"/>
      <c r="B292" s="35"/>
      <c r="C292" s="35"/>
      <c r="D292" s="35"/>
      <c r="E292" s="35"/>
      <c r="F292" s="35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41"/>
      <c r="AN292" s="41"/>
      <c r="AO292" s="41"/>
      <c r="AP292" s="41"/>
      <c r="AQ292" s="41"/>
      <c r="AR292" s="41"/>
      <c r="AS292" s="41"/>
    </row>
    <row r="293" spans="1:45" ht="34" x14ac:dyDescent="0.4">
      <c r="A293" s="1"/>
      <c r="B293" s="35"/>
      <c r="C293" s="35"/>
      <c r="D293" s="35"/>
      <c r="E293" s="35"/>
      <c r="F293" s="35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41"/>
      <c r="AN293" s="41"/>
      <c r="AO293" s="41"/>
      <c r="AP293" s="41"/>
      <c r="AQ293" s="41"/>
      <c r="AR293" s="41"/>
      <c r="AS293" s="41"/>
    </row>
    <row r="294" spans="1:45" ht="34" x14ac:dyDescent="0.4">
      <c r="A294" s="1"/>
      <c r="B294" s="35"/>
      <c r="C294" s="35"/>
      <c r="D294" s="35"/>
      <c r="E294" s="35"/>
      <c r="F294" s="35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41"/>
      <c r="AN294" s="41"/>
      <c r="AO294" s="41"/>
      <c r="AP294" s="41"/>
      <c r="AQ294" s="41"/>
      <c r="AR294" s="41"/>
      <c r="AS294" s="41"/>
    </row>
    <row r="295" spans="1:45" ht="34" x14ac:dyDescent="0.4">
      <c r="A295" s="1"/>
      <c r="B295" s="35"/>
      <c r="C295" s="35"/>
      <c r="D295" s="35"/>
      <c r="E295" s="35"/>
      <c r="F295" s="35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41"/>
      <c r="AN295" s="41"/>
      <c r="AO295" s="41"/>
      <c r="AP295" s="41"/>
      <c r="AQ295" s="41"/>
      <c r="AR295" s="41"/>
      <c r="AS295" s="41"/>
    </row>
    <row r="296" spans="1:45" ht="34" x14ac:dyDescent="0.4">
      <c r="A296" s="1"/>
      <c r="B296" s="35"/>
      <c r="C296" s="35"/>
      <c r="D296" s="35"/>
      <c r="E296" s="35"/>
      <c r="F296" s="35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41"/>
      <c r="AN296" s="41"/>
      <c r="AO296" s="41"/>
      <c r="AP296" s="41"/>
      <c r="AQ296" s="41"/>
      <c r="AR296" s="41"/>
      <c r="AS296" s="41"/>
    </row>
    <row r="297" spans="1:45" ht="34" x14ac:dyDescent="0.4">
      <c r="A297" s="1"/>
      <c r="B297" s="35"/>
      <c r="C297" s="35"/>
      <c r="D297" s="35"/>
      <c r="E297" s="35"/>
      <c r="F297" s="35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41"/>
      <c r="AN297" s="41"/>
      <c r="AO297" s="41"/>
      <c r="AP297" s="41"/>
      <c r="AQ297" s="41"/>
      <c r="AR297" s="41"/>
      <c r="AS297" s="41"/>
    </row>
    <row r="298" spans="1:45" ht="34" x14ac:dyDescent="0.4">
      <c r="A298" s="1"/>
      <c r="B298" s="35"/>
      <c r="C298" s="35"/>
      <c r="D298" s="35"/>
      <c r="E298" s="35"/>
      <c r="F298" s="35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41"/>
      <c r="AN298" s="41"/>
      <c r="AO298" s="41"/>
      <c r="AP298" s="41"/>
      <c r="AQ298" s="41"/>
      <c r="AR298" s="41"/>
      <c r="AS298" s="41"/>
    </row>
    <row r="299" spans="1:45" ht="34" x14ac:dyDescent="0.4">
      <c r="A299" s="1"/>
      <c r="B299" s="35"/>
      <c r="C299" s="35"/>
      <c r="D299" s="35"/>
      <c r="E299" s="35"/>
      <c r="F299" s="35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41"/>
      <c r="AN299" s="41"/>
      <c r="AO299" s="41"/>
      <c r="AP299" s="41"/>
      <c r="AQ299" s="41"/>
      <c r="AR299" s="41"/>
      <c r="AS299" s="41"/>
    </row>
    <row r="300" spans="1:45" ht="34" x14ac:dyDescent="0.4">
      <c r="A300" s="1"/>
      <c r="B300" s="35"/>
      <c r="C300" s="35"/>
      <c r="D300" s="35"/>
      <c r="E300" s="35"/>
      <c r="F300" s="35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41"/>
      <c r="AN300" s="41"/>
      <c r="AO300" s="41"/>
      <c r="AP300" s="41"/>
      <c r="AQ300" s="41"/>
      <c r="AR300" s="41"/>
      <c r="AS300" s="41"/>
    </row>
    <row r="301" spans="1:45" ht="34" x14ac:dyDescent="0.4">
      <c r="A301" s="1"/>
      <c r="B301" s="35"/>
      <c r="C301" s="35"/>
      <c r="D301" s="35"/>
      <c r="E301" s="35"/>
      <c r="F301" s="35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41"/>
      <c r="AN301" s="41"/>
      <c r="AO301" s="41"/>
      <c r="AP301" s="41"/>
      <c r="AQ301" s="41"/>
      <c r="AR301" s="41"/>
      <c r="AS301" s="41"/>
    </row>
    <row r="302" spans="1:45" ht="34" x14ac:dyDescent="0.4">
      <c r="A302" s="1"/>
      <c r="B302" s="35"/>
      <c r="C302" s="35"/>
      <c r="D302" s="35"/>
      <c r="E302" s="35"/>
      <c r="F302" s="35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41"/>
      <c r="AN302" s="41"/>
      <c r="AO302" s="41"/>
      <c r="AP302" s="41"/>
      <c r="AQ302" s="41"/>
      <c r="AR302" s="41"/>
      <c r="AS302" s="41"/>
    </row>
    <row r="303" spans="1:45" ht="34" x14ac:dyDescent="0.4">
      <c r="A303" s="1"/>
      <c r="B303" s="35"/>
      <c r="C303" s="35"/>
      <c r="D303" s="35"/>
      <c r="E303" s="35"/>
      <c r="F303" s="35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41"/>
      <c r="AN303" s="41"/>
      <c r="AO303" s="41"/>
      <c r="AP303" s="41"/>
      <c r="AQ303" s="41"/>
      <c r="AR303" s="41"/>
      <c r="AS303" s="41"/>
    </row>
    <row r="304" spans="1:45" ht="34" x14ac:dyDescent="0.4">
      <c r="A304" s="1"/>
      <c r="B304" s="35"/>
      <c r="C304" s="35"/>
      <c r="D304" s="35"/>
      <c r="E304" s="35"/>
      <c r="F304" s="35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41"/>
      <c r="AN304" s="41"/>
      <c r="AO304" s="41"/>
      <c r="AP304" s="41"/>
      <c r="AQ304" s="41"/>
      <c r="AR304" s="41"/>
      <c r="AS304" s="41"/>
    </row>
    <row r="305" spans="1:45" ht="34" x14ac:dyDescent="0.4">
      <c r="A305" s="1"/>
      <c r="B305" s="35"/>
      <c r="C305" s="35"/>
      <c r="D305" s="35"/>
      <c r="E305" s="35"/>
      <c r="F305" s="35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41"/>
      <c r="AN305" s="41"/>
      <c r="AO305" s="41"/>
      <c r="AP305" s="41"/>
      <c r="AQ305" s="41"/>
      <c r="AR305" s="41"/>
      <c r="AS305" s="41"/>
    </row>
    <row r="306" spans="1:45" ht="34" x14ac:dyDescent="0.4">
      <c r="A306" s="1"/>
      <c r="B306" s="35"/>
      <c r="C306" s="35"/>
      <c r="D306" s="35"/>
      <c r="E306" s="35"/>
      <c r="F306" s="35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41"/>
      <c r="AN306" s="41"/>
      <c r="AO306" s="41"/>
      <c r="AP306" s="41"/>
      <c r="AQ306" s="41"/>
      <c r="AR306" s="41"/>
      <c r="AS306" s="41"/>
    </row>
    <row r="307" spans="1:45" ht="34" x14ac:dyDescent="0.4">
      <c r="A307" s="1"/>
      <c r="B307" s="35"/>
      <c r="C307" s="35"/>
      <c r="D307" s="35"/>
      <c r="E307" s="35"/>
      <c r="F307" s="35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41"/>
      <c r="AN307" s="41"/>
      <c r="AO307" s="41"/>
      <c r="AP307" s="41"/>
      <c r="AQ307" s="41"/>
      <c r="AR307" s="41"/>
      <c r="AS307" s="41"/>
    </row>
    <row r="308" spans="1:45" ht="34" x14ac:dyDescent="0.4">
      <c r="A308" s="1"/>
      <c r="B308" s="35"/>
      <c r="C308" s="35"/>
      <c r="D308" s="35"/>
      <c r="E308" s="35"/>
      <c r="F308" s="35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41"/>
      <c r="AN308" s="41"/>
      <c r="AO308" s="41"/>
      <c r="AP308" s="41"/>
      <c r="AQ308" s="41"/>
      <c r="AR308" s="41"/>
      <c r="AS308" s="41"/>
    </row>
    <row r="309" spans="1:45" ht="34" x14ac:dyDescent="0.4">
      <c r="A309" s="1"/>
      <c r="B309" s="35"/>
      <c r="C309" s="35"/>
      <c r="D309" s="35"/>
      <c r="E309" s="35"/>
      <c r="F309" s="35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41"/>
      <c r="AN309" s="41"/>
      <c r="AO309" s="41"/>
      <c r="AP309" s="41"/>
      <c r="AQ309" s="41"/>
      <c r="AR309" s="41"/>
      <c r="AS309" s="41"/>
    </row>
    <row r="310" spans="1:45" ht="34" x14ac:dyDescent="0.4">
      <c r="A310" s="1"/>
      <c r="B310" s="35"/>
      <c r="C310" s="35"/>
      <c r="D310" s="35"/>
      <c r="E310" s="35"/>
      <c r="F310" s="35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41"/>
      <c r="AN310" s="41"/>
      <c r="AO310" s="41"/>
      <c r="AP310" s="41"/>
      <c r="AQ310" s="41"/>
      <c r="AR310" s="41"/>
      <c r="AS310" s="41"/>
    </row>
    <row r="311" spans="1:45" ht="34" x14ac:dyDescent="0.4">
      <c r="A311" s="1"/>
      <c r="B311" s="35"/>
      <c r="C311" s="35"/>
      <c r="D311" s="35"/>
      <c r="E311" s="35"/>
      <c r="F311" s="35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41"/>
      <c r="AN311" s="41"/>
      <c r="AO311" s="41"/>
      <c r="AP311" s="41"/>
      <c r="AQ311" s="41"/>
      <c r="AR311" s="41"/>
      <c r="AS311" s="41"/>
    </row>
    <row r="312" spans="1:45" ht="34" x14ac:dyDescent="0.4">
      <c r="A312" s="1"/>
      <c r="B312" s="35"/>
      <c r="C312" s="35"/>
      <c r="D312" s="35"/>
      <c r="E312" s="35"/>
      <c r="F312" s="35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41"/>
      <c r="AN312" s="41"/>
      <c r="AO312" s="41"/>
      <c r="AP312" s="41"/>
      <c r="AQ312" s="41"/>
      <c r="AR312" s="41"/>
      <c r="AS312" s="41"/>
    </row>
    <row r="313" spans="1:45" ht="34" x14ac:dyDescent="0.4">
      <c r="A313" s="1"/>
      <c r="B313" s="35"/>
      <c r="C313" s="35"/>
      <c r="D313" s="35"/>
      <c r="E313" s="35"/>
      <c r="F313" s="35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41"/>
      <c r="AN313" s="41"/>
      <c r="AO313" s="41"/>
      <c r="AP313" s="41"/>
      <c r="AQ313" s="41"/>
      <c r="AR313" s="41"/>
      <c r="AS313" s="41"/>
    </row>
    <row r="314" spans="1:45" ht="34" x14ac:dyDescent="0.4">
      <c r="A314" s="1"/>
      <c r="B314" s="35"/>
      <c r="C314" s="35"/>
      <c r="D314" s="35"/>
      <c r="E314" s="35"/>
      <c r="F314" s="35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41"/>
      <c r="AN314" s="41"/>
      <c r="AO314" s="41"/>
      <c r="AP314" s="41"/>
      <c r="AQ314" s="41"/>
      <c r="AR314" s="41"/>
      <c r="AS314" s="41"/>
    </row>
    <row r="315" spans="1:45" ht="34" x14ac:dyDescent="0.4">
      <c r="A315" s="1"/>
      <c r="B315" s="35"/>
      <c r="C315" s="35"/>
      <c r="D315" s="35"/>
      <c r="E315" s="35"/>
      <c r="F315" s="35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41"/>
      <c r="AN315" s="41"/>
      <c r="AO315" s="41"/>
      <c r="AP315" s="41"/>
      <c r="AQ315" s="41"/>
      <c r="AR315" s="41"/>
      <c r="AS315" s="41"/>
    </row>
    <row r="316" spans="1:45" ht="34" x14ac:dyDescent="0.4">
      <c r="A316" s="1"/>
      <c r="B316" s="35"/>
      <c r="C316" s="35"/>
      <c r="D316" s="35"/>
      <c r="E316" s="35"/>
      <c r="F316" s="35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41"/>
      <c r="AN316" s="41"/>
      <c r="AO316" s="41"/>
      <c r="AP316" s="41"/>
      <c r="AQ316" s="41"/>
      <c r="AR316" s="41"/>
      <c r="AS316" s="41"/>
    </row>
    <row r="317" spans="1:45" ht="34" x14ac:dyDescent="0.4">
      <c r="A317" s="1"/>
      <c r="B317" s="35"/>
      <c r="C317" s="35"/>
      <c r="D317" s="35"/>
      <c r="E317" s="35"/>
      <c r="F317" s="35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41"/>
      <c r="AN317" s="41"/>
      <c r="AO317" s="41"/>
      <c r="AP317" s="41"/>
      <c r="AQ317" s="41"/>
      <c r="AR317" s="41"/>
      <c r="AS317" s="41"/>
    </row>
    <row r="318" spans="1:45" ht="34" x14ac:dyDescent="0.4">
      <c r="A318" s="1"/>
      <c r="B318" s="35"/>
      <c r="C318" s="35"/>
      <c r="D318" s="35"/>
      <c r="E318" s="35"/>
      <c r="F318" s="35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41"/>
      <c r="AN318" s="41"/>
      <c r="AO318" s="41"/>
      <c r="AP318" s="41"/>
      <c r="AQ318" s="41"/>
      <c r="AR318" s="41"/>
      <c r="AS318" s="41"/>
    </row>
    <row r="319" spans="1:45" ht="34" x14ac:dyDescent="0.4">
      <c r="A319" s="1"/>
      <c r="B319" s="35"/>
      <c r="C319" s="35"/>
      <c r="D319" s="35"/>
      <c r="E319" s="35"/>
      <c r="F319" s="35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41"/>
      <c r="AN319" s="41"/>
      <c r="AO319" s="41"/>
      <c r="AP319" s="41"/>
      <c r="AQ319" s="41"/>
      <c r="AR319" s="41"/>
      <c r="AS319" s="41"/>
    </row>
    <row r="320" spans="1:45" ht="34" x14ac:dyDescent="0.4">
      <c r="A320" s="1"/>
      <c r="B320" s="35"/>
      <c r="C320" s="35"/>
      <c r="D320" s="35"/>
      <c r="E320" s="35"/>
      <c r="F320" s="35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41"/>
      <c r="AN320" s="41"/>
      <c r="AO320" s="41"/>
      <c r="AP320" s="41"/>
      <c r="AQ320" s="41"/>
      <c r="AR320" s="41"/>
      <c r="AS320" s="41"/>
    </row>
    <row r="321" spans="1:45" ht="34" x14ac:dyDescent="0.4">
      <c r="A321" s="1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41"/>
      <c r="AN321" s="41"/>
      <c r="AO321" s="41"/>
      <c r="AP321" s="41"/>
      <c r="AQ321" s="41"/>
      <c r="AR321" s="41"/>
      <c r="AS321" s="41"/>
    </row>
    <row r="322" spans="1:45" ht="34" x14ac:dyDescent="0.4">
      <c r="A322" s="1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41"/>
      <c r="AN322" s="41"/>
      <c r="AO322" s="41"/>
      <c r="AP322" s="41"/>
      <c r="AQ322" s="41"/>
      <c r="AR322" s="41"/>
      <c r="AS322" s="41"/>
    </row>
    <row r="323" spans="1:45" ht="34" x14ac:dyDescent="0.4">
      <c r="A323" s="1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41"/>
      <c r="AN323" s="41"/>
      <c r="AO323" s="41"/>
      <c r="AP323" s="41"/>
      <c r="AQ323" s="41"/>
      <c r="AR323" s="41"/>
      <c r="AS323" s="41"/>
    </row>
    <row r="324" spans="1:45" ht="34" x14ac:dyDescent="0.4">
      <c r="A324" s="1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41"/>
      <c r="AN324" s="41"/>
      <c r="AO324" s="41"/>
      <c r="AP324" s="41"/>
      <c r="AQ324" s="41"/>
      <c r="AR324" s="41"/>
      <c r="AS324" s="41"/>
    </row>
    <row r="325" spans="1:45" ht="34" x14ac:dyDescent="0.4">
      <c r="A325" s="1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41"/>
      <c r="AN325" s="41"/>
      <c r="AO325" s="41"/>
      <c r="AP325" s="41"/>
      <c r="AQ325" s="41"/>
      <c r="AR325" s="41"/>
      <c r="AS325" s="41"/>
    </row>
    <row r="326" spans="1:45" ht="34" x14ac:dyDescent="0.4">
      <c r="A326" s="1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41"/>
      <c r="AN326" s="41"/>
      <c r="AO326" s="41"/>
      <c r="AP326" s="41"/>
      <c r="AQ326" s="41"/>
      <c r="AR326" s="41"/>
      <c r="AS326" s="41"/>
    </row>
    <row r="327" spans="1:45" ht="34" x14ac:dyDescent="0.4">
      <c r="A327" s="1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41"/>
      <c r="AN327" s="41"/>
      <c r="AO327" s="41"/>
      <c r="AP327" s="41"/>
      <c r="AQ327" s="41"/>
      <c r="AR327" s="41"/>
      <c r="AS327" s="41"/>
    </row>
    <row r="328" spans="1:45" ht="34" x14ac:dyDescent="0.4">
      <c r="A328" s="1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41"/>
      <c r="AN328" s="41"/>
      <c r="AO328" s="41"/>
      <c r="AP328" s="41"/>
      <c r="AQ328" s="41"/>
      <c r="AR328" s="41"/>
      <c r="AS328" s="41"/>
    </row>
    <row r="329" spans="1:45" ht="34" x14ac:dyDescent="0.4">
      <c r="A329" s="1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41"/>
      <c r="AN329" s="41"/>
      <c r="AO329" s="41"/>
      <c r="AP329" s="41"/>
      <c r="AQ329" s="41"/>
      <c r="AR329" s="41"/>
      <c r="AS329" s="41"/>
    </row>
    <row r="330" spans="1:45" ht="34" x14ac:dyDescent="0.4">
      <c r="A330" s="1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41"/>
      <c r="AN330" s="41"/>
      <c r="AO330" s="41"/>
      <c r="AP330" s="41"/>
      <c r="AQ330" s="41"/>
      <c r="AR330" s="41"/>
      <c r="AS330" s="41"/>
    </row>
    <row r="331" spans="1:45" ht="34" x14ac:dyDescent="0.4">
      <c r="A331" s="1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41"/>
      <c r="AN331" s="41"/>
      <c r="AO331" s="41"/>
      <c r="AP331" s="41"/>
      <c r="AQ331" s="41"/>
      <c r="AR331" s="41"/>
      <c r="AS331" s="41"/>
    </row>
    <row r="332" spans="1:45" ht="34" x14ac:dyDescent="0.4">
      <c r="A332" s="1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41"/>
      <c r="AN332" s="41"/>
      <c r="AO332" s="41"/>
      <c r="AP332" s="41"/>
      <c r="AQ332" s="41"/>
      <c r="AR332" s="41"/>
      <c r="AS332" s="41"/>
    </row>
    <row r="333" spans="1:45" ht="34" x14ac:dyDescent="0.4">
      <c r="A333" s="1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41"/>
      <c r="AN333" s="41"/>
      <c r="AO333" s="41"/>
      <c r="AP333" s="41"/>
      <c r="AQ333" s="41"/>
      <c r="AR333" s="41"/>
      <c r="AS333" s="41"/>
    </row>
    <row r="334" spans="1:45" ht="34" x14ac:dyDescent="0.4">
      <c r="A334" s="1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41"/>
      <c r="AN334" s="41"/>
      <c r="AO334" s="41"/>
      <c r="AP334" s="41"/>
      <c r="AQ334" s="41"/>
      <c r="AR334" s="41"/>
      <c r="AS334" s="41"/>
    </row>
    <row r="335" spans="1:45" ht="34" x14ac:dyDescent="0.4">
      <c r="A335" s="1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41"/>
      <c r="AN335" s="41"/>
      <c r="AO335" s="41"/>
      <c r="AP335" s="41"/>
      <c r="AQ335" s="41"/>
      <c r="AR335" s="41"/>
      <c r="AS335" s="41"/>
    </row>
    <row r="336" spans="1:45" ht="34" x14ac:dyDescent="0.4">
      <c r="A336" s="1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41"/>
      <c r="AN336" s="41"/>
      <c r="AO336" s="41"/>
      <c r="AP336" s="41"/>
      <c r="AQ336" s="41"/>
      <c r="AR336" s="41"/>
      <c r="AS336" s="41"/>
    </row>
    <row r="337" spans="1:45" ht="34" x14ac:dyDescent="0.4">
      <c r="A337" s="1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41"/>
      <c r="AN337" s="41"/>
      <c r="AO337" s="41"/>
      <c r="AP337" s="41"/>
      <c r="AQ337" s="41"/>
      <c r="AR337" s="41"/>
      <c r="AS337" s="41"/>
    </row>
    <row r="338" spans="1:45" ht="34" x14ac:dyDescent="0.4">
      <c r="A338" s="1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41"/>
      <c r="AN338" s="41"/>
      <c r="AO338" s="41"/>
      <c r="AP338" s="41"/>
      <c r="AQ338" s="41"/>
      <c r="AR338" s="41"/>
      <c r="AS338" s="41"/>
    </row>
    <row r="339" spans="1:45" ht="34" x14ac:dyDescent="0.4">
      <c r="A339" s="1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41"/>
      <c r="AN339" s="41"/>
      <c r="AO339" s="41"/>
      <c r="AP339" s="41"/>
      <c r="AQ339" s="41"/>
      <c r="AR339" s="41"/>
      <c r="AS339" s="41"/>
    </row>
    <row r="340" spans="1:45" ht="34" x14ac:dyDescent="0.4">
      <c r="A340" s="1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41"/>
      <c r="AN340" s="41"/>
      <c r="AO340" s="41"/>
      <c r="AP340" s="41"/>
      <c r="AQ340" s="41"/>
      <c r="AR340" s="41"/>
      <c r="AS340" s="41"/>
    </row>
    <row r="341" spans="1:45" ht="34" x14ac:dyDescent="0.4">
      <c r="A341" s="1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41"/>
      <c r="AN341" s="41"/>
      <c r="AO341" s="41"/>
      <c r="AP341" s="41"/>
      <c r="AQ341" s="41"/>
      <c r="AR341" s="41"/>
      <c r="AS341" s="41"/>
    </row>
    <row r="342" spans="1:45" ht="34" x14ac:dyDescent="0.4">
      <c r="A342" s="1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41"/>
      <c r="AN342" s="41"/>
      <c r="AO342" s="41"/>
      <c r="AP342" s="41"/>
      <c r="AQ342" s="41"/>
      <c r="AR342" s="41"/>
      <c r="AS342" s="41"/>
    </row>
    <row r="343" spans="1:45" ht="34" x14ac:dyDescent="0.4">
      <c r="A343" s="1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41"/>
      <c r="AN343" s="41"/>
      <c r="AO343" s="41"/>
      <c r="AP343" s="41"/>
      <c r="AQ343" s="41"/>
      <c r="AR343" s="41"/>
      <c r="AS343" s="41"/>
    </row>
    <row r="344" spans="1:45" ht="34" x14ac:dyDescent="0.4">
      <c r="A344" s="1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41"/>
      <c r="AN344" s="41"/>
      <c r="AO344" s="41"/>
      <c r="AP344" s="41"/>
      <c r="AQ344" s="41"/>
      <c r="AR344" s="41"/>
      <c r="AS344" s="41"/>
    </row>
    <row r="345" spans="1:45" ht="34" x14ac:dyDescent="0.4">
      <c r="A345" s="1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41"/>
      <c r="AN345" s="41"/>
      <c r="AO345" s="41"/>
      <c r="AP345" s="41"/>
      <c r="AQ345" s="41"/>
      <c r="AR345" s="41"/>
      <c r="AS345" s="41"/>
    </row>
    <row r="346" spans="1:45" ht="34" x14ac:dyDescent="0.4">
      <c r="A346" s="1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41"/>
      <c r="AN346" s="41"/>
      <c r="AO346" s="41"/>
      <c r="AP346" s="41"/>
      <c r="AQ346" s="41"/>
      <c r="AR346" s="41"/>
      <c r="AS346" s="41"/>
    </row>
    <row r="347" spans="1:45" ht="34" x14ac:dyDescent="0.4">
      <c r="A347" s="1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41"/>
      <c r="AN347" s="41"/>
      <c r="AO347" s="41"/>
      <c r="AP347" s="41"/>
      <c r="AQ347" s="41"/>
      <c r="AR347" s="41"/>
      <c r="AS347" s="41"/>
    </row>
    <row r="348" spans="1:45" ht="34" x14ac:dyDescent="0.4">
      <c r="A348" s="1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41"/>
      <c r="AN348" s="41"/>
      <c r="AO348" s="41"/>
      <c r="AP348" s="41"/>
      <c r="AQ348" s="41"/>
      <c r="AR348" s="41"/>
      <c r="AS348" s="41"/>
    </row>
    <row r="349" spans="1:45" ht="34" x14ac:dyDescent="0.4">
      <c r="A349" s="1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41"/>
      <c r="AN349" s="41"/>
      <c r="AO349" s="41"/>
      <c r="AP349" s="41"/>
      <c r="AQ349" s="41"/>
      <c r="AR349" s="41"/>
      <c r="AS349" s="41"/>
    </row>
    <row r="350" spans="1:45" ht="34" x14ac:dyDescent="0.4">
      <c r="A350" s="1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41"/>
      <c r="AN350" s="41"/>
      <c r="AO350" s="41"/>
      <c r="AP350" s="41"/>
      <c r="AQ350" s="41"/>
      <c r="AR350" s="41"/>
      <c r="AS350" s="41"/>
    </row>
    <row r="351" spans="1:45" ht="34" x14ac:dyDescent="0.4">
      <c r="A351" s="1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41"/>
      <c r="AN351" s="41"/>
      <c r="AO351" s="41"/>
      <c r="AP351" s="41"/>
      <c r="AQ351" s="41"/>
      <c r="AR351" s="41"/>
      <c r="AS351" s="41"/>
    </row>
    <row r="352" spans="1:45" ht="34" x14ac:dyDescent="0.4">
      <c r="A352" s="1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41"/>
      <c r="AN352" s="41"/>
      <c r="AO352" s="41"/>
      <c r="AP352" s="41"/>
      <c r="AQ352" s="41"/>
      <c r="AR352" s="41"/>
      <c r="AS352" s="41"/>
    </row>
    <row r="353" spans="1:45" ht="34" x14ac:dyDescent="0.4">
      <c r="A353" s="1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41"/>
      <c r="AN353" s="41"/>
      <c r="AO353" s="41"/>
      <c r="AP353" s="41"/>
      <c r="AQ353" s="41"/>
      <c r="AR353" s="41"/>
      <c r="AS353" s="41"/>
    </row>
    <row r="354" spans="1:45" ht="34" x14ac:dyDescent="0.4">
      <c r="A354" s="1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41"/>
      <c r="AN354" s="41"/>
      <c r="AO354" s="41"/>
      <c r="AP354" s="41"/>
      <c r="AQ354" s="41"/>
      <c r="AR354" s="41"/>
      <c r="AS354" s="41"/>
    </row>
    <row r="355" spans="1:45" ht="34" x14ac:dyDescent="0.4">
      <c r="A355" s="1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41"/>
      <c r="AN355" s="41"/>
      <c r="AO355" s="41"/>
      <c r="AP355" s="41"/>
      <c r="AQ355" s="41"/>
      <c r="AR355" s="41"/>
      <c r="AS355" s="41"/>
    </row>
    <row r="356" spans="1:45" ht="34" x14ac:dyDescent="0.4">
      <c r="A356" s="1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41"/>
      <c r="AN356" s="41"/>
      <c r="AO356" s="41"/>
      <c r="AP356" s="41"/>
      <c r="AQ356" s="41"/>
      <c r="AR356" s="41"/>
      <c r="AS356" s="41"/>
    </row>
    <row r="357" spans="1:45" ht="34" x14ac:dyDescent="0.4">
      <c r="A357" s="1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41"/>
      <c r="AN357" s="41"/>
      <c r="AO357" s="41"/>
      <c r="AP357" s="41"/>
      <c r="AQ357" s="41"/>
      <c r="AR357" s="41"/>
      <c r="AS357" s="41"/>
    </row>
    <row r="358" spans="1:45" ht="34" x14ac:dyDescent="0.4">
      <c r="A358" s="1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41"/>
      <c r="AN358" s="41"/>
      <c r="AO358" s="41"/>
      <c r="AP358" s="41"/>
      <c r="AQ358" s="41"/>
      <c r="AR358" s="41"/>
      <c r="AS358" s="41"/>
    </row>
    <row r="359" spans="1:45" ht="34" x14ac:dyDescent="0.4">
      <c r="A359" s="1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41"/>
      <c r="AN359" s="41"/>
      <c r="AO359" s="41"/>
      <c r="AP359" s="41"/>
      <c r="AQ359" s="41"/>
      <c r="AR359" s="41"/>
      <c r="AS359" s="41"/>
    </row>
    <row r="360" spans="1:45" ht="34" x14ac:dyDescent="0.4">
      <c r="A360" s="1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41"/>
      <c r="AN360" s="41"/>
      <c r="AO360" s="41"/>
      <c r="AP360" s="41"/>
      <c r="AQ360" s="41"/>
      <c r="AR360" s="41"/>
      <c r="AS360" s="41"/>
    </row>
    <row r="361" spans="1:45" ht="34" x14ac:dyDescent="0.4">
      <c r="A361" s="1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41"/>
      <c r="AN361" s="41"/>
      <c r="AO361" s="41"/>
      <c r="AP361" s="41"/>
      <c r="AQ361" s="41"/>
      <c r="AR361" s="41"/>
      <c r="AS361" s="41"/>
    </row>
    <row r="362" spans="1:45" ht="34" x14ac:dyDescent="0.4">
      <c r="A362" s="1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41"/>
      <c r="AN362" s="41"/>
      <c r="AO362" s="41"/>
      <c r="AP362" s="41"/>
      <c r="AQ362" s="41"/>
      <c r="AR362" s="41"/>
      <c r="AS362" s="41"/>
    </row>
    <row r="363" spans="1:45" ht="34" x14ac:dyDescent="0.4">
      <c r="A363" s="1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41"/>
      <c r="AN363" s="41"/>
      <c r="AO363" s="41"/>
      <c r="AP363" s="41"/>
      <c r="AQ363" s="41"/>
      <c r="AR363" s="41"/>
      <c r="AS363" s="41"/>
    </row>
    <row r="364" spans="1:45" ht="34" x14ac:dyDescent="0.4">
      <c r="A364" s="1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41"/>
      <c r="AN364" s="41"/>
      <c r="AO364" s="41"/>
      <c r="AP364" s="41"/>
      <c r="AQ364" s="41"/>
      <c r="AR364" s="41"/>
      <c r="AS364" s="41"/>
    </row>
    <row r="365" spans="1:45" ht="34" x14ac:dyDescent="0.4">
      <c r="A365" s="1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41"/>
      <c r="AN365" s="41"/>
      <c r="AO365" s="41"/>
      <c r="AP365" s="41"/>
      <c r="AQ365" s="41"/>
      <c r="AR365" s="41"/>
      <c r="AS365" s="41"/>
    </row>
    <row r="366" spans="1:45" ht="34" x14ac:dyDescent="0.4">
      <c r="A366" s="1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41"/>
      <c r="AN366" s="41"/>
      <c r="AO366" s="41"/>
      <c r="AP366" s="41"/>
      <c r="AQ366" s="41"/>
      <c r="AR366" s="41"/>
      <c r="AS366" s="41"/>
    </row>
    <row r="367" spans="1:45" ht="34" x14ac:dyDescent="0.4">
      <c r="A367" s="1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41"/>
      <c r="AN367" s="41"/>
      <c r="AO367" s="41"/>
      <c r="AP367" s="41"/>
      <c r="AQ367" s="41"/>
      <c r="AR367" s="41"/>
      <c r="AS367" s="41"/>
    </row>
    <row r="368" spans="1:45" ht="34" x14ac:dyDescent="0.4">
      <c r="A368" s="1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41"/>
      <c r="AN368" s="41"/>
      <c r="AO368" s="41"/>
      <c r="AP368" s="41"/>
      <c r="AQ368" s="41"/>
      <c r="AR368" s="41"/>
      <c r="AS368" s="41"/>
    </row>
    <row r="369" spans="1:45" ht="34" x14ac:dyDescent="0.4">
      <c r="A369" s="1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41"/>
      <c r="AN369" s="41"/>
      <c r="AO369" s="41"/>
      <c r="AP369" s="41"/>
      <c r="AQ369" s="41"/>
      <c r="AR369" s="41"/>
      <c r="AS369" s="41"/>
    </row>
    <row r="370" spans="1:45" ht="34" x14ac:dyDescent="0.4">
      <c r="A370" s="1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41"/>
      <c r="AN370" s="41"/>
      <c r="AO370" s="41"/>
      <c r="AP370" s="41"/>
      <c r="AQ370" s="41"/>
      <c r="AR370" s="41"/>
      <c r="AS370" s="41"/>
    </row>
    <row r="371" spans="1:45" ht="34" x14ac:dyDescent="0.4">
      <c r="A371" s="1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41"/>
      <c r="AN371" s="41"/>
      <c r="AO371" s="41"/>
      <c r="AP371" s="41"/>
      <c r="AQ371" s="41"/>
      <c r="AR371" s="41"/>
      <c r="AS371" s="41"/>
    </row>
    <row r="372" spans="1:45" ht="34" x14ac:dyDescent="0.4">
      <c r="A372" s="1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41"/>
      <c r="AN372" s="41"/>
      <c r="AO372" s="41"/>
      <c r="AP372" s="41"/>
      <c r="AQ372" s="41"/>
      <c r="AR372" s="41"/>
      <c r="AS372" s="41"/>
    </row>
    <row r="373" spans="1:45" ht="34" x14ac:dyDescent="0.4">
      <c r="A373" s="1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41"/>
      <c r="AN373" s="41"/>
      <c r="AO373" s="41"/>
      <c r="AP373" s="41"/>
      <c r="AQ373" s="41"/>
      <c r="AR373" s="41"/>
      <c r="AS373" s="41"/>
    </row>
    <row r="374" spans="1:45" ht="34" x14ac:dyDescent="0.4">
      <c r="A374" s="1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41"/>
      <c r="AN374" s="41"/>
      <c r="AO374" s="41"/>
      <c r="AP374" s="41"/>
      <c r="AQ374" s="41"/>
      <c r="AR374" s="41"/>
      <c r="AS374" s="41"/>
    </row>
    <row r="375" spans="1:45" ht="34" x14ac:dyDescent="0.4">
      <c r="A375" s="1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41"/>
      <c r="AN375" s="41"/>
      <c r="AO375" s="41"/>
      <c r="AP375" s="41"/>
      <c r="AQ375" s="41"/>
      <c r="AR375" s="41"/>
      <c r="AS375" s="41"/>
    </row>
    <row r="376" spans="1:45" ht="34" x14ac:dyDescent="0.4">
      <c r="A376" s="1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41"/>
      <c r="AN376" s="41"/>
      <c r="AO376" s="41"/>
      <c r="AP376" s="41"/>
      <c r="AQ376" s="41"/>
      <c r="AR376" s="41"/>
      <c r="AS376" s="41"/>
    </row>
    <row r="377" spans="1:45" ht="34" x14ac:dyDescent="0.4">
      <c r="A377" s="1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41"/>
      <c r="AN377" s="41"/>
      <c r="AO377" s="41"/>
      <c r="AP377" s="41"/>
      <c r="AQ377" s="41"/>
      <c r="AR377" s="41"/>
      <c r="AS377" s="41"/>
    </row>
    <row r="378" spans="1:45" ht="34" x14ac:dyDescent="0.4">
      <c r="A378" s="1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41"/>
      <c r="AN378" s="41"/>
      <c r="AO378" s="41"/>
      <c r="AP378" s="41"/>
      <c r="AQ378" s="41"/>
      <c r="AR378" s="41"/>
      <c r="AS378" s="41"/>
    </row>
    <row r="379" spans="1:45" ht="34" x14ac:dyDescent="0.4">
      <c r="A379" s="1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41"/>
      <c r="AN379" s="41"/>
      <c r="AO379" s="41"/>
      <c r="AP379" s="41"/>
      <c r="AQ379" s="41"/>
      <c r="AR379" s="41"/>
      <c r="AS379" s="41"/>
    </row>
    <row r="380" spans="1:45" ht="34" x14ac:dyDescent="0.4">
      <c r="A380" s="1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41"/>
      <c r="AN380" s="41"/>
      <c r="AO380" s="41"/>
      <c r="AP380" s="41"/>
      <c r="AQ380" s="41"/>
      <c r="AR380" s="41"/>
      <c r="AS380" s="41"/>
    </row>
    <row r="381" spans="1:45" ht="34" x14ac:dyDescent="0.4">
      <c r="A381" s="1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41"/>
      <c r="AN381" s="41"/>
      <c r="AO381" s="41"/>
      <c r="AP381" s="41"/>
      <c r="AQ381" s="41"/>
      <c r="AR381" s="41"/>
      <c r="AS381" s="41"/>
    </row>
    <row r="382" spans="1:45" ht="34" x14ac:dyDescent="0.4">
      <c r="A382" s="1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41"/>
      <c r="AN382" s="41"/>
      <c r="AO382" s="41"/>
      <c r="AP382" s="41"/>
      <c r="AQ382" s="41"/>
      <c r="AR382" s="41"/>
      <c r="AS382" s="41"/>
    </row>
    <row r="383" spans="1:45" ht="34" x14ac:dyDescent="0.4">
      <c r="A383" s="1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41"/>
      <c r="AN383" s="41"/>
      <c r="AO383" s="41"/>
      <c r="AP383" s="41"/>
      <c r="AQ383" s="41"/>
      <c r="AR383" s="41"/>
      <c r="AS383" s="41"/>
    </row>
    <row r="384" spans="1:45" ht="34" x14ac:dyDescent="0.4">
      <c r="A384" s="1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41"/>
      <c r="AN384" s="41"/>
      <c r="AO384" s="41"/>
      <c r="AP384" s="41"/>
      <c r="AQ384" s="41"/>
      <c r="AR384" s="41"/>
      <c r="AS384" s="41"/>
    </row>
    <row r="385" spans="1:45" ht="34" x14ac:dyDescent="0.4">
      <c r="A385" s="1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41"/>
      <c r="AN385" s="41"/>
      <c r="AO385" s="41"/>
      <c r="AP385" s="41"/>
      <c r="AQ385" s="41"/>
      <c r="AR385" s="41"/>
      <c r="AS385" s="41"/>
    </row>
    <row r="386" spans="1:45" ht="34" x14ac:dyDescent="0.4">
      <c r="A386" s="1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41"/>
      <c r="AN386" s="41"/>
      <c r="AO386" s="41"/>
      <c r="AP386" s="41"/>
      <c r="AQ386" s="41"/>
      <c r="AR386" s="41"/>
      <c r="AS386" s="41"/>
    </row>
    <row r="387" spans="1:45" ht="34" x14ac:dyDescent="0.4">
      <c r="A387" s="1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41"/>
      <c r="AN387" s="41"/>
      <c r="AO387" s="41"/>
      <c r="AP387" s="41"/>
      <c r="AQ387" s="41"/>
      <c r="AR387" s="41"/>
      <c r="AS387" s="41"/>
    </row>
    <row r="388" spans="1:45" ht="34" x14ac:dyDescent="0.4">
      <c r="A388" s="1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41"/>
      <c r="AN388" s="41"/>
      <c r="AO388" s="41"/>
      <c r="AP388" s="41"/>
      <c r="AQ388" s="41"/>
      <c r="AR388" s="41"/>
      <c r="AS388" s="41"/>
    </row>
    <row r="389" spans="1:45" ht="34" x14ac:dyDescent="0.4">
      <c r="A389" s="1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41"/>
      <c r="AN389" s="41"/>
      <c r="AO389" s="41"/>
      <c r="AP389" s="41"/>
      <c r="AQ389" s="41"/>
      <c r="AR389" s="41"/>
      <c r="AS389" s="41"/>
    </row>
    <row r="390" spans="1:45" ht="34" x14ac:dyDescent="0.4">
      <c r="A390" s="1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41"/>
      <c r="AN390" s="41"/>
      <c r="AO390" s="41"/>
      <c r="AP390" s="41"/>
      <c r="AQ390" s="41"/>
      <c r="AR390" s="41"/>
      <c r="AS390" s="41"/>
    </row>
    <row r="391" spans="1:45" ht="34" x14ac:dyDescent="0.4">
      <c r="A391" s="1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41"/>
      <c r="AN391" s="41"/>
      <c r="AO391" s="41"/>
      <c r="AP391" s="41"/>
      <c r="AQ391" s="41"/>
      <c r="AR391" s="41"/>
      <c r="AS391" s="41"/>
    </row>
    <row r="392" spans="1:45" ht="34" x14ac:dyDescent="0.4">
      <c r="A392" s="1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41"/>
      <c r="AN392" s="41"/>
      <c r="AO392" s="41"/>
      <c r="AP392" s="41"/>
      <c r="AQ392" s="41"/>
      <c r="AR392" s="41"/>
      <c r="AS392" s="41"/>
    </row>
    <row r="393" spans="1:45" ht="34" x14ac:dyDescent="0.4">
      <c r="A393" s="1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41"/>
      <c r="AN393" s="41"/>
      <c r="AO393" s="41"/>
      <c r="AP393" s="41"/>
      <c r="AQ393" s="41"/>
      <c r="AR393" s="41"/>
      <c r="AS393" s="41"/>
    </row>
    <row r="394" spans="1:45" ht="34" x14ac:dyDescent="0.4">
      <c r="A394" s="1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41"/>
      <c r="AN394" s="41"/>
      <c r="AO394" s="41"/>
      <c r="AP394" s="41"/>
      <c r="AQ394" s="41"/>
      <c r="AR394" s="41"/>
      <c r="AS394" s="41"/>
    </row>
    <row r="395" spans="1:45" ht="34" x14ac:dyDescent="0.4">
      <c r="A395" s="1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41"/>
      <c r="AN395" s="41"/>
      <c r="AO395" s="41"/>
      <c r="AP395" s="41"/>
      <c r="AQ395" s="41"/>
      <c r="AR395" s="41"/>
      <c r="AS395" s="41"/>
    </row>
    <row r="396" spans="1:45" ht="34" x14ac:dyDescent="0.4">
      <c r="A396" s="1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41"/>
      <c r="AN396" s="41"/>
      <c r="AO396" s="41"/>
      <c r="AP396" s="41"/>
      <c r="AQ396" s="41"/>
      <c r="AR396" s="41"/>
      <c r="AS396" s="41"/>
    </row>
    <row r="397" spans="1:45" ht="34" x14ac:dyDescent="0.4">
      <c r="A397" s="1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41"/>
      <c r="AN397" s="41"/>
      <c r="AO397" s="41"/>
      <c r="AP397" s="41"/>
      <c r="AQ397" s="41"/>
      <c r="AR397" s="41"/>
      <c r="AS397" s="41"/>
    </row>
    <row r="398" spans="1:45" ht="34" x14ac:dyDescent="0.4">
      <c r="A398" s="1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41"/>
      <c r="AN398" s="41"/>
      <c r="AO398" s="41"/>
      <c r="AP398" s="41"/>
      <c r="AQ398" s="41"/>
      <c r="AR398" s="41"/>
      <c r="AS398" s="41"/>
    </row>
    <row r="399" spans="1:45" ht="34" x14ac:dyDescent="0.4">
      <c r="A399" s="1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41"/>
      <c r="AN399" s="41"/>
      <c r="AO399" s="41"/>
      <c r="AP399" s="41"/>
      <c r="AQ399" s="41"/>
      <c r="AR399" s="41"/>
      <c r="AS399" s="41"/>
    </row>
    <row r="400" spans="1:45" ht="34" x14ac:dyDescent="0.4">
      <c r="A400" s="1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41"/>
      <c r="AN400" s="41"/>
      <c r="AO400" s="41"/>
      <c r="AP400" s="41"/>
      <c r="AQ400" s="41"/>
      <c r="AR400" s="41"/>
      <c r="AS400" s="41"/>
    </row>
    <row r="401" spans="1:45" ht="34" x14ac:dyDescent="0.4">
      <c r="A401" s="1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41"/>
      <c r="AN401" s="41"/>
      <c r="AO401" s="41"/>
      <c r="AP401" s="41"/>
      <c r="AQ401" s="41"/>
      <c r="AR401" s="41"/>
      <c r="AS401" s="41"/>
    </row>
    <row r="402" spans="1:45" ht="34" x14ac:dyDescent="0.4">
      <c r="A402" s="1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41"/>
      <c r="AN402" s="41"/>
      <c r="AO402" s="41"/>
      <c r="AP402" s="41"/>
      <c r="AQ402" s="41"/>
      <c r="AR402" s="41"/>
      <c r="AS402" s="41"/>
    </row>
    <row r="403" spans="1:45" ht="34" x14ac:dyDescent="0.4">
      <c r="A403" s="1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41"/>
      <c r="AN403" s="41"/>
      <c r="AO403" s="41"/>
      <c r="AP403" s="41"/>
      <c r="AQ403" s="41"/>
      <c r="AR403" s="41"/>
      <c r="AS403" s="41"/>
    </row>
    <row r="404" spans="1:45" ht="34" x14ac:dyDescent="0.4">
      <c r="A404" s="1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41"/>
      <c r="AN404" s="41"/>
      <c r="AO404" s="41"/>
      <c r="AP404" s="41"/>
      <c r="AQ404" s="41"/>
      <c r="AR404" s="41"/>
      <c r="AS404" s="41"/>
    </row>
    <row r="405" spans="1:45" ht="34" x14ac:dyDescent="0.4">
      <c r="A405" s="1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41"/>
      <c r="AN405" s="41"/>
      <c r="AO405" s="41"/>
      <c r="AP405" s="41"/>
      <c r="AQ405" s="41"/>
      <c r="AR405" s="41"/>
      <c r="AS405" s="41"/>
    </row>
    <row r="406" spans="1:45" ht="34" x14ac:dyDescent="0.4">
      <c r="A406" s="1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41"/>
      <c r="AN406" s="41"/>
      <c r="AO406" s="41"/>
      <c r="AP406" s="41"/>
      <c r="AQ406" s="41"/>
      <c r="AR406" s="41"/>
      <c r="AS406" s="41"/>
    </row>
    <row r="407" spans="1:45" ht="34" x14ac:dyDescent="0.4">
      <c r="A407" s="1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41"/>
      <c r="AN407" s="41"/>
      <c r="AO407" s="41"/>
      <c r="AP407" s="41"/>
      <c r="AQ407" s="41"/>
      <c r="AR407" s="41"/>
      <c r="AS407" s="41"/>
    </row>
    <row r="408" spans="1:45" ht="34" x14ac:dyDescent="0.4">
      <c r="A408" s="1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41"/>
      <c r="AN408" s="41"/>
      <c r="AO408" s="41"/>
      <c r="AP408" s="41"/>
      <c r="AQ408" s="41"/>
      <c r="AR408" s="41"/>
      <c r="AS408" s="41"/>
    </row>
    <row r="409" spans="1:45" ht="34" x14ac:dyDescent="0.4">
      <c r="A409" s="1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41"/>
      <c r="AN409" s="41"/>
      <c r="AO409" s="41"/>
      <c r="AP409" s="41"/>
      <c r="AQ409" s="41"/>
      <c r="AR409" s="41"/>
      <c r="AS409" s="41"/>
    </row>
    <row r="410" spans="1:45" ht="34" x14ac:dyDescent="0.4">
      <c r="A410" s="1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41"/>
      <c r="AN410" s="41"/>
      <c r="AO410" s="41"/>
      <c r="AP410" s="41"/>
      <c r="AQ410" s="41"/>
      <c r="AR410" s="41"/>
      <c r="AS410" s="41"/>
    </row>
    <row r="411" spans="1:45" ht="34" x14ac:dyDescent="0.4">
      <c r="A411" s="1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41"/>
      <c r="AN411" s="41"/>
      <c r="AO411" s="41"/>
      <c r="AP411" s="41"/>
      <c r="AQ411" s="41"/>
      <c r="AR411" s="41"/>
      <c r="AS411" s="41"/>
    </row>
    <row r="412" spans="1:45" ht="34" x14ac:dyDescent="0.4">
      <c r="A412" s="1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41"/>
      <c r="AN412" s="41"/>
      <c r="AO412" s="41"/>
      <c r="AP412" s="41"/>
      <c r="AQ412" s="41"/>
      <c r="AR412" s="41"/>
      <c r="AS412" s="41"/>
    </row>
    <row r="413" spans="1:45" ht="34" x14ac:dyDescent="0.4">
      <c r="A413" s="1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41"/>
      <c r="AN413" s="41"/>
      <c r="AO413" s="41"/>
      <c r="AP413" s="41"/>
      <c r="AQ413" s="41"/>
      <c r="AR413" s="41"/>
      <c r="AS413" s="41"/>
    </row>
    <row r="414" spans="1:45" ht="34" x14ac:dyDescent="0.4">
      <c r="A414" s="1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41"/>
      <c r="AN414" s="41"/>
      <c r="AO414" s="41"/>
      <c r="AP414" s="41"/>
      <c r="AQ414" s="41"/>
      <c r="AR414" s="41"/>
      <c r="AS414" s="41"/>
    </row>
    <row r="415" spans="1:45" ht="34" x14ac:dyDescent="0.4">
      <c r="A415" s="1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41"/>
      <c r="AN415" s="41"/>
      <c r="AO415" s="41"/>
      <c r="AP415" s="41"/>
      <c r="AQ415" s="41"/>
      <c r="AR415" s="41"/>
      <c r="AS415" s="41"/>
    </row>
    <row r="416" spans="1:45" ht="34" x14ac:dyDescent="0.4">
      <c r="A416" s="1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41"/>
      <c r="AN416" s="41"/>
      <c r="AO416" s="41"/>
      <c r="AP416" s="41"/>
      <c r="AQ416" s="41"/>
      <c r="AR416" s="41"/>
      <c r="AS416" s="41"/>
    </row>
    <row r="417" spans="1:45" ht="34" x14ac:dyDescent="0.4">
      <c r="A417" s="1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41"/>
      <c r="AN417" s="41"/>
      <c r="AO417" s="41"/>
      <c r="AP417" s="41"/>
      <c r="AQ417" s="41"/>
      <c r="AR417" s="41"/>
      <c r="AS417" s="41"/>
    </row>
    <row r="418" spans="1:45" ht="34" x14ac:dyDescent="0.4">
      <c r="A418" s="1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41"/>
      <c r="AN418" s="41"/>
      <c r="AO418" s="41"/>
      <c r="AP418" s="41"/>
      <c r="AQ418" s="41"/>
      <c r="AR418" s="41"/>
      <c r="AS418" s="41"/>
    </row>
    <row r="419" spans="1:45" ht="34" x14ac:dyDescent="0.4">
      <c r="A419" s="1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41"/>
      <c r="AN419" s="41"/>
      <c r="AO419" s="41"/>
      <c r="AP419" s="41"/>
      <c r="AQ419" s="41"/>
      <c r="AR419" s="41"/>
      <c r="AS419" s="41"/>
    </row>
    <row r="420" spans="1:45" ht="34" x14ac:dyDescent="0.4">
      <c r="A420" s="1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41"/>
      <c r="AN420" s="41"/>
      <c r="AO420" s="41"/>
      <c r="AP420" s="41"/>
      <c r="AQ420" s="41"/>
      <c r="AR420" s="41"/>
      <c r="AS420" s="41"/>
    </row>
    <row r="421" spans="1:45" ht="34" x14ac:dyDescent="0.4">
      <c r="A421" s="1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41"/>
      <c r="AN421" s="41"/>
      <c r="AO421" s="41"/>
      <c r="AP421" s="41"/>
      <c r="AQ421" s="41"/>
      <c r="AR421" s="41"/>
      <c r="AS421" s="41"/>
    </row>
    <row r="422" spans="1:45" ht="34" x14ac:dyDescent="0.4">
      <c r="A422" s="1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41"/>
      <c r="AN422" s="41"/>
      <c r="AO422" s="41"/>
      <c r="AP422" s="41"/>
      <c r="AQ422" s="41"/>
      <c r="AR422" s="41"/>
      <c r="AS422" s="41"/>
    </row>
    <row r="423" spans="1:45" ht="34" x14ac:dyDescent="0.4">
      <c r="A423" s="1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41"/>
      <c r="AN423" s="41"/>
      <c r="AO423" s="41"/>
      <c r="AP423" s="41"/>
      <c r="AQ423" s="41"/>
      <c r="AR423" s="41"/>
      <c r="AS423" s="41"/>
    </row>
    <row r="424" spans="1:45" ht="34" x14ac:dyDescent="0.4">
      <c r="A424" s="1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41"/>
      <c r="AN424" s="41"/>
      <c r="AO424" s="41"/>
      <c r="AP424" s="41"/>
      <c r="AQ424" s="41"/>
      <c r="AR424" s="41"/>
      <c r="AS424" s="41"/>
    </row>
    <row r="425" spans="1:45" ht="34" x14ac:dyDescent="0.4">
      <c r="A425" s="1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41"/>
      <c r="AN425" s="41"/>
      <c r="AO425" s="41"/>
      <c r="AP425" s="41"/>
      <c r="AQ425" s="41"/>
      <c r="AR425" s="41"/>
      <c r="AS425" s="41"/>
    </row>
    <row r="426" spans="1:45" ht="34" x14ac:dyDescent="0.4">
      <c r="A426" s="1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41"/>
      <c r="AN426" s="41"/>
      <c r="AO426" s="41"/>
      <c r="AP426" s="41"/>
      <c r="AQ426" s="41"/>
      <c r="AR426" s="41"/>
      <c r="AS426" s="41"/>
    </row>
    <row r="427" spans="1:45" ht="34" x14ac:dyDescent="0.4">
      <c r="A427" s="1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41"/>
      <c r="AN427" s="41"/>
      <c r="AO427" s="41"/>
      <c r="AP427" s="41"/>
      <c r="AQ427" s="41"/>
      <c r="AR427" s="41"/>
      <c r="AS427" s="41"/>
    </row>
    <row r="428" spans="1:45" ht="34" x14ac:dyDescent="0.4">
      <c r="A428" s="1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41"/>
      <c r="AN428" s="41"/>
      <c r="AO428" s="41"/>
      <c r="AP428" s="41"/>
      <c r="AQ428" s="41"/>
      <c r="AR428" s="41"/>
      <c r="AS428" s="41"/>
    </row>
    <row r="429" spans="1:45" ht="34" x14ac:dyDescent="0.4">
      <c r="A429" s="1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41"/>
      <c r="AN429" s="41"/>
      <c r="AO429" s="41"/>
      <c r="AP429" s="41"/>
      <c r="AQ429" s="41"/>
      <c r="AR429" s="41"/>
      <c r="AS429" s="41"/>
    </row>
    <row r="430" spans="1:45" ht="34" x14ac:dyDescent="0.4">
      <c r="A430" s="1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41"/>
      <c r="AN430" s="41"/>
      <c r="AO430" s="41"/>
      <c r="AP430" s="41"/>
      <c r="AQ430" s="41"/>
      <c r="AR430" s="41"/>
      <c r="AS430" s="41"/>
    </row>
    <row r="431" spans="1:45" ht="34" x14ac:dyDescent="0.4">
      <c r="A431" s="1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41"/>
      <c r="AN431" s="41"/>
      <c r="AO431" s="41"/>
      <c r="AP431" s="41"/>
      <c r="AQ431" s="41"/>
      <c r="AR431" s="41"/>
      <c r="AS431" s="41"/>
    </row>
    <row r="432" spans="1:45" ht="34" x14ac:dyDescent="0.4">
      <c r="A432" s="1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41"/>
      <c r="AN432" s="41"/>
      <c r="AO432" s="41"/>
      <c r="AP432" s="41"/>
      <c r="AQ432" s="41"/>
      <c r="AR432" s="41"/>
      <c r="AS432" s="41"/>
    </row>
    <row r="433" spans="1:45" ht="34" x14ac:dyDescent="0.4">
      <c r="A433" s="1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41"/>
      <c r="AN433" s="41"/>
      <c r="AO433" s="41"/>
      <c r="AP433" s="41"/>
      <c r="AQ433" s="41"/>
      <c r="AR433" s="41"/>
      <c r="AS433" s="41"/>
    </row>
    <row r="434" spans="1:45" ht="34" x14ac:dyDescent="0.4">
      <c r="A434" s="1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41"/>
      <c r="AN434" s="41"/>
      <c r="AO434" s="41"/>
      <c r="AP434" s="41"/>
      <c r="AQ434" s="41"/>
      <c r="AR434" s="41"/>
      <c r="AS434" s="41"/>
    </row>
    <row r="435" spans="1:45" ht="34" x14ac:dyDescent="0.4">
      <c r="A435" s="1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41"/>
      <c r="AN435" s="41"/>
      <c r="AO435" s="41"/>
      <c r="AP435" s="41"/>
      <c r="AQ435" s="41"/>
      <c r="AR435" s="41"/>
      <c r="AS435" s="41"/>
    </row>
    <row r="436" spans="1:45" ht="34" x14ac:dyDescent="0.4">
      <c r="A436" s="1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41"/>
      <c r="AN436" s="41"/>
      <c r="AO436" s="41"/>
      <c r="AP436" s="41"/>
      <c r="AQ436" s="41"/>
      <c r="AR436" s="41"/>
      <c r="AS436" s="41"/>
    </row>
    <row r="437" spans="1:45" ht="34" x14ac:dyDescent="0.4">
      <c r="A437" s="1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41"/>
      <c r="AN437" s="41"/>
      <c r="AO437" s="41"/>
      <c r="AP437" s="41"/>
      <c r="AQ437" s="41"/>
      <c r="AR437" s="41"/>
      <c r="AS437" s="41"/>
    </row>
    <row r="438" spans="1:45" ht="34" x14ac:dyDescent="0.4">
      <c r="A438" s="1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41"/>
      <c r="AN438" s="41"/>
      <c r="AO438" s="41"/>
      <c r="AP438" s="41"/>
      <c r="AQ438" s="41"/>
      <c r="AR438" s="41"/>
      <c r="AS438" s="41"/>
    </row>
    <row r="439" spans="1:45" ht="34" x14ac:dyDescent="0.4">
      <c r="A439" s="1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41"/>
      <c r="AN439" s="41"/>
      <c r="AO439" s="41"/>
      <c r="AP439" s="41"/>
      <c r="AQ439" s="41"/>
      <c r="AR439" s="41"/>
      <c r="AS439" s="41"/>
    </row>
    <row r="440" spans="1:45" ht="34" x14ac:dyDescent="0.4">
      <c r="A440" s="1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41"/>
      <c r="AN440" s="41"/>
      <c r="AO440" s="41"/>
      <c r="AP440" s="41"/>
      <c r="AQ440" s="41"/>
      <c r="AR440" s="41"/>
      <c r="AS440" s="41"/>
    </row>
    <row r="441" spans="1:45" ht="34" x14ac:dyDescent="0.4">
      <c r="A441" s="1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41"/>
      <c r="AN441" s="41"/>
      <c r="AO441" s="41"/>
      <c r="AP441" s="41"/>
      <c r="AQ441" s="41"/>
      <c r="AR441" s="41"/>
      <c r="AS441" s="41"/>
    </row>
    <row r="442" spans="1:45" ht="34" x14ac:dyDescent="0.4">
      <c r="A442" s="1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41"/>
      <c r="AN442" s="41"/>
      <c r="AO442" s="41"/>
      <c r="AP442" s="41"/>
      <c r="AQ442" s="41"/>
      <c r="AR442" s="41"/>
      <c r="AS442" s="41"/>
    </row>
    <row r="443" spans="1:45" ht="34" x14ac:dyDescent="0.4">
      <c r="A443" s="1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41"/>
      <c r="AN443" s="41"/>
      <c r="AO443" s="41"/>
      <c r="AP443" s="41"/>
      <c r="AQ443" s="41"/>
      <c r="AR443" s="41"/>
      <c r="AS443" s="41"/>
    </row>
    <row r="444" spans="1:45" ht="34" x14ac:dyDescent="0.4">
      <c r="A444" s="1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41"/>
      <c r="AN444" s="41"/>
      <c r="AO444" s="41"/>
      <c r="AP444" s="41"/>
      <c r="AQ444" s="41"/>
      <c r="AR444" s="41"/>
      <c r="AS444" s="41"/>
    </row>
    <row r="445" spans="1:45" ht="34" x14ac:dyDescent="0.4">
      <c r="A445" s="1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41"/>
      <c r="AN445" s="41"/>
      <c r="AO445" s="41"/>
      <c r="AP445" s="41"/>
      <c r="AQ445" s="41"/>
      <c r="AR445" s="41"/>
      <c r="AS445" s="41"/>
    </row>
    <row r="446" spans="1:45" ht="34" x14ac:dyDescent="0.4">
      <c r="A446" s="1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41"/>
      <c r="AN446" s="41"/>
      <c r="AO446" s="41"/>
      <c r="AP446" s="41"/>
      <c r="AQ446" s="41"/>
      <c r="AR446" s="41"/>
      <c r="AS446" s="41"/>
    </row>
    <row r="447" spans="1:45" ht="34" x14ac:dyDescent="0.4">
      <c r="A447" s="1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41"/>
      <c r="AN447" s="41"/>
      <c r="AO447" s="41"/>
      <c r="AP447" s="41"/>
      <c r="AQ447" s="41"/>
      <c r="AR447" s="41"/>
      <c r="AS447" s="41"/>
    </row>
    <row r="448" spans="1:45" ht="34" x14ac:dyDescent="0.4">
      <c r="A448" s="1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41"/>
      <c r="AN448" s="41"/>
      <c r="AO448" s="41"/>
      <c r="AP448" s="41"/>
      <c r="AQ448" s="41"/>
      <c r="AR448" s="41"/>
      <c r="AS448" s="41"/>
    </row>
    <row r="449" spans="1:45" ht="34" x14ac:dyDescent="0.4">
      <c r="A449" s="1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41"/>
      <c r="AN449" s="41"/>
      <c r="AO449" s="41"/>
      <c r="AP449" s="41"/>
      <c r="AQ449" s="41"/>
      <c r="AR449" s="41"/>
      <c r="AS449" s="41"/>
    </row>
    <row r="450" spans="1:45" ht="34" x14ac:dyDescent="0.4">
      <c r="A450" s="1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41"/>
      <c r="AN450" s="41"/>
      <c r="AO450" s="41"/>
      <c r="AP450" s="41"/>
      <c r="AQ450" s="41"/>
      <c r="AR450" s="41"/>
      <c r="AS450" s="41"/>
    </row>
    <row r="451" spans="1:45" ht="34" x14ac:dyDescent="0.4">
      <c r="A451" s="1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41"/>
      <c r="AN451" s="41"/>
      <c r="AO451" s="41"/>
      <c r="AP451" s="41"/>
      <c r="AQ451" s="41"/>
      <c r="AR451" s="41"/>
      <c r="AS451" s="41"/>
    </row>
    <row r="452" spans="1:45" ht="34" x14ac:dyDescent="0.4">
      <c r="A452" s="1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41"/>
      <c r="AN452" s="41"/>
      <c r="AO452" s="41"/>
      <c r="AP452" s="41"/>
      <c r="AQ452" s="41"/>
      <c r="AR452" s="41"/>
      <c r="AS452" s="41"/>
    </row>
    <row r="453" spans="1:45" ht="34" x14ac:dyDescent="0.4">
      <c r="A453" s="1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41"/>
      <c r="AN453" s="41"/>
      <c r="AO453" s="41"/>
      <c r="AP453" s="41"/>
      <c r="AQ453" s="41"/>
      <c r="AR453" s="41"/>
      <c r="AS453" s="41"/>
    </row>
    <row r="454" spans="1:45" ht="34" x14ac:dyDescent="0.4">
      <c r="A454" s="1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41"/>
      <c r="AN454" s="41"/>
      <c r="AO454" s="41"/>
      <c r="AP454" s="41"/>
      <c r="AQ454" s="41"/>
      <c r="AR454" s="41"/>
      <c r="AS454" s="41"/>
    </row>
    <row r="455" spans="1:45" ht="34" x14ac:dyDescent="0.4">
      <c r="A455" s="1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41"/>
      <c r="AN455" s="41"/>
      <c r="AO455" s="41"/>
      <c r="AP455" s="41"/>
      <c r="AQ455" s="41"/>
      <c r="AR455" s="41"/>
      <c r="AS455" s="41"/>
    </row>
    <row r="456" spans="1:45" ht="34" x14ac:dyDescent="0.4">
      <c r="A456" s="1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41"/>
      <c r="AN456" s="41"/>
      <c r="AO456" s="41"/>
      <c r="AP456" s="41"/>
      <c r="AQ456" s="41"/>
      <c r="AR456" s="41"/>
      <c r="AS456" s="41"/>
    </row>
    <row r="457" spans="1:45" ht="3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45" ht="3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45" ht="3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45" ht="3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45" ht="3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45" ht="3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45" ht="3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45" ht="3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3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3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3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3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3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3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3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3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3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3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3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3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3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3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3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3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3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3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3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3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3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3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3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3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3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3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3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3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3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3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3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3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3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3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3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3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3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3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3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3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3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3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3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3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3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3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3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3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3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3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3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3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3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3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3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3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3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3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3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3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3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3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3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3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3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3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3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3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3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3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3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3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3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3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3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3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3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3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3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3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3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3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3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3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3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3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3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3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3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3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3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3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3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3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3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3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3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3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3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3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3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3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3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3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3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3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3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3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3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3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3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3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3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3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3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3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3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3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3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3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3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3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3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3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3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3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3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3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3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3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3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3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3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3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3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3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3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3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3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3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3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3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3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3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3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3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3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3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3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3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3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3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3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3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3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3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3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3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3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3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3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3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3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3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3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3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3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3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3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3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3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3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3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3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3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3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3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3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3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3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3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3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3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3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3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3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3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3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3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3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3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3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3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3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3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3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3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3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3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3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3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3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3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3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3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3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3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3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3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3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3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3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3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3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3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3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3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3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3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3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3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3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3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3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3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3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3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3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3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3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3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3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3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3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3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3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3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3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3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3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3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3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3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3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3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3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3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3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3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3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3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3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3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3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3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3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3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3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3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3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3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3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3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3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3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3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3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3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3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3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3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3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3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3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3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3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3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3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3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3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3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3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3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3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3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3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3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3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3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3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3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3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3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3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3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3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3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3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3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3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3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3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3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3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3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3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3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3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3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3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3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3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3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3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3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3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3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3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3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3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3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3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3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3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3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3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3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3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3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3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3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3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3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3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3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3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3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3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3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3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3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30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30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30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30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30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30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30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30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30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30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30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30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30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30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30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30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30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30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30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30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30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30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30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30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30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30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30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30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30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30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30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30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30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30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30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30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30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30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30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30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30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30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30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30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30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30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30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30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30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30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30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30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30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30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30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30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30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30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30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30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30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30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30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30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30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30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30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30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30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30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30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30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30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30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30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30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30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30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30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30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30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30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30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30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3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3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3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</sheetData>
  <mergeCells count="25">
    <mergeCell ref="X7:Z7"/>
    <mergeCell ref="I14:J14"/>
    <mergeCell ref="K14:L14"/>
    <mergeCell ref="M14:N14"/>
    <mergeCell ref="O14:Q14"/>
    <mergeCell ref="R14:S14"/>
    <mergeCell ref="T14:U14"/>
    <mergeCell ref="V14:W14"/>
    <mergeCell ref="X14:Z14"/>
    <mergeCell ref="B19:D19"/>
    <mergeCell ref="AC5:AF5"/>
    <mergeCell ref="I5:Z5"/>
    <mergeCell ref="C5:E5"/>
    <mergeCell ref="C6:C7"/>
    <mergeCell ref="D6:D7"/>
    <mergeCell ref="E6:E7"/>
    <mergeCell ref="I6:Q6"/>
    <mergeCell ref="R6:Z6"/>
    <mergeCell ref="I7:J7"/>
    <mergeCell ref="K7:L7"/>
    <mergeCell ref="M7:N7"/>
    <mergeCell ref="O7:Q7"/>
    <mergeCell ref="R7:S7"/>
    <mergeCell ref="T7:U7"/>
    <mergeCell ref="V7:W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A505-792D-C140-BF49-2F2CD89FAF8C}">
  <dimension ref="B2:AA134"/>
  <sheetViews>
    <sheetView topLeftCell="A20" zoomScale="80" zoomScaleNormal="80" workbookViewId="0">
      <selection activeCell="T89" sqref="T89"/>
    </sheetView>
  </sheetViews>
  <sheetFormatPr baseColWidth="10" defaultRowHeight="33" x14ac:dyDescent="0.35"/>
  <cols>
    <col min="1" max="1" width="10.83203125" style="35"/>
    <col min="2" max="2" width="24" style="35" customWidth="1"/>
    <col min="3" max="3" width="19" style="35" customWidth="1"/>
    <col min="4" max="4" width="21.5" style="35" customWidth="1"/>
    <col min="5" max="16384" width="10.83203125" style="35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86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35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10</v>
      </c>
    </row>
    <row r="12" spans="2:4" x14ac:dyDescent="0.35">
      <c r="B12" s="1"/>
      <c r="C12" s="1" t="s">
        <v>15</v>
      </c>
      <c r="D12" s="1">
        <v>10</v>
      </c>
    </row>
    <row r="13" spans="2:4" x14ac:dyDescent="0.35">
      <c r="B13" s="1"/>
      <c r="C13" s="1" t="s">
        <v>16</v>
      </c>
      <c r="D13" s="1">
        <v>29</v>
      </c>
    </row>
    <row r="14" spans="2:4" x14ac:dyDescent="0.35">
      <c r="B14" s="1"/>
      <c r="C14" s="1"/>
      <c r="D14" s="1">
        <f>SUM(D11:D13)</f>
        <v>49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4" x14ac:dyDescent="0.35">
      <c r="B17" s="1"/>
      <c r="C17" s="1"/>
      <c r="D17" s="1"/>
    </row>
    <row r="18" spans="2:4" x14ac:dyDescent="0.35">
      <c r="B18" s="1"/>
      <c r="C18" s="1"/>
      <c r="D18" s="1"/>
    </row>
    <row r="19" spans="2:4" x14ac:dyDescent="0.35">
      <c r="B19" s="1" t="s">
        <v>8</v>
      </c>
      <c r="C19" s="1" t="s">
        <v>41</v>
      </c>
      <c r="D19" s="1" t="s">
        <v>78</v>
      </c>
    </row>
    <row r="20" spans="2:4" x14ac:dyDescent="0.35">
      <c r="B20" s="1"/>
      <c r="C20" s="1" t="s">
        <v>40</v>
      </c>
      <c r="D20" s="1">
        <v>29</v>
      </c>
    </row>
    <row r="21" spans="2:4" x14ac:dyDescent="0.35">
      <c r="B21" s="1"/>
      <c r="C21" s="1" t="s">
        <v>15</v>
      </c>
      <c r="D21" s="1">
        <v>83</v>
      </c>
    </row>
    <row r="22" spans="2:4" x14ac:dyDescent="0.35">
      <c r="B22" s="1"/>
      <c r="C22" s="1" t="s">
        <v>16</v>
      </c>
      <c r="D22" s="1">
        <v>97</v>
      </c>
    </row>
    <row r="23" spans="2:4" x14ac:dyDescent="0.35">
      <c r="B23" s="1"/>
      <c r="C23" s="1"/>
      <c r="D23" s="1">
        <f>SUM(D20:D22)</f>
        <v>209</v>
      </c>
    </row>
    <row r="29" spans="2:4" x14ac:dyDescent="0.35">
      <c r="B29" s="1" t="s">
        <v>79</v>
      </c>
      <c r="C29" s="1"/>
      <c r="D29" s="1"/>
    </row>
    <row r="30" spans="2:4" x14ac:dyDescent="0.35">
      <c r="B30" s="1"/>
      <c r="C30" s="1"/>
      <c r="D30" s="1"/>
    </row>
    <row r="31" spans="2:4" x14ac:dyDescent="0.35">
      <c r="B31" s="35" t="s">
        <v>62</v>
      </c>
      <c r="C31"/>
      <c r="D31"/>
    </row>
    <row r="32" spans="2:4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10</v>
      </c>
      <c r="D33" s="1">
        <v>29</v>
      </c>
    </row>
    <row r="34" spans="2:4" x14ac:dyDescent="0.35">
      <c r="B34" s="1" t="s">
        <v>15</v>
      </c>
      <c r="C34" s="1">
        <v>10</v>
      </c>
      <c r="D34" s="1">
        <v>83</v>
      </c>
    </row>
    <row r="35" spans="2:4" x14ac:dyDescent="0.35">
      <c r="B35" s="1" t="s">
        <v>16</v>
      </c>
      <c r="C35" s="1">
        <v>29</v>
      </c>
      <c r="D35" s="1">
        <v>97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21</v>
      </c>
      <c r="D44" s="1">
        <v>14</v>
      </c>
    </row>
    <row r="45" spans="2:4" x14ac:dyDescent="0.35">
      <c r="B45" s="1" t="s">
        <v>15</v>
      </c>
      <c r="C45" s="1">
        <v>20</v>
      </c>
      <c r="D45" s="1">
        <v>40</v>
      </c>
    </row>
    <row r="46" spans="2:4" x14ac:dyDescent="0.35">
      <c r="B46" s="1" t="s">
        <v>16</v>
      </c>
      <c r="C46" s="1">
        <v>59</v>
      </c>
      <c r="D46" s="1">
        <v>46</v>
      </c>
    </row>
    <row r="56" spans="2:27" x14ac:dyDescent="0.35">
      <c r="B56" s="2" t="s">
        <v>83</v>
      </c>
      <c r="C56" s="1"/>
      <c r="D56" s="1"/>
      <c r="E56" s="1"/>
    </row>
    <row r="57" spans="2:27" x14ac:dyDescent="0.35">
      <c r="B57" s="1"/>
      <c r="C57" s="1"/>
      <c r="D57" s="1"/>
      <c r="E57" s="1"/>
    </row>
    <row r="58" spans="2:27" x14ac:dyDescent="0.35">
      <c r="B58" s="1"/>
      <c r="C58" s="1"/>
      <c r="D58" s="1"/>
      <c r="E58" s="1"/>
    </row>
    <row r="59" spans="2:27" x14ac:dyDescent="0.35">
      <c r="B59" s="1" t="s">
        <v>61</v>
      </c>
      <c r="C59" s="1"/>
      <c r="D59" s="1"/>
      <c r="E59" s="1"/>
      <c r="G59" s="35" t="s">
        <v>87</v>
      </c>
      <c r="AA59" s="35" t="s">
        <v>88</v>
      </c>
    </row>
    <row r="60" spans="2:27" x14ac:dyDescent="0.35">
      <c r="B60" s="1" t="s">
        <v>41</v>
      </c>
      <c r="C60" s="1" t="s">
        <v>7</v>
      </c>
      <c r="D60" s="1" t="s">
        <v>8</v>
      </c>
      <c r="E60" s="1"/>
    </row>
    <row r="61" spans="2:27" x14ac:dyDescent="0.35">
      <c r="B61" s="1" t="s">
        <v>40</v>
      </c>
      <c r="C61" s="1">
        <v>10</v>
      </c>
      <c r="D61" s="1">
        <v>29</v>
      </c>
      <c r="E61" s="1"/>
      <c r="G61" s="35" t="s">
        <v>7</v>
      </c>
    </row>
    <row r="62" spans="2:27" x14ac:dyDescent="0.35">
      <c r="B62" s="1" t="s">
        <v>60</v>
      </c>
      <c r="C62" s="1">
        <v>39</v>
      </c>
      <c r="D62" s="1">
        <v>180</v>
      </c>
      <c r="E62" s="1"/>
    </row>
    <row r="63" spans="2:27" x14ac:dyDescent="0.35">
      <c r="B63" s="1"/>
      <c r="C63" s="1"/>
      <c r="D63" s="1"/>
      <c r="E63" s="1"/>
    </row>
    <row r="64" spans="2:27" x14ac:dyDescent="0.35">
      <c r="B64" s="1"/>
      <c r="C64" s="1"/>
      <c r="D64" s="1"/>
      <c r="E64" s="1"/>
    </row>
    <row r="65" spans="2:7" x14ac:dyDescent="0.35">
      <c r="B65" s="1"/>
      <c r="C65" s="1"/>
      <c r="D65" s="1"/>
      <c r="E65" s="1"/>
    </row>
    <row r="66" spans="2:7" x14ac:dyDescent="0.35">
      <c r="B66" s="1"/>
      <c r="C66" s="1"/>
      <c r="D66" s="1"/>
      <c r="E66" s="1"/>
    </row>
    <row r="67" spans="2:7" x14ac:dyDescent="0.35">
      <c r="B67" s="1"/>
      <c r="C67" s="1"/>
      <c r="D67" s="1"/>
      <c r="E67" s="1"/>
    </row>
    <row r="68" spans="2:7" x14ac:dyDescent="0.35">
      <c r="B68"/>
      <c r="C68"/>
      <c r="D68"/>
      <c r="E68" s="1"/>
    </row>
    <row r="69" spans="2:7" x14ac:dyDescent="0.35">
      <c r="B69"/>
      <c r="C69"/>
      <c r="D69"/>
      <c r="E69" s="1"/>
    </row>
    <row r="70" spans="2:7" x14ac:dyDescent="0.35">
      <c r="B70"/>
      <c r="C70"/>
      <c r="D70"/>
      <c r="E70" s="1"/>
    </row>
    <row r="71" spans="2:7" x14ac:dyDescent="0.35">
      <c r="B71"/>
      <c r="C71"/>
      <c r="D71"/>
      <c r="E71" s="1"/>
      <c r="G71" s="35" t="s">
        <v>8</v>
      </c>
    </row>
    <row r="72" spans="2:7" x14ac:dyDescent="0.35">
      <c r="B72"/>
      <c r="C72"/>
      <c r="D72"/>
      <c r="E72" s="1"/>
    </row>
    <row r="73" spans="2:7" x14ac:dyDescent="0.35">
      <c r="B73"/>
      <c r="C73"/>
      <c r="D73"/>
      <c r="E73" s="1"/>
    </row>
    <row r="74" spans="2:7" x14ac:dyDescent="0.35">
      <c r="B74"/>
      <c r="C74"/>
      <c r="D74"/>
      <c r="E74" s="1"/>
    </row>
    <row r="75" spans="2:7" x14ac:dyDescent="0.35">
      <c r="B75"/>
      <c r="C75"/>
      <c r="D75"/>
      <c r="E75" s="1"/>
    </row>
    <row r="76" spans="2:7" x14ac:dyDescent="0.35">
      <c r="B76"/>
      <c r="C76"/>
      <c r="D76"/>
      <c r="E76" s="1"/>
    </row>
    <row r="77" spans="2:7" x14ac:dyDescent="0.35">
      <c r="B77"/>
      <c r="C77"/>
      <c r="D77"/>
      <c r="E77" s="1"/>
    </row>
    <row r="78" spans="2:7" x14ac:dyDescent="0.35">
      <c r="B78"/>
      <c r="C78"/>
      <c r="D78"/>
      <c r="E78" s="1"/>
    </row>
    <row r="79" spans="2:7" x14ac:dyDescent="0.35">
      <c r="B79"/>
      <c r="C79"/>
      <c r="D79"/>
      <c r="E79" s="1"/>
    </row>
    <row r="80" spans="2:7" x14ac:dyDescent="0.35">
      <c r="B80" s="1" t="s">
        <v>59</v>
      </c>
      <c r="C80" s="1"/>
      <c r="D80" s="1"/>
      <c r="E80" s="1"/>
    </row>
    <row r="81" spans="2:21" x14ac:dyDescent="0.35">
      <c r="B81" s="1" t="s">
        <v>41</v>
      </c>
      <c r="C81" s="1" t="s">
        <v>7</v>
      </c>
      <c r="D81" s="1" t="s">
        <v>8</v>
      </c>
      <c r="E81" s="1"/>
    </row>
    <row r="82" spans="2:21" x14ac:dyDescent="0.35">
      <c r="B82" s="1" t="s">
        <v>40</v>
      </c>
      <c r="C82" s="1"/>
      <c r="D82" s="1"/>
      <c r="E82" s="1"/>
    </row>
    <row r="83" spans="2:21" x14ac:dyDescent="0.35">
      <c r="B83" s="1" t="s">
        <v>60</v>
      </c>
      <c r="C83" s="1"/>
      <c r="D83" s="1"/>
      <c r="E83" s="1"/>
    </row>
    <row r="84" spans="2:21" x14ac:dyDescent="0.35">
      <c r="B84" s="1"/>
      <c r="C84" s="1"/>
      <c r="D84" s="1"/>
      <c r="E84" s="1"/>
    </row>
    <row r="85" spans="2:21" x14ac:dyDescent="0.35">
      <c r="B85" s="1"/>
      <c r="C85" s="1"/>
      <c r="D85" s="1"/>
      <c r="E85" s="1"/>
    </row>
    <row r="86" spans="2:21" x14ac:dyDescent="0.35">
      <c r="B86" s="1"/>
      <c r="C86" s="1"/>
      <c r="D86" s="1"/>
      <c r="E86" s="1"/>
    </row>
    <row r="87" spans="2:21" x14ac:dyDescent="0.35">
      <c r="B87" s="1"/>
      <c r="C87" s="1"/>
      <c r="D87" s="1"/>
      <c r="E87" s="1"/>
    </row>
    <row r="88" spans="2:21" x14ac:dyDescent="0.35">
      <c r="B88" s="1"/>
      <c r="C88" s="1"/>
      <c r="D88" s="1"/>
      <c r="E88" s="1"/>
    </row>
    <row r="89" spans="2:21" x14ac:dyDescent="0.35">
      <c r="B89" s="1"/>
      <c r="C89" s="1"/>
      <c r="D89" s="1"/>
      <c r="E89" s="1"/>
    </row>
    <row r="90" spans="2:21" x14ac:dyDescent="0.35">
      <c r="B90" s="1"/>
      <c r="C90" s="1"/>
      <c r="D90" s="1"/>
      <c r="E90" s="1"/>
    </row>
    <row r="91" spans="2:21" x14ac:dyDescent="0.35">
      <c r="B91" s="1"/>
      <c r="C91" s="1"/>
      <c r="D91" s="1"/>
      <c r="E91" s="1"/>
    </row>
    <row r="92" spans="2:21" x14ac:dyDescent="0.35">
      <c r="B92" s="2" t="s">
        <v>84</v>
      </c>
      <c r="C92" s="1"/>
      <c r="D92" s="1"/>
      <c r="E92" s="1"/>
    </row>
    <row r="93" spans="2:21" x14ac:dyDescent="0.35">
      <c r="B93" s="1"/>
      <c r="C93" s="1"/>
      <c r="D93" s="1"/>
      <c r="E93" s="1"/>
    </row>
    <row r="94" spans="2:21" x14ac:dyDescent="0.35">
      <c r="B94"/>
      <c r="C94"/>
      <c r="D94"/>
      <c r="E94"/>
    </row>
    <row r="95" spans="2:21" x14ac:dyDescent="0.35">
      <c r="B95"/>
      <c r="C95"/>
      <c r="D95"/>
      <c r="E95"/>
      <c r="G95" s="35" t="s">
        <v>89</v>
      </c>
      <c r="U95" s="35" t="s">
        <v>88</v>
      </c>
    </row>
    <row r="96" spans="2:21" x14ac:dyDescent="0.35">
      <c r="B96" s="1" t="s">
        <v>65</v>
      </c>
      <c r="C96" s="1"/>
      <c r="D96" s="1"/>
      <c r="E96" s="1"/>
    </row>
    <row r="97" spans="2:9" x14ac:dyDescent="0.35">
      <c r="B97" s="1" t="s">
        <v>41</v>
      </c>
      <c r="C97" s="1" t="s">
        <v>7</v>
      </c>
      <c r="D97" s="1" t="s">
        <v>8</v>
      </c>
      <c r="E97" s="1"/>
      <c r="G97" s="35" t="s">
        <v>90</v>
      </c>
      <c r="I97" s="35" t="s">
        <v>91</v>
      </c>
    </row>
    <row r="98" spans="2:9" x14ac:dyDescent="0.35">
      <c r="B98" s="1" t="s">
        <v>15</v>
      </c>
      <c r="C98" s="35">
        <v>10</v>
      </c>
      <c r="D98" s="1">
        <v>83</v>
      </c>
      <c r="E98" s="1"/>
    </row>
    <row r="99" spans="2:9" x14ac:dyDescent="0.35">
      <c r="B99" s="1" t="s">
        <v>60</v>
      </c>
      <c r="C99" s="35">
        <v>39</v>
      </c>
      <c r="D99" s="1">
        <v>126</v>
      </c>
      <c r="E99" s="1"/>
      <c r="G99" s="35" t="s">
        <v>8</v>
      </c>
    </row>
    <row r="100" spans="2:9" x14ac:dyDescent="0.35">
      <c r="B100" s="1"/>
      <c r="C100" s="1"/>
      <c r="D100" s="1"/>
      <c r="E100" s="1"/>
    </row>
    <row r="101" spans="2:9" x14ac:dyDescent="0.35">
      <c r="B101" s="1"/>
      <c r="C101" s="1"/>
      <c r="D101" s="1"/>
      <c r="E101" s="1"/>
    </row>
    <row r="102" spans="2:9" x14ac:dyDescent="0.35">
      <c r="B102" s="1"/>
      <c r="C102" s="1"/>
      <c r="D102" s="1"/>
      <c r="E102" s="1"/>
    </row>
    <row r="103" spans="2:9" x14ac:dyDescent="0.35">
      <c r="B103" s="1"/>
      <c r="C103" s="1"/>
      <c r="D103" s="1"/>
      <c r="E103" s="1"/>
    </row>
    <row r="104" spans="2:9" x14ac:dyDescent="0.35">
      <c r="B104" s="1"/>
      <c r="C104" s="1"/>
      <c r="D104" s="1"/>
      <c r="E104" s="1"/>
    </row>
    <row r="105" spans="2:9" x14ac:dyDescent="0.35">
      <c r="B105" s="1"/>
      <c r="C105" s="1"/>
      <c r="D105" s="1"/>
      <c r="E105" s="1"/>
    </row>
    <row r="106" spans="2:9" x14ac:dyDescent="0.35">
      <c r="B106" s="1"/>
      <c r="C106" s="1"/>
      <c r="D106" s="1"/>
      <c r="E106" s="1"/>
    </row>
    <row r="107" spans="2:9" x14ac:dyDescent="0.35">
      <c r="B107" s="1" t="s">
        <v>66</v>
      </c>
      <c r="C107" s="1"/>
      <c r="D107" s="1"/>
      <c r="E107" s="1"/>
    </row>
    <row r="108" spans="2:9" x14ac:dyDescent="0.35">
      <c r="B108" s="1" t="s">
        <v>41</v>
      </c>
      <c r="C108" s="1" t="s">
        <v>7</v>
      </c>
      <c r="D108" s="1" t="s">
        <v>8</v>
      </c>
      <c r="E108" s="1"/>
    </row>
    <row r="109" spans="2:9" x14ac:dyDescent="0.35">
      <c r="B109" s="1" t="s">
        <v>15</v>
      </c>
      <c r="C109" s="1">
        <v>20</v>
      </c>
      <c r="D109" s="1">
        <v>40</v>
      </c>
      <c r="E109" s="1"/>
    </row>
    <row r="110" spans="2:9" x14ac:dyDescent="0.35">
      <c r="B110" s="1" t="s">
        <v>60</v>
      </c>
      <c r="C110" s="1">
        <v>80</v>
      </c>
      <c r="D110" s="1">
        <v>60</v>
      </c>
      <c r="E110" s="1"/>
    </row>
    <row r="118" spans="2:27" x14ac:dyDescent="0.35">
      <c r="B118" s="36" t="s">
        <v>92</v>
      </c>
    </row>
    <row r="120" spans="2:27" x14ac:dyDescent="0.35">
      <c r="B120" s="35" t="s">
        <v>85</v>
      </c>
      <c r="C120"/>
      <c r="D120"/>
      <c r="H120" s="35" t="s">
        <v>88</v>
      </c>
      <c r="AA120" s="35" t="s">
        <v>93</v>
      </c>
    </row>
    <row r="121" spans="2:27" x14ac:dyDescent="0.35">
      <c r="B121" s="1" t="s">
        <v>41</v>
      </c>
      <c r="C121" s="1" t="s">
        <v>7</v>
      </c>
      <c r="D121" s="1" t="s">
        <v>8</v>
      </c>
      <c r="AA121" s="35" t="s">
        <v>94</v>
      </c>
    </row>
    <row r="122" spans="2:27" x14ac:dyDescent="0.35">
      <c r="B122" s="1" t="s">
        <v>40</v>
      </c>
      <c r="C122" s="1">
        <v>10</v>
      </c>
      <c r="D122" s="1">
        <v>29</v>
      </c>
    </row>
    <row r="123" spans="2:27" x14ac:dyDescent="0.35">
      <c r="B123" s="1" t="s">
        <v>15</v>
      </c>
      <c r="C123" s="1">
        <v>10</v>
      </c>
      <c r="D123" s="1">
        <v>83</v>
      </c>
    </row>
    <row r="131" spans="2:4" x14ac:dyDescent="0.35">
      <c r="B131" s="35" t="s">
        <v>75</v>
      </c>
    </row>
    <row r="132" spans="2:4" x14ac:dyDescent="0.35">
      <c r="B132" s="1" t="s">
        <v>41</v>
      </c>
      <c r="C132" s="1" t="s">
        <v>7</v>
      </c>
      <c r="D132" s="1" t="s">
        <v>8</v>
      </c>
    </row>
    <row r="133" spans="2:4" x14ac:dyDescent="0.35">
      <c r="B133" s="1" t="s">
        <v>40</v>
      </c>
      <c r="C133" s="35">
        <v>50</v>
      </c>
      <c r="D133" s="35">
        <v>26</v>
      </c>
    </row>
    <row r="134" spans="2:4" x14ac:dyDescent="0.35">
      <c r="B134" s="1" t="s">
        <v>15</v>
      </c>
      <c r="C134" s="35">
        <v>50</v>
      </c>
      <c r="D134" s="35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5AC7-8CC2-5F49-932D-ADF7264EA5DF}">
  <dimension ref="A3:AC807"/>
  <sheetViews>
    <sheetView topLeftCell="A12" zoomScale="80" zoomScaleNormal="80" workbookViewId="0">
      <selection activeCell="K54" sqref="K54"/>
    </sheetView>
  </sheetViews>
  <sheetFormatPr baseColWidth="10" defaultRowHeight="16" x14ac:dyDescent="0.2"/>
  <cols>
    <col min="2" max="2" width="19.83203125" customWidth="1"/>
    <col min="3" max="3" width="15.6640625" customWidth="1"/>
    <col min="4" max="4" width="20.33203125" customWidth="1"/>
    <col min="14" max="14" width="10.83203125" customWidth="1"/>
  </cols>
  <sheetData>
    <row r="3" spans="2:22" ht="30" x14ac:dyDescent="0.3">
      <c r="B3" s="2" t="s">
        <v>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30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30" x14ac:dyDescent="0.3">
      <c r="B5" s="2" t="s">
        <v>56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ht="30" x14ac:dyDescent="0.3"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ht="30" x14ac:dyDescent="0.3">
      <c r="B7" s="2" t="s">
        <v>82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30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2:22" ht="33" x14ac:dyDescent="0.35">
      <c r="B9" s="35" t="s">
        <v>57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2:22" ht="30" x14ac:dyDescent="0.3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ht="30" x14ac:dyDescent="0.3">
      <c r="B11" s="1" t="s">
        <v>7</v>
      </c>
      <c r="C11" s="1" t="s">
        <v>41</v>
      </c>
      <c r="D11" s="1" t="s">
        <v>78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2" ht="30" x14ac:dyDescent="0.3">
      <c r="B12" s="1"/>
      <c r="C12" s="1" t="s">
        <v>40</v>
      </c>
      <c r="D12" s="1">
        <v>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ht="30" x14ac:dyDescent="0.3">
      <c r="B13" s="1"/>
      <c r="C13" s="1" t="s">
        <v>15</v>
      </c>
      <c r="D13" s="1">
        <v>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2" ht="30" x14ac:dyDescent="0.3">
      <c r="B14" s="1"/>
      <c r="C14" s="1" t="s">
        <v>16</v>
      </c>
      <c r="D14" s="1">
        <v>16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ht="30" x14ac:dyDescent="0.3">
      <c r="B15" s="1"/>
      <c r="C15" s="1"/>
      <c r="D15" s="1">
        <f>SUM(D12:D14)</f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 ht="30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ht="30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ht="30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ht="30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ht="30" x14ac:dyDescent="0.3">
      <c r="B20" s="1" t="s">
        <v>8</v>
      </c>
      <c r="C20" s="1" t="s">
        <v>41</v>
      </c>
      <c r="D20" s="1" t="s">
        <v>78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ht="30" x14ac:dyDescent="0.3">
      <c r="B21" s="1"/>
      <c r="C21" s="1" t="s">
        <v>40</v>
      </c>
      <c r="D21" s="1">
        <v>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ht="30" x14ac:dyDescent="0.3">
      <c r="B22" s="1"/>
      <c r="C22" s="1" t="s">
        <v>15</v>
      </c>
      <c r="D22" s="1">
        <v>56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ht="30" x14ac:dyDescent="0.3">
      <c r="B23" s="1"/>
      <c r="C23" s="1" t="s">
        <v>16</v>
      </c>
      <c r="D23" s="1">
        <v>64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ht="30" x14ac:dyDescent="0.3">
      <c r="B24" s="1"/>
      <c r="C24" s="1"/>
      <c r="D24" s="1">
        <f>SUM(D21:D23)</f>
        <v>139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30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ht="30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 ht="30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ht="30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ht="30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ht="30" x14ac:dyDescent="0.3">
      <c r="B30" s="1" t="s">
        <v>79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ht="30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ht="33" x14ac:dyDescent="0.35">
      <c r="B32" s="35" t="s">
        <v>62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ht="30" x14ac:dyDescent="0.3">
      <c r="B33" s="1" t="s">
        <v>41</v>
      </c>
      <c r="C33" s="1" t="s">
        <v>7</v>
      </c>
      <c r="D33" s="1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ht="30" x14ac:dyDescent="0.3">
      <c r="B34" s="1" t="s">
        <v>40</v>
      </c>
      <c r="C34" s="1">
        <v>5</v>
      </c>
      <c r="D34" s="1">
        <v>19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ht="30" x14ac:dyDescent="0.3">
      <c r="B35" s="1" t="s">
        <v>15</v>
      </c>
      <c r="C35" s="1">
        <v>2</v>
      </c>
      <c r="D35" s="1">
        <v>56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ht="30" x14ac:dyDescent="0.3">
      <c r="B36" s="1" t="s">
        <v>16</v>
      </c>
      <c r="C36" s="1">
        <v>16</v>
      </c>
      <c r="D36" s="1">
        <v>64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ht="30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ht="30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ht="30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ht="30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2" ht="30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2" ht="30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2:22" ht="30" x14ac:dyDescent="0.3">
      <c r="B43" s="1" t="s">
        <v>58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ht="30" x14ac:dyDescent="0.3">
      <c r="B44" s="1" t="s">
        <v>41</v>
      </c>
      <c r="C44" s="1" t="s">
        <v>7</v>
      </c>
      <c r="D44" s="1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2" ht="30" x14ac:dyDescent="0.3">
      <c r="B45" s="1" t="s">
        <v>40</v>
      </c>
      <c r="C45" s="1">
        <v>22</v>
      </c>
      <c r="D45" s="1">
        <v>14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22" ht="30" x14ac:dyDescent="0.3">
      <c r="B46" s="1" t="s">
        <v>15</v>
      </c>
      <c r="C46" s="1">
        <v>9</v>
      </c>
      <c r="D46" s="1">
        <v>40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2:22" ht="30" x14ac:dyDescent="0.3">
      <c r="B47" s="1" t="s">
        <v>16</v>
      </c>
      <c r="C47" s="1">
        <v>69</v>
      </c>
      <c r="D47" s="1">
        <v>46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2:22" ht="30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22" ht="30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22" ht="30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22" ht="30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2" ht="30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2:22" ht="30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2:22" ht="30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 ht="30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2:22" ht="30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22" ht="30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22" ht="30" x14ac:dyDescent="0.3">
      <c r="B58" s="2" t="s">
        <v>83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22" ht="30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22" ht="30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2:22" ht="30" x14ac:dyDescent="0.3">
      <c r="B61" s="1" t="s">
        <v>61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O61" s="1"/>
      <c r="P61" s="1"/>
      <c r="Q61" s="1"/>
      <c r="R61" s="1"/>
      <c r="S61" s="1"/>
      <c r="T61" s="1"/>
      <c r="U61" s="1" t="s">
        <v>63</v>
      </c>
      <c r="V61" s="1"/>
    </row>
    <row r="62" spans="2:22" ht="30" x14ac:dyDescent="0.3">
      <c r="B62" s="1" t="s">
        <v>41</v>
      </c>
      <c r="C62" s="1" t="s">
        <v>7</v>
      </c>
      <c r="D62" s="1" t="s">
        <v>8</v>
      </c>
      <c r="E62" s="1"/>
      <c r="F62" s="1"/>
      <c r="G62" s="1"/>
      <c r="H62" s="1"/>
      <c r="I62" s="1"/>
      <c r="J62" s="1"/>
      <c r="K62" s="1"/>
      <c r="L62" s="1"/>
      <c r="M62" s="1"/>
      <c r="O62" s="1"/>
      <c r="P62" s="1"/>
      <c r="Q62" s="1"/>
      <c r="R62" s="1"/>
      <c r="S62" s="1"/>
      <c r="T62" s="1"/>
      <c r="U62" s="1" t="s">
        <v>64</v>
      </c>
      <c r="V62" s="1"/>
    </row>
    <row r="63" spans="2:22" ht="30" x14ac:dyDescent="0.3">
      <c r="B63" s="1" t="s">
        <v>40</v>
      </c>
      <c r="C63" s="1">
        <v>5</v>
      </c>
      <c r="D63" s="1">
        <v>19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2:22" ht="30" x14ac:dyDescent="0.3">
      <c r="B64" s="1" t="s">
        <v>60</v>
      </c>
      <c r="C64" s="1">
        <v>18</v>
      </c>
      <c r="D64" s="1">
        <v>120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2:22" ht="30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2:22" ht="30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2:22" ht="30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2:22" ht="30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ht="30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2:22" ht="30" x14ac:dyDescent="0.3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2:22" ht="30" x14ac:dyDescent="0.3">
      <c r="B71" s="1" t="s">
        <v>59</v>
      </c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  <c r="R71" s="1"/>
      <c r="S71" s="1"/>
      <c r="T71" s="1"/>
      <c r="U71" s="1"/>
      <c r="V71" s="1"/>
    </row>
    <row r="72" spans="2:22" ht="30" x14ac:dyDescent="0.3">
      <c r="B72" s="1" t="s">
        <v>41</v>
      </c>
      <c r="C72" s="1" t="s">
        <v>7</v>
      </c>
      <c r="D72" s="1" t="s">
        <v>8</v>
      </c>
      <c r="E72" s="1"/>
      <c r="F72" s="1"/>
      <c r="G72" s="1"/>
      <c r="H72" s="1"/>
      <c r="I72" s="1"/>
      <c r="J72" s="1"/>
      <c r="K72" s="1"/>
      <c r="L72" s="1"/>
      <c r="N72" s="1" t="s">
        <v>80</v>
      </c>
      <c r="O72" s="1"/>
      <c r="P72" s="1"/>
      <c r="Q72" s="1"/>
      <c r="R72" s="1"/>
      <c r="S72" s="1"/>
      <c r="T72" s="1"/>
      <c r="U72" s="1"/>
      <c r="V72" s="1"/>
    </row>
    <row r="73" spans="2:22" ht="30" x14ac:dyDescent="0.3">
      <c r="B73" s="1" t="s">
        <v>40</v>
      </c>
      <c r="C73" s="1">
        <v>22</v>
      </c>
      <c r="D73" s="1">
        <v>14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2:22" ht="30" x14ac:dyDescent="0.3">
      <c r="B74" s="1" t="s">
        <v>60</v>
      </c>
      <c r="C74" s="1">
        <v>78</v>
      </c>
      <c r="D74" s="1">
        <v>86</v>
      </c>
      <c r="E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  <c r="T74" s="1"/>
      <c r="U74" s="1"/>
      <c r="V74" s="1"/>
    </row>
    <row r="75" spans="2:22" ht="30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2:22" ht="30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2:22" ht="30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2:22" ht="30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2:22" ht="30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2:22" ht="30" x14ac:dyDescent="0.3">
      <c r="B80" s="2" t="s">
        <v>84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2:22" ht="30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2:22" ht="30" x14ac:dyDescent="0.3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2:22" ht="30" x14ac:dyDescent="0.3">
      <c r="F83" s="1"/>
      <c r="G83" s="1"/>
      <c r="H83" s="1"/>
      <c r="I83" s="1"/>
      <c r="J83" s="1"/>
      <c r="K83" s="1"/>
      <c r="L83" s="1"/>
      <c r="M83" s="1"/>
      <c r="O83" s="1"/>
      <c r="P83" s="1"/>
      <c r="Q83" s="1"/>
      <c r="R83" s="1"/>
      <c r="S83" s="1"/>
      <c r="T83" s="1"/>
      <c r="U83" s="1"/>
      <c r="V83" s="1"/>
    </row>
    <row r="84" spans="2:22" ht="30" x14ac:dyDescent="0.3">
      <c r="B84" s="1" t="s">
        <v>65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2:22" ht="30" x14ac:dyDescent="0.3">
      <c r="B85" s="1" t="s">
        <v>41</v>
      </c>
      <c r="C85" s="1" t="s">
        <v>7</v>
      </c>
      <c r="D85" s="1" t="s">
        <v>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2:22" ht="30" x14ac:dyDescent="0.3">
      <c r="B86" s="1" t="s">
        <v>15</v>
      </c>
      <c r="C86" s="1">
        <v>2</v>
      </c>
      <c r="D86" s="1">
        <v>56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2:22" ht="30" x14ac:dyDescent="0.3">
      <c r="B87" s="1" t="s">
        <v>60</v>
      </c>
      <c r="C87" s="1">
        <v>21</v>
      </c>
      <c r="D87" s="1">
        <v>83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2:22" ht="30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2:22" ht="30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2:22" ht="30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2:22" ht="30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2:22" ht="30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2:22" ht="30" x14ac:dyDescent="0.3">
      <c r="B93" s="1" t="s">
        <v>66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 t="s">
        <v>81</v>
      </c>
      <c r="O93" s="1"/>
      <c r="P93" s="1"/>
      <c r="Q93" s="1"/>
      <c r="R93" s="1"/>
      <c r="S93" s="1"/>
      <c r="T93" s="1"/>
      <c r="U93" s="1"/>
      <c r="V93" s="1"/>
    </row>
    <row r="94" spans="2:22" ht="30" x14ac:dyDescent="0.3">
      <c r="B94" s="1" t="s">
        <v>41</v>
      </c>
      <c r="C94" s="1" t="s">
        <v>7</v>
      </c>
      <c r="D94" s="1" t="s">
        <v>8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2:22" ht="30" x14ac:dyDescent="0.3">
      <c r="B95" s="1" t="s">
        <v>15</v>
      </c>
      <c r="C95" s="1">
        <v>9</v>
      </c>
      <c r="D95" s="1">
        <v>40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2:22" ht="30" x14ac:dyDescent="0.3">
      <c r="B96" s="1" t="s">
        <v>60</v>
      </c>
      <c r="C96" s="1">
        <v>91</v>
      </c>
      <c r="D96" s="1">
        <v>60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2:22" ht="30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ht="30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2:22" ht="30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2:22" ht="30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2:22" ht="30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2:22" ht="30" x14ac:dyDescent="0.3">
      <c r="B102" s="1"/>
      <c r="C102" s="1"/>
      <c r="D102" s="1"/>
      <c r="E102" s="1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2:22" ht="30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2:22" ht="30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2:22" ht="30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2:22" ht="30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2:22" ht="30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2:22" ht="30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2:22" ht="30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2:22" ht="30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2:22" ht="30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2:22" ht="30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9" ht="30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9" ht="30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9" ht="30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9" ht="30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9" ht="30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9" ht="30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9" ht="33" x14ac:dyDescent="0.3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</row>
    <row r="120" spans="1:29" ht="33" x14ac:dyDescent="0.3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</row>
    <row r="121" spans="1:29" ht="33" x14ac:dyDescent="0.3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</row>
    <row r="122" spans="1:29" ht="33" x14ac:dyDescent="0.35">
      <c r="A122" s="35"/>
      <c r="B122" s="36" t="s">
        <v>92</v>
      </c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</row>
    <row r="123" spans="1:29" ht="33" x14ac:dyDescent="0.3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</row>
    <row r="124" spans="1:29" ht="33" x14ac:dyDescent="0.35">
      <c r="A124" s="35"/>
      <c r="B124" s="35" t="s">
        <v>85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</row>
    <row r="125" spans="1:29" ht="33" x14ac:dyDescent="0.35">
      <c r="A125" s="35"/>
      <c r="B125" s="1" t="s">
        <v>41</v>
      </c>
      <c r="C125" s="1" t="s">
        <v>7</v>
      </c>
      <c r="D125" s="1" t="s">
        <v>8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</row>
    <row r="126" spans="1:29" ht="33" x14ac:dyDescent="0.35">
      <c r="A126" s="35"/>
      <c r="B126" s="1" t="s">
        <v>40</v>
      </c>
      <c r="C126" s="1">
        <v>5</v>
      </c>
      <c r="D126" s="1">
        <v>19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</row>
    <row r="127" spans="1:29" ht="33" x14ac:dyDescent="0.35">
      <c r="A127" s="35"/>
      <c r="B127" s="1" t="s">
        <v>15</v>
      </c>
      <c r="C127" s="1">
        <v>2</v>
      </c>
      <c r="D127" s="1">
        <v>56</v>
      </c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</row>
    <row r="128" spans="1:29" ht="33" x14ac:dyDescent="0.3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</row>
    <row r="129" spans="1:29" ht="33" x14ac:dyDescent="0.3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</row>
    <row r="130" spans="1:29" ht="33" x14ac:dyDescent="0.3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</row>
    <row r="131" spans="1:29" ht="33" x14ac:dyDescent="0.3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</row>
    <row r="132" spans="1:29" ht="33" x14ac:dyDescent="0.3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</row>
    <row r="133" spans="1:29" ht="33" x14ac:dyDescent="0.3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</row>
    <row r="134" spans="1:29" ht="33" x14ac:dyDescent="0.3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</row>
    <row r="135" spans="1:29" ht="33" x14ac:dyDescent="0.35">
      <c r="A135" s="35"/>
      <c r="B135" s="35" t="s">
        <v>75</v>
      </c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</row>
    <row r="136" spans="1:29" ht="33" x14ac:dyDescent="0.35">
      <c r="A136" s="35"/>
      <c r="B136" s="1" t="s">
        <v>41</v>
      </c>
      <c r="C136" s="1" t="s">
        <v>7</v>
      </c>
      <c r="D136" s="1" t="s">
        <v>8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</row>
    <row r="137" spans="1:29" ht="33" x14ac:dyDescent="0.35">
      <c r="A137" s="35"/>
      <c r="B137" s="1" t="s">
        <v>40</v>
      </c>
      <c r="C137" s="1">
        <v>71</v>
      </c>
      <c r="D137" s="1">
        <v>25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</row>
    <row r="138" spans="1:29" ht="33" x14ac:dyDescent="0.35">
      <c r="A138" s="35"/>
      <c r="B138" s="1" t="s">
        <v>15</v>
      </c>
      <c r="C138" s="1">
        <v>29</v>
      </c>
      <c r="D138" s="1">
        <v>75</v>
      </c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</row>
    <row r="139" spans="1:29" ht="33" x14ac:dyDescent="0.3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</row>
    <row r="140" spans="1:29" ht="33" x14ac:dyDescent="0.3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</row>
    <row r="141" spans="1:29" ht="33" x14ac:dyDescent="0.3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</row>
    <row r="142" spans="1:29" ht="33" x14ac:dyDescent="0.3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</row>
    <row r="143" spans="1:29" ht="33" x14ac:dyDescent="0.3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</row>
    <row r="144" spans="1:29" ht="33" x14ac:dyDescent="0.3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</row>
    <row r="145" spans="1:29" ht="33" x14ac:dyDescent="0.3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</row>
    <row r="146" spans="1:29" ht="33" x14ac:dyDescent="0.3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</row>
    <row r="147" spans="1:29" ht="33" x14ac:dyDescent="0.3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</row>
    <row r="148" spans="1:29" ht="33" x14ac:dyDescent="0.3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</row>
    <row r="149" spans="1:29" ht="33" x14ac:dyDescent="0.3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</row>
    <row r="150" spans="1:29" ht="33" x14ac:dyDescent="0.3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</row>
    <row r="151" spans="1:29" ht="33" x14ac:dyDescent="0.3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</row>
    <row r="152" spans="1:29" ht="33" x14ac:dyDescent="0.3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</row>
    <row r="153" spans="1:29" ht="33" x14ac:dyDescent="0.3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</row>
    <row r="154" spans="1:29" ht="33" x14ac:dyDescent="0.3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</row>
    <row r="155" spans="1:29" ht="33" x14ac:dyDescent="0.3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</row>
    <row r="156" spans="1:29" ht="33" x14ac:dyDescent="0.3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</row>
    <row r="157" spans="1:29" ht="33" x14ac:dyDescent="0.3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</row>
    <row r="158" spans="1:29" ht="33" x14ac:dyDescent="0.3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</row>
    <row r="159" spans="1:29" ht="33" x14ac:dyDescent="0.3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 spans="1:29" ht="33" x14ac:dyDescent="0.3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</row>
    <row r="161" spans="1:29" ht="33" x14ac:dyDescent="0.3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</row>
    <row r="162" spans="1:29" ht="33" x14ac:dyDescent="0.3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</row>
    <row r="163" spans="1:29" ht="33" x14ac:dyDescent="0.3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</row>
    <row r="164" spans="1:29" ht="33" x14ac:dyDescent="0.3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</row>
    <row r="165" spans="1:29" ht="33" x14ac:dyDescent="0.3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</row>
    <row r="166" spans="1:29" ht="33" x14ac:dyDescent="0.3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</row>
    <row r="167" spans="1:29" ht="33" x14ac:dyDescent="0.3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</row>
    <row r="168" spans="1:29" ht="33" x14ac:dyDescent="0.3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</row>
    <row r="169" spans="1:29" ht="33" x14ac:dyDescent="0.3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</row>
    <row r="170" spans="1:29" ht="33" x14ac:dyDescent="0.3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</row>
    <row r="171" spans="1:29" ht="33" x14ac:dyDescent="0.3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</row>
    <row r="172" spans="1:29" ht="33" x14ac:dyDescent="0.3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</row>
    <row r="173" spans="1:29" ht="33" x14ac:dyDescent="0.3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</row>
    <row r="174" spans="1:29" ht="33" x14ac:dyDescent="0.3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</row>
    <row r="175" spans="1:29" ht="33" x14ac:dyDescent="0.3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</row>
    <row r="176" spans="1:29" ht="33" x14ac:dyDescent="0.3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</row>
    <row r="177" spans="1:29" ht="33" x14ac:dyDescent="0.3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</row>
    <row r="178" spans="1:29" ht="33" x14ac:dyDescent="0.3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</row>
    <row r="179" spans="1:29" ht="33" x14ac:dyDescent="0.3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</row>
    <row r="180" spans="1:29" ht="33" x14ac:dyDescent="0.3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 spans="1:29" ht="33" x14ac:dyDescent="0.3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 spans="1:29" ht="33" x14ac:dyDescent="0.3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 spans="1:29" ht="33" x14ac:dyDescent="0.3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 spans="1:29" ht="33" x14ac:dyDescent="0.3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 spans="1:29" ht="33" x14ac:dyDescent="0.3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 spans="1:29" ht="33" x14ac:dyDescent="0.3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 spans="1:29" ht="33" x14ac:dyDescent="0.3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 spans="1:29" ht="33" x14ac:dyDescent="0.3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 spans="1:29" ht="33" x14ac:dyDescent="0.3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</row>
    <row r="190" spans="1:29" ht="33" x14ac:dyDescent="0.3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</row>
    <row r="191" spans="1:29" ht="33" x14ac:dyDescent="0.3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</row>
    <row r="192" spans="1:29" ht="33" x14ac:dyDescent="0.3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</row>
    <row r="193" spans="1:29" ht="33" x14ac:dyDescent="0.3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</row>
    <row r="194" spans="1:29" ht="33" x14ac:dyDescent="0.3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</row>
    <row r="195" spans="1:29" ht="33" x14ac:dyDescent="0.3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</row>
    <row r="196" spans="1:29" ht="33" x14ac:dyDescent="0.3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</row>
    <row r="197" spans="1:29" ht="33" x14ac:dyDescent="0.3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</row>
    <row r="198" spans="1:29" ht="33" x14ac:dyDescent="0.3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</row>
    <row r="199" spans="1:29" ht="33" x14ac:dyDescent="0.3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</row>
    <row r="200" spans="1:29" ht="33" x14ac:dyDescent="0.3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</row>
    <row r="201" spans="1:29" ht="33" x14ac:dyDescent="0.3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</row>
    <row r="202" spans="1:29" ht="33" x14ac:dyDescent="0.3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</row>
    <row r="203" spans="1:29" ht="33" x14ac:dyDescent="0.3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</row>
    <row r="204" spans="1:29" ht="33" x14ac:dyDescent="0.3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</row>
    <row r="205" spans="1:29" ht="33" x14ac:dyDescent="0.3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</row>
    <row r="206" spans="1:29" ht="33" x14ac:dyDescent="0.3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</row>
    <row r="207" spans="1:29" ht="33" x14ac:dyDescent="0.3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</row>
    <row r="208" spans="1:29" ht="33" x14ac:dyDescent="0.3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</row>
    <row r="209" spans="1:29" ht="33" x14ac:dyDescent="0.3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</row>
    <row r="210" spans="1:29" ht="33" x14ac:dyDescent="0.3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</row>
    <row r="211" spans="1:29" ht="33" x14ac:dyDescent="0.3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</row>
    <row r="212" spans="1:29" ht="33" x14ac:dyDescent="0.3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</row>
    <row r="213" spans="1:29" ht="33" x14ac:dyDescent="0.3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</row>
    <row r="214" spans="1:29" ht="33" x14ac:dyDescent="0.3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</row>
    <row r="215" spans="1:29" ht="33" x14ac:dyDescent="0.3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</row>
    <row r="216" spans="1:29" ht="33" x14ac:dyDescent="0.3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</row>
    <row r="217" spans="1:29" ht="33" x14ac:dyDescent="0.3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</row>
    <row r="218" spans="1:29" ht="33" x14ac:dyDescent="0.3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</row>
    <row r="219" spans="1:29" ht="33" x14ac:dyDescent="0.3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</row>
    <row r="220" spans="1:29" ht="33" x14ac:dyDescent="0.3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</row>
    <row r="221" spans="1:29" ht="33" x14ac:dyDescent="0.3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</row>
    <row r="222" spans="1:29" ht="33" x14ac:dyDescent="0.3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</row>
    <row r="223" spans="1:29" ht="33" x14ac:dyDescent="0.3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</row>
    <row r="224" spans="1:29" ht="33" x14ac:dyDescent="0.3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</row>
    <row r="225" spans="1:29" ht="33" x14ac:dyDescent="0.3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</row>
    <row r="226" spans="1:29" ht="33" x14ac:dyDescent="0.3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</row>
    <row r="227" spans="1:29" ht="33" x14ac:dyDescent="0.3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</row>
    <row r="228" spans="1:29" ht="33" x14ac:dyDescent="0.3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</row>
    <row r="229" spans="1:29" ht="33" x14ac:dyDescent="0.3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</row>
    <row r="230" spans="1:29" ht="33" x14ac:dyDescent="0.3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</row>
    <row r="231" spans="1:29" ht="33" x14ac:dyDescent="0.3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</row>
    <row r="232" spans="1:29" ht="33" x14ac:dyDescent="0.3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</row>
    <row r="233" spans="1:29" ht="33" x14ac:dyDescent="0.3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</row>
    <row r="234" spans="1:29" ht="33" x14ac:dyDescent="0.3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</row>
    <row r="235" spans="1:29" ht="33" x14ac:dyDescent="0.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</row>
    <row r="236" spans="1:29" ht="33" x14ac:dyDescent="0.3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</row>
    <row r="237" spans="1:29" ht="33" x14ac:dyDescent="0.3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</row>
    <row r="238" spans="1:29" ht="33" x14ac:dyDescent="0.3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</row>
    <row r="239" spans="1:29" ht="33" x14ac:dyDescent="0.3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</row>
    <row r="240" spans="1:29" ht="33" x14ac:dyDescent="0.3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</row>
    <row r="241" spans="1:29" ht="33" x14ac:dyDescent="0.3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</row>
    <row r="242" spans="1:29" ht="33" x14ac:dyDescent="0.3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</row>
    <row r="243" spans="1:29" ht="33" x14ac:dyDescent="0.3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</row>
    <row r="244" spans="1:29" ht="33" x14ac:dyDescent="0.3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 ht="33" x14ac:dyDescent="0.3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</row>
    <row r="246" spans="1:29" ht="33" x14ac:dyDescent="0.3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 ht="33" x14ac:dyDescent="0.3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 ht="33" x14ac:dyDescent="0.3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 ht="33" x14ac:dyDescent="0.3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 ht="33" x14ac:dyDescent="0.3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 ht="33" x14ac:dyDescent="0.3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 ht="33" x14ac:dyDescent="0.3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 ht="33" x14ac:dyDescent="0.3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 ht="33" x14ac:dyDescent="0.3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 ht="33" x14ac:dyDescent="0.3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 ht="33" x14ac:dyDescent="0.3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 ht="33" x14ac:dyDescent="0.3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 ht="33" x14ac:dyDescent="0.3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 ht="33" x14ac:dyDescent="0.3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</row>
    <row r="260" spans="1:29" ht="33" x14ac:dyDescent="0.3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</row>
    <row r="261" spans="1:29" ht="33" x14ac:dyDescent="0.3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</row>
    <row r="262" spans="1:29" ht="33" x14ac:dyDescent="0.3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</row>
    <row r="263" spans="1:29" ht="33" x14ac:dyDescent="0.3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</row>
    <row r="264" spans="1:29" ht="33" x14ac:dyDescent="0.3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</row>
    <row r="265" spans="1:29" ht="33" x14ac:dyDescent="0.3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</row>
    <row r="266" spans="1:29" ht="33" x14ac:dyDescent="0.3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</row>
    <row r="267" spans="1:29" ht="33" x14ac:dyDescent="0.3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</row>
    <row r="268" spans="1:29" ht="33" x14ac:dyDescent="0.3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</row>
    <row r="269" spans="1:29" ht="33" x14ac:dyDescent="0.3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</row>
    <row r="270" spans="1:29" ht="33" x14ac:dyDescent="0.3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</row>
    <row r="271" spans="1:29" ht="33" x14ac:dyDescent="0.3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</row>
    <row r="272" spans="1:29" ht="33" x14ac:dyDescent="0.3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</row>
    <row r="273" spans="1:29" ht="33" x14ac:dyDescent="0.3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</row>
    <row r="274" spans="1:29" ht="33" x14ac:dyDescent="0.3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</row>
    <row r="275" spans="1:29" ht="33" x14ac:dyDescent="0.3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</row>
    <row r="276" spans="1:29" ht="33" x14ac:dyDescent="0.3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</row>
    <row r="277" spans="1:29" ht="33" x14ac:dyDescent="0.3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</row>
    <row r="278" spans="1:29" ht="33" x14ac:dyDescent="0.3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</row>
    <row r="279" spans="1:29" ht="33" x14ac:dyDescent="0.3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</row>
    <row r="280" spans="1:29" ht="33" x14ac:dyDescent="0.3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</row>
    <row r="281" spans="1:29" ht="33" x14ac:dyDescent="0.3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</row>
    <row r="282" spans="1:29" ht="33" x14ac:dyDescent="0.3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</row>
    <row r="283" spans="1:29" ht="33" x14ac:dyDescent="0.3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</row>
    <row r="284" spans="1:29" ht="33" x14ac:dyDescent="0.3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</row>
    <row r="285" spans="1:29" ht="33" x14ac:dyDescent="0.3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</row>
    <row r="286" spans="1:29" ht="33" x14ac:dyDescent="0.3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</row>
    <row r="287" spans="1:29" ht="33" x14ac:dyDescent="0.3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</row>
    <row r="288" spans="1:29" ht="33" x14ac:dyDescent="0.3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</row>
    <row r="289" spans="1:29" ht="33" x14ac:dyDescent="0.3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</row>
    <row r="290" spans="1:29" ht="33" x14ac:dyDescent="0.3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</row>
    <row r="291" spans="1:29" ht="33" x14ac:dyDescent="0.3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</row>
    <row r="292" spans="1:29" ht="33" x14ac:dyDescent="0.3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</row>
    <row r="293" spans="1:29" ht="33" x14ac:dyDescent="0.3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</row>
    <row r="294" spans="1:29" ht="33" x14ac:dyDescent="0.3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</row>
    <row r="295" spans="1:29" ht="33" x14ac:dyDescent="0.3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</row>
    <row r="296" spans="1:29" ht="33" x14ac:dyDescent="0.3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</row>
    <row r="297" spans="1:29" ht="33" x14ac:dyDescent="0.3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</row>
    <row r="298" spans="1:29" ht="33" x14ac:dyDescent="0.3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</row>
    <row r="299" spans="1:29" ht="33" x14ac:dyDescent="0.3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</row>
    <row r="300" spans="1:29" ht="33" x14ac:dyDescent="0.3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</row>
    <row r="301" spans="1:29" ht="33" x14ac:dyDescent="0.3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</row>
    <row r="302" spans="1:29" ht="33" x14ac:dyDescent="0.3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</row>
    <row r="303" spans="1:29" ht="33" x14ac:dyDescent="0.3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</row>
    <row r="304" spans="1:29" ht="33" x14ac:dyDescent="0.3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</row>
    <row r="305" spans="1:29" ht="33" x14ac:dyDescent="0.3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</row>
    <row r="306" spans="1:29" ht="33" x14ac:dyDescent="0.3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</row>
    <row r="307" spans="1:29" ht="33" x14ac:dyDescent="0.3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</row>
    <row r="308" spans="1:29" ht="33" x14ac:dyDescent="0.3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</row>
    <row r="309" spans="1:29" ht="33" x14ac:dyDescent="0.3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</row>
    <row r="310" spans="1:29" ht="33" x14ac:dyDescent="0.3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</row>
    <row r="311" spans="1:29" ht="33" x14ac:dyDescent="0.3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</row>
    <row r="312" spans="1:29" ht="33" x14ac:dyDescent="0.3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</row>
    <row r="313" spans="1:29" ht="33" x14ac:dyDescent="0.3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</row>
    <row r="314" spans="1:29" ht="33" x14ac:dyDescent="0.3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</row>
    <row r="315" spans="1:29" ht="33" x14ac:dyDescent="0.3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</row>
    <row r="316" spans="1:29" ht="33" x14ac:dyDescent="0.3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</row>
    <row r="317" spans="1:29" ht="33" x14ac:dyDescent="0.3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</row>
    <row r="318" spans="1:29" ht="33" x14ac:dyDescent="0.3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</row>
    <row r="319" spans="1:29" ht="33" x14ac:dyDescent="0.3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</row>
    <row r="320" spans="1:29" ht="33" x14ac:dyDescent="0.3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</row>
    <row r="321" spans="1:29" ht="33" x14ac:dyDescent="0.3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</row>
    <row r="322" spans="1:29" ht="33" x14ac:dyDescent="0.3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</row>
    <row r="323" spans="1:29" ht="33" x14ac:dyDescent="0.3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</row>
    <row r="324" spans="1:29" ht="33" x14ac:dyDescent="0.3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</row>
    <row r="325" spans="1:29" ht="33" x14ac:dyDescent="0.3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</row>
    <row r="326" spans="1:29" ht="33" x14ac:dyDescent="0.3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</row>
    <row r="327" spans="1:29" ht="33" x14ac:dyDescent="0.3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</row>
    <row r="328" spans="1:29" ht="33" x14ac:dyDescent="0.3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</row>
    <row r="329" spans="1:29" ht="33" x14ac:dyDescent="0.3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 spans="1:29" ht="33" x14ac:dyDescent="0.3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</row>
    <row r="331" spans="1:29" ht="33" x14ac:dyDescent="0.3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</row>
    <row r="332" spans="1:29" ht="33" x14ac:dyDescent="0.3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</row>
    <row r="333" spans="1:29" ht="33" x14ac:dyDescent="0.3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</row>
    <row r="334" spans="1:29" ht="33" x14ac:dyDescent="0.3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</row>
    <row r="335" spans="1:29" ht="33" x14ac:dyDescent="0.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</row>
    <row r="336" spans="1:29" ht="33" x14ac:dyDescent="0.3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</row>
    <row r="337" spans="1:29" ht="33" x14ac:dyDescent="0.3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</row>
    <row r="338" spans="1:29" ht="33" x14ac:dyDescent="0.3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</row>
    <row r="339" spans="1:29" ht="33" x14ac:dyDescent="0.3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</row>
    <row r="340" spans="1:29" ht="33" x14ac:dyDescent="0.3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</row>
    <row r="341" spans="1:29" ht="33" x14ac:dyDescent="0.3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</row>
    <row r="342" spans="1:29" ht="33" x14ac:dyDescent="0.3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</row>
    <row r="343" spans="1:29" ht="33" x14ac:dyDescent="0.3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</row>
    <row r="344" spans="1:29" ht="33" x14ac:dyDescent="0.3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</row>
    <row r="345" spans="1:29" ht="33" x14ac:dyDescent="0.3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</row>
    <row r="346" spans="1:29" ht="33" x14ac:dyDescent="0.3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</row>
    <row r="347" spans="1:29" ht="33" x14ac:dyDescent="0.3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</row>
    <row r="348" spans="1:29" ht="33" x14ac:dyDescent="0.3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</row>
    <row r="349" spans="1:29" ht="33" x14ac:dyDescent="0.3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</row>
    <row r="350" spans="1:29" ht="33" x14ac:dyDescent="0.3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</row>
    <row r="351" spans="1:29" ht="33" x14ac:dyDescent="0.3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</row>
    <row r="352" spans="1:29" ht="33" x14ac:dyDescent="0.3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</row>
    <row r="353" spans="1:29" ht="33" x14ac:dyDescent="0.3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 spans="1:29" ht="33" x14ac:dyDescent="0.3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</row>
    <row r="355" spans="1:29" ht="33" x14ac:dyDescent="0.3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</row>
    <row r="356" spans="1:29" ht="33" x14ac:dyDescent="0.3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</row>
    <row r="357" spans="1:29" ht="33" x14ac:dyDescent="0.3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</row>
    <row r="358" spans="1:29" ht="33" x14ac:dyDescent="0.3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 spans="1:29" ht="33" x14ac:dyDescent="0.3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 spans="1:29" ht="33" x14ac:dyDescent="0.3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 spans="1:29" ht="33" x14ac:dyDescent="0.3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 spans="1:29" ht="33" x14ac:dyDescent="0.3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 spans="1:29" ht="33" x14ac:dyDescent="0.3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 spans="1:29" ht="33" x14ac:dyDescent="0.3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 spans="1:29" ht="33" x14ac:dyDescent="0.3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 spans="1:29" ht="33" x14ac:dyDescent="0.3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 spans="1:29" ht="33" x14ac:dyDescent="0.3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 spans="1:29" ht="33" x14ac:dyDescent="0.3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 spans="1:29" ht="33" x14ac:dyDescent="0.3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 spans="1:29" ht="33" x14ac:dyDescent="0.3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 spans="1:29" ht="33" x14ac:dyDescent="0.3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 spans="1:29" ht="33" x14ac:dyDescent="0.3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 spans="1:29" ht="33" x14ac:dyDescent="0.3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 spans="1:29" ht="33" x14ac:dyDescent="0.3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 spans="1:29" ht="33" x14ac:dyDescent="0.3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 spans="1:29" ht="33" x14ac:dyDescent="0.3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 spans="1:29" ht="33" x14ac:dyDescent="0.3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 spans="1:29" ht="33" x14ac:dyDescent="0.3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 spans="1:29" ht="33" x14ac:dyDescent="0.3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 spans="1:29" ht="33" x14ac:dyDescent="0.3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 spans="1:29" ht="33" x14ac:dyDescent="0.3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 spans="1:29" ht="33" x14ac:dyDescent="0.3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 spans="1:29" ht="33" x14ac:dyDescent="0.3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 spans="1:29" ht="33" x14ac:dyDescent="0.3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 spans="1:29" ht="33" x14ac:dyDescent="0.3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 spans="1:29" ht="33" x14ac:dyDescent="0.3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 spans="1:29" ht="33" x14ac:dyDescent="0.3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 spans="1:29" ht="33" x14ac:dyDescent="0.3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 spans="1:29" ht="33" x14ac:dyDescent="0.3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 spans="1:29" ht="33" x14ac:dyDescent="0.3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 spans="1:29" ht="33" x14ac:dyDescent="0.3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 spans="1:29" ht="33" x14ac:dyDescent="0.3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 spans="1:29" ht="33" x14ac:dyDescent="0.3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 spans="1:29" ht="33" x14ac:dyDescent="0.3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 spans="1:29" ht="33" x14ac:dyDescent="0.3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 spans="1:29" ht="33" x14ac:dyDescent="0.3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 spans="1:29" ht="33" x14ac:dyDescent="0.3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 spans="1:29" ht="33" x14ac:dyDescent="0.3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 spans="1:29" ht="33" x14ac:dyDescent="0.3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 spans="1:29" ht="33" x14ac:dyDescent="0.3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 spans="1:29" ht="33" x14ac:dyDescent="0.3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 spans="1:29" ht="33" x14ac:dyDescent="0.3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 spans="1:29" ht="33" x14ac:dyDescent="0.3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 spans="1:29" ht="33" x14ac:dyDescent="0.3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 spans="1:29" ht="33" x14ac:dyDescent="0.3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 spans="1:29" ht="33" x14ac:dyDescent="0.3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 spans="1:29" ht="33" x14ac:dyDescent="0.3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 spans="1:29" ht="33" x14ac:dyDescent="0.3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 spans="1:29" ht="33" x14ac:dyDescent="0.3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 spans="1:29" ht="33" x14ac:dyDescent="0.3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 spans="1:29" ht="33" x14ac:dyDescent="0.3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 spans="1:29" ht="33" x14ac:dyDescent="0.3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 spans="1:29" ht="33" x14ac:dyDescent="0.3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 spans="1:29" ht="33" x14ac:dyDescent="0.3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 spans="1:29" ht="33" x14ac:dyDescent="0.3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 spans="1:29" ht="33" x14ac:dyDescent="0.3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 spans="1:29" ht="33" x14ac:dyDescent="0.3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 spans="1:29" ht="33" x14ac:dyDescent="0.3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 spans="1:29" ht="33" x14ac:dyDescent="0.3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 spans="1:29" ht="33" x14ac:dyDescent="0.3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 spans="1:29" ht="33" x14ac:dyDescent="0.3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 spans="1:29" ht="33" x14ac:dyDescent="0.3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 spans="1:29" ht="33" x14ac:dyDescent="0.3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 spans="1:29" ht="33" x14ac:dyDescent="0.3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 spans="1:29" ht="33" x14ac:dyDescent="0.3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 spans="1:29" ht="33" x14ac:dyDescent="0.3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 spans="1:29" ht="33" x14ac:dyDescent="0.3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 spans="1:29" ht="33" x14ac:dyDescent="0.3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 spans="1:29" ht="33" x14ac:dyDescent="0.3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 spans="1:29" ht="33" x14ac:dyDescent="0.3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 spans="1:29" ht="33" x14ac:dyDescent="0.3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 spans="1:29" ht="33" x14ac:dyDescent="0.3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 spans="1:29" ht="33" x14ac:dyDescent="0.3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 spans="1:29" ht="33" x14ac:dyDescent="0.3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 spans="1:29" ht="33" x14ac:dyDescent="0.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 spans="1:29" ht="33" x14ac:dyDescent="0.3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 spans="1:29" ht="33" x14ac:dyDescent="0.3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 spans="1:29" ht="33" x14ac:dyDescent="0.3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 spans="1:29" ht="33" x14ac:dyDescent="0.3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 spans="1:29" ht="33" x14ac:dyDescent="0.3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 spans="1:29" ht="33" x14ac:dyDescent="0.3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 spans="1:29" ht="33" x14ac:dyDescent="0.3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 spans="1:29" ht="33" x14ac:dyDescent="0.3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 spans="1:29" ht="33" x14ac:dyDescent="0.3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 spans="1:29" ht="33" x14ac:dyDescent="0.3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 spans="1:29" ht="33" x14ac:dyDescent="0.3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 spans="1:29" ht="33" x14ac:dyDescent="0.3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 spans="1:29" ht="33" x14ac:dyDescent="0.3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 spans="1:29" ht="33" x14ac:dyDescent="0.3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 spans="1:29" ht="33" x14ac:dyDescent="0.3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 spans="1:29" ht="33" x14ac:dyDescent="0.3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 spans="1:29" ht="33" x14ac:dyDescent="0.3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 spans="1:29" ht="33" x14ac:dyDescent="0.3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 spans="1:29" ht="33" x14ac:dyDescent="0.3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 spans="1:29" ht="33" x14ac:dyDescent="0.3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 spans="1:29" ht="33" x14ac:dyDescent="0.3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 spans="1:29" ht="33" x14ac:dyDescent="0.3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 spans="1:29" ht="33" x14ac:dyDescent="0.3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 spans="1:29" ht="33" x14ac:dyDescent="0.3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 spans="1:29" ht="33" x14ac:dyDescent="0.3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 spans="1:29" ht="33" x14ac:dyDescent="0.3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 spans="1:29" ht="33" x14ac:dyDescent="0.3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 spans="1:29" ht="33" x14ac:dyDescent="0.3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 spans="1:29" ht="33" x14ac:dyDescent="0.3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 spans="1:29" ht="33" x14ac:dyDescent="0.3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 spans="1:29" ht="33" x14ac:dyDescent="0.3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 spans="1:29" ht="33" x14ac:dyDescent="0.3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 spans="1:29" ht="33" x14ac:dyDescent="0.3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 spans="1:29" ht="33" x14ac:dyDescent="0.3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 spans="1:29" ht="33" x14ac:dyDescent="0.3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 spans="1:29" ht="33" x14ac:dyDescent="0.3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 spans="1:29" ht="33" x14ac:dyDescent="0.3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 spans="1:29" ht="33" x14ac:dyDescent="0.3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 spans="1:29" ht="33" x14ac:dyDescent="0.3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 spans="1:29" ht="33" x14ac:dyDescent="0.3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 spans="1:29" ht="33" x14ac:dyDescent="0.3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 spans="1:29" ht="33" x14ac:dyDescent="0.3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 spans="1:29" ht="33" x14ac:dyDescent="0.3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 spans="1:29" ht="33" x14ac:dyDescent="0.3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 spans="1:29" ht="33" x14ac:dyDescent="0.3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 spans="1:29" ht="33" x14ac:dyDescent="0.3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 spans="1:29" ht="33" x14ac:dyDescent="0.3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 spans="1:29" ht="33" x14ac:dyDescent="0.3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 spans="1:29" ht="33" x14ac:dyDescent="0.3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 spans="1:29" ht="33" x14ac:dyDescent="0.3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 spans="1:29" ht="33" x14ac:dyDescent="0.3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 spans="1:29" ht="33" x14ac:dyDescent="0.3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 spans="1:29" ht="33" x14ac:dyDescent="0.3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 spans="1:29" ht="33" x14ac:dyDescent="0.3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 spans="1:29" ht="33" x14ac:dyDescent="0.3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 spans="1:29" ht="33" x14ac:dyDescent="0.3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 spans="1:29" ht="33" x14ac:dyDescent="0.3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 spans="1:29" ht="33" x14ac:dyDescent="0.3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 spans="1:29" ht="33" x14ac:dyDescent="0.3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 spans="1:29" ht="33" x14ac:dyDescent="0.3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 spans="1:29" ht="33" x14ac:dyDescent="0.3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 spans="1:29" ht="33" x14ac:dyDescent="0.3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 spans="1:29" ht="33" x14ac:dyDescent="0.3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 spans="1:29" ht="33" x14ac:dyDescent="0.3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 spans="1:29" ht="33" x14ac:dyDescent="0.3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 spans="1:29" ht="33" x14ac:dyDescent="0.3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 spans="1:29" ht="33" x14ac:dyDescent="0.3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 spans="1:29" ht="33" x14ac:dyDescent="0.3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 spans="1:29" ht="33" x14ac:dyDescent="0.3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 spans="1:29" ht="33" x14ac:dyDescent="0.3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 spans="1:29" ht="33" x14ac:dyDescent="0.3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 spans="1:29" ht="33" x14ac:dyDescent="0.3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 spans="1:29" ht="33" x14ac:dyDescent="0.3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 spans="1:29" ht="33" x14ac:dyDescent="0.3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 spans="1:29" ht="33" x14ac:dyDescent="0.3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</row>
    <row r="511" spans="1:29" ht="33" x14ac:dyDescent="0.3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  <row r="512" spans="1:29" ht="33" x14ac:dyDescent="0.3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</row>
    <row r="513" spans="1:29" ht="33" x14ac:dyDescent="0.3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</row>
    <row r="514" spans="1:29" ht="33" x14ac:dyDescent="0.3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</row>
    <row r="515" spans="1:29" ht="33" x14ac:dyDescent="0.3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</row>
    <row r="516" spans="1:29" ht="33" x14ac:dyDescent="0.3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</row>
    <row r="517" spans="1:29" ht="33" x14ac:dyDescent="0.3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</row>
    <row r="518" spans="1:29" ht="33" x14ac:dyDescent="0.3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</row>
    <row r="519" spans="1:29" ht="33" x14ac:dyDescent="0.3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 spans="1:29" ht="33" x14ac:dyDescent="0.3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</row>
    <row r="521" spans="1:29" ht="33" x14ac:dyDescent="0.3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</row>
    <row r="522" spans="1:29" ht="33" x14ac:dyDescent="0.3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</row>
    <row r="523" spans="1:29" ht="33" x14ac:dyDescent="0.3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</row>
    <row r="524" spans="1:29" ht="33" x14ac:dyDescent="0.3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</row>
    <row r="525" spans="1:29" ht="33" x14ac:dyDescent="0.3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</row>
    <row r="526" spans="1:29" ht="33" x14ac:dyDescent="0.3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</row>
    <row r="527" spans="1:29" ht="33" x14ac:dyDescent="0.3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</row>
    <row r="528" spans="1:29" ht="33" x14ac:dyDescent="0.3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</row>
    <row r="529" spans="1:29" ht="33" x14ac:dyDescent="0.3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</row>
    <row r="530" spans="1:29" ht="33" x14ac:dyDescent="0.3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</row>
    <row r="531" spans="1:29" ht="33" x14ac:dyDescent="0.3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</row>
    <row r="532" spans="1:29" ht="33" x14ac:dyDescent="0.3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</row>
    <row r="533" spans="1:29" ht="33" x14ac:dyDescent="0.3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</row>
    <row r="534" spans="1:29" ht="33" x14ac:dyDescent="0.3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</row>
    <row r="535" spans="1:29" ht="33" x14ac:dyDescent="0.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</row>
    <row r="536" spans="1:29" ht="33" x14ac:dyDescent="0.3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</row>
    <row r="537" spans="1:29" ht="33" x14ac:dyDescent="0.3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</row>
    <row r="538" spans="1:29" ht="33" x14ac:dyDescent="0.3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</row>
    <row r="539" spans="1:29" ht="33" x14ac:dyDescent="0.3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</row>
    <row r="540" spans="1:29" ht="33" x14ac:dyDescent="0.3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</row>
    <row r="541" spans="1:29" ht="33" x14ac:dyDescent="0.3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</row>
    <row r="542" spans="1:29" ht="33" x14ac:dyDescent="0.3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</row>
    <row r="543" spans="1:29" ht="33" x14ac:dyDescent="0.3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</row>
    <row r="544" spans="1:29" ht="33" x14ac:dyDescent="0.3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</row>
    <row r="545" spans="1:29" ht="33" x14ac:dyDescent="0.3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</row>
    <row r="546" spans="1:29" ht="33" x14ac:dyDescent="0.3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</row>
    <row r="547" spans="1:29" ht="33" x14ac:dyDescent="0.3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</row>
    <row r="548" spans="1:29" ht="33" x14ac:dyDescent="0.3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</row>
    <row r="549" spans="1:29" ht="33" x14ac:dyDescent="0.3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</row>
    <row r="550" spans="1:29" ht="33" x14ac:dyDescent="0.3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</row>
    <row r="551" spans="1:29" ht="33" x14ac:dyDescent="0.3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</row>
    <row r="552" spans="1:29" ht="33" x14ac:dyDescent="0.3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</row>
    <row r="553" spans="1:29" ht="33" x14ac:dyDescent="0.3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</row>
    <row r="554" spans="1:29" ht="33" x14ac:dyDescent="0.3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</row>
    <row r="555" spans="1:29" ht="33" x14ac:dyDescent="0.3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</row>
    <row r="556" spans="1:29" ht="33" x14ac:dyDescent="0.3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</row>
    <row r="557" spans="1:29" ht="33" x14ac:dyDescent="0.3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</row>
    <row r="558" spans="1:29" ht="33" x14ac:dyDescent="0.3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</row>
    <row r="559" spans="1:29" ht="33" x14ac:dyDescent="0.3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</row>
    <row r="560" spans="1:29" ht="33" x14ac:dyDescent="0.3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</row>
    <row r="561" spans="1:29" ht="33" x14ac:dyDescent="0.3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</row>
    <row r="562" spans="1:29" ht="33" x14ac:dyDescent="0.3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</row>
    <row r="563" spans="1:29" ht="33" x14ac:dyDescent="0.3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</row>
    <row r="564" spans="1:29" ht="33" x14ac:dyDescent="0.3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</row>
    <row r="565" spans="1:29" ht="33" x14ac:dyDescent="0.3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</row>
    <row r="566" spans="1:29" ht="33" x14ac:dyDescent="0.3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</row>
    <row r="567" spans="1:29" ht="33" x14ac:dyDescent="0.3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</row>
    <row r="568" spans="1:29" ht="33" x14ac:dyDescent="0.3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</row>
    <row r="569" spans="1:29" ht="33" x14ac:dyDescent="0.3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</row>
    <row r="570" spans="1:29" ht="33" x14ac:dyDescent="0.3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</row>
    <row r="571" spans="1:29" ht="33" x14ac:dyDescent="0.3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</row>
    <row r="572" spans="1:29" ht="33" x14ac:dyDescent="0.3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</row>
    <row r="573" spans="1:29" ht="33" x14ac:dyDescent="0.3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</row>
    <row r="574" spans="1:29" ht="33" x14ac:dyDescent="0.3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</row>
    <row r="575" spans="1:29" ht="33" x14ac:dyDescent="0.3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</row>
    <row r="576" spans="1:29" ht="33" x14ac:dyDescent="0.3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</row>
    <row r="577" spans="1:29" ht="33" x14ac:dyDescent="0.3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</row>
    <row r="578" spans="1:29" ht="33" x14ac:dyDescent="0.3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</row>
    <row r="579" spans="1:29" ht="33" x14ac:dyDescent="0.3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</row>
    <row r="580" spans="1:29" ht="33" x14ac:dyDescent="0.3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</row>
    <row r="581" spans="1:29" ht="33" x14ac:dyDescent="0.3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</row>
    <row r="582" spans="1:29" ht="33" x14ac:dyDescent="0.3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</row>
    <row r="583" spans="1:29" ht="33" x14ac:dyDescent="0.3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</row>
    <row r="584" spans="1:29" ht="33" x14ac:dyDescent="0.3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</row>
    <row r="585" spans="1:29" ht="33" x14ac:dyDescent="0.3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</row>
    <row r="586" spans="1:29" ht="33" x14ac:dyDescent="0.3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</row>
    <row r="587" spans="1:29" ht="33" x14ac:dyDescent="0.3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</row>
    <row r="588" spans="1:29" ht="33" x14ac:dyDescent="0.3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</row>
    <row r="589" spans="1:29" ht="33" x14ac:dyDescent="0.3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</row>
    <row r="590" spans="1:29" ht="33" x14ac:dyDescent="0.3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</row>
    <row r="591" spans="1:29" ht="33" x14ac:dyDescent="0.3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</row>
    <row r="592" spans="1:29" ht="33" x14ac:dyDescent="0.3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</row>
    <row r="593" spans="1:29" ht="33" x14ac:dyDescent="0.3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</row>
    <row r="594" spans="1:29" ht="33" x14ac:dyDescent="0.3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</row>
    <row r="595" spans="1:29" ht="33" x14ac:dyDescent="0.3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</row>
    <row r="596" spans="1:29" ht="33" x14ac:dyDescent="0.3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</row>
    <row r="597" spans="1:29" ht="33" x14ac:dyDescent="0.3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</row>
    <row r="598" spans="1:29" ht="33" x14ac:dyDescent="0.3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</row>
    <row r="599" spans="1:29" ht="33" x14ac:dyDescent="0.3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</row>
    <row r="600" spans="1:29" ht="33" x14ac:dyDescent="0.3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</row>
    <row r="601" spans="1:29" ht="33" x14ac:dyDescent="0.3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</row>
    <row r="602" spans="1:29" ht="33" x14ac:dyDescent="0.3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</row>
    <row r="603" spans="1:29" ht="33" x14ac:dyDescent="0.3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</row>
    <row r="604" spans="1:29" ht="33" x14ac:dyDescent="0.3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</row>
    <row r="605" spans="1:29" ht="33" x14ac:dyDescent="0.3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</row>
    <row r="606" spans="1:29" ht="33" x14ac:dyDescent="0.3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</row>
    <row r="607" spans="1:29" ht="33" x14ac:dyDescent="0.3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</row>
    <row r="608" spans="1:29" ht="33" x14ac:dyDescent="0.3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</row>
    <row r="609" spans="1:29" ht="33" x14ac:dyDescent="0.3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</row>
    <row r="610" spans="1:29" ht="33" x14ac:dyDescent="0.3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</row>
    <row r="611" spans="1:29" ht="33" x14ac:dyDescent="0.3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</row>
    <row r="612" spans="1:29" ht="33" x14ac:dyDescent="0.3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</row>
    <row r="613" spans="1:29" ht="33" x14ac:dyDescent="0.3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</row>
    <row r="614" spans="1:29" ht="33" x14ac:dyDescent="0.3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</row>
    <row r="615" spans="1:29" ht="33" x14ac:dyDescent="0.3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</row>
    <row r="616" spans="1:29" ht="33" x14ac:dyDescent="0.3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</row>
    <row r="617" spans="1:29" ht="33" x14ac:dyDescent="0.3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</row>
    <row r="618" spans="1:29" ht="33" x14ac:dyDescent="0.3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</row>
    <row r="619" spans="1:29" ht="33" x14ac:dyDescent="0.3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</row>
    <row r="620" spans="1:29" ht="33" x14ac:dyDescent="0.3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</row>
    <row r="621" spans="1:29" ht="33" x14ac:dyDescent="0.3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</row>
    <row r="622" spans="1:29" ht="33" x14ac:dyDescent="0.3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</row>
    <row r="623" spans="1:29" ht="33" x14ac:dyDescent="0.3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</row>
    <row r="624" spans="1:29" ht="33" x14ac:dyDescent="0.3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</row>
    <row r="625" spans="1:29" ht="33" x14ac:dyDescent="0.3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</row>
    <row r="626" spans="1:29" ht="33" x14ac:dyDescent="0.3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</row>
    <row r="627" spans="1:29" ht="33" x14ac:dyDescent="0.3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</row>
    <row r="628" spans="1:29" ht="33" x14ac:dyDescent="0.3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</row>
    <row r="629" spans="1:29" ht="33" x14ac:dyDescent="0.3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</row>
    <row r="630" spans="1:29" ht="33" x14ac:dyDescent="0.3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</row>
    <row r="631" spans="1:29" ht="33" x14ac:dyDescent="0.3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</row>
    <row r="632" spans="1:29" ht="33" x14ac:dyDescent="0.3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</row>
    <row r="633" spans="1:29" ht="33" x14ac:dyDescent="0.3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</row>
    <row r="634" spans="1:29" ht="33" x14ac:dyDescent="0.3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</row>
    <row r="635" spans="1:29" ht="33" x14ac:dyDescent="0.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</row>
    <row r="636" spans="1:29" ht="33" x14ac:dyDescent="0.3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</row>
    <row r="637" spans="1:29" ht="33" x14ac:dyDescent="0.3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</row>
    <row r="638" spans="1:29" ht="33" x14ac:dyDescent="0.3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</row>
    <row r="639" spans="1:29" ht="33" x14ac:dyDescent="0.3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</row>
    <row r="640" spans="1:29" ht="33" x14ac:dyDescent="0.3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</row>
    <row r="641" spans="1:29" ht="33" x14ac:dyDescent="0.3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</row>
    <row r="642" spans="1:29" ht="33" x14ac:dyDescent="0.3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</row>
    <row r="643" spans="1:29" ht="33" x14ac:dyDescent="0.3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</row>
    <row r="644" spans="1:29" ht="33" x14ac:dyDescent="0.3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</row>
    <row r="645" spans="1:29" ht="33" x14ac:dyDescent="0.3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</row>
    <row r="646" spans="1:29" ht="33" x14ac:dyDescent="0.3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</row>
    <row r="647" spans="1:29" ht="33" x14ac:dyDescent="0.3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</row>
    <row r="648" spans="1:29" ht="33" x14ac:dyDescent="0.3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</row>
    <row r="649" spans="1:29" ht="33" x14ac:dyDescent="0.3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</row>
    <row r="650" spans="1:29" ht="33" x14ac:dyDescent="0.3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</row>
    <row r="651" spans="1:29" ht="33" x14ac:dyDescent="0.3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</row>
    <row r="652" spans="1:29" ht="33" x14ac:dyDescent="0.3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</row>
    <row r="653" spans="1:29" ht="33" x14ac:dyDescent="0.3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</row>
    <row r="654" spans="1:29" ht="33" x14ac:dyDescent="0.3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</row>
    <row r="655" spans="1:29" ht="33" x14ac:dyDescent="0.3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</row>
    <row r="656" spans="1:29" ht="33" x14ac:dyDescent="0.3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</row>
    <row r="657" spans="1:29" ht="33" x14ac:dyDescent="0.3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</row>
    <row r="658" spans="1:29" ht="33" x14ac:dyDescent="0.3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</row>
    <row r="659" spans="1:29" ht="33" x14ac:dyDescent="0.3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</row>
    <row r="660" spans="1:29" ht="33" x14ac:dyDescent="0.3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</row>
    <row r="661" spans="1:29" ht="33" x14ac:dyDescent="0.3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</row>
    <row r="662" spans="1:29" ht="33" x14ac:dyDescent="0.3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</row>
    <row r="663" spans="1:29" ht="33" x14ac:dyDescent="0.3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</row>
    <row r="664" spans="1:29" ht="33" x14ac:dyDescent="0.3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</row>
    <row r="665" spans="1:29" ht="33" x14ac:dyDescent="0.3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</row>
    <row r="666" spans="1:29" ht="33" x14ac:dyDescent="0.3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</row>
    <row r="667" spans="1:29" ht="33" x14ac:dyDescent="0.3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</row>
    <row r="668" spans="1:29" ht="33" x14ac:dyDescent="0.3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</row>
    <row r="669" spans="1:29" ht="33" x14ac:dyDescent="0.3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</row>
    <row r="670" spans="1:29" ht="33" x14ac:dyDescent="0.3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</row>
    <row r="671" spans="1:29" ht="33" x14ac:dyDescent="0.3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</row>
    <row r="672" spans="1:29" ht="33" x14ac:dyDescent="0.3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</row>
    <row r="673" spans="1:29" ht="33" x14ac:dyDescent="0.3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</row>
    <row r="674" spans="1:29" ht="33" x14ac:dyDescent="0.3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</row>
    <row r="675" spans="1:29" ht="33" x14ac:dyDescent="0.3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</row>
    <row r="676" spans="1:29" ht="33" x14ac:dyDescent="0.3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</row>
    <row r="677" spans="1:29" ht="33" x14ac:dyDescent="0.3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</row>
    <row r="678" spans="1:29" ht="33" x14ac:dyDescent="0.3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</row>
    <row r="679" spans="1:29" ht="33" x14ac:dyDescent="0.3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</row>
    <row r="680" spans="1:29" ht="33" x14ac:dyDescent="0.3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</row>
    <row r="681" spans="1:29" ht="33" x14ac:dyDescent="0.3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</row>
    <row r="682" spans="1:29" ht="33" x14ac:dyDescent="0.3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</row>
    <row r="683" spans="1:29" ht="33" x14ac:dyDescent="0.3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</row>
    <row r="684" spans="1:29" ht="33" x14ac:dyDescent="0.3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</row>
    <row r="685" spans="1:29" ht="33" x14ac:dyDescent="0.3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</row>
    <row r="686" spans="1:29" ht="33" x14ac:dyDescent="0.3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</row>
    <row r="687" spans="1:29" ht="33" x14ac:dyDescent="0.3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</row>
    <row r="688" spans="1:29" ht="33" x14ac:dyDescent="0.3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</row>
    <row r="689" spans="1:29" ht="33" x14ac:dyDescent="0.3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</row>
    <row r="690" spans="1:29" ht="33" x14ac:dyDescent="0.3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</row>
    <row r="691" spans="1:29" ht="33" x14ac:dyDescent="0.3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</row>
    <row r="692" spans="1:29" ht="33" x14ac:dyDescent="0.3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</row>
    <row r="693" spans="1:29" ht="33" x14ac:dyDescent="0.3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</row>
    <row r="694" spans="1:29" ht="33" x14ac:dyDescent="0.3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</row>
    <row r="695" spans="1:29" ht="33" x14ac:dyDescent="0.3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</row>
    <row r="696" spans="1:29" ht="33" x14ac:dyDescent="0.3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</row>
    <row r="697" spans="1:29" ht="33" x14ac:dyDescent="0.3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</row>
    <row r="698" spans="1:29" ht="33" x14ac:dyDescent="0.3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</row>
    <row r="699" spans="1:29" ht="33" x14ac:dyDescent="0.3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</row>
    <row r="700" spans="1:29" ht="33" x14ac:dyDescent="0.3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</row>
    <row r="701" spans="1:29" ht="33" x14ac:dyDescent="0.3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</row>
    <row r="702" spans="1:29" ht="33" x14ac:dyDescent="0.3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</row>
    <row r="703" spans="1:29" ht="33" x14ac:dyDescent="0.3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</row>
    <row r="704" spans="1:29" ht="33" x14ac:dyDescent="0.3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</row>
    <row r="705" spans="1:29" ht="33" x14ac:dyDescent="0.3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</row>
    <row r="706" spans="1:29" ht="33" x14ac:dyDescent="0.3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</row>
    <row r="707" spans="1:29" ht="33" x14ac:dyDescent="0.3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</row>
    <row r="708" spans="1:29" ht="33" x14ac:dyDescent="0.3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</row>
    <row r="709" spans="1:29" ht="33" x14ac:dyDescent="0.3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</row>
    <row r="710" spans="1:29" ht="33" x14ac:dyDescent="0.3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</row>
    <row r="711" spans="1:29" ht="33" x14ac:dyDescent="0.3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</row>
    <row r="712" spans="1:29" ht="33" x14ac:dyDescent="0.3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</row>
    <row r="713" spans="1:29" ht="33" x14ac:dyDescent="0.3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</row>
    <row r="714" spans="1:29" ht="33" x14ac:dyDescent="0.3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</row>
    <row r="715" spans="1:29" ht="33" x14ac:dyDescent="0.3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</row>
    <row r="716" spans="1:29" ht="33" x14ac:dyDescent="0.3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</row>
    <row r="717" spans="1:29" ht="33" x14ac:dyDescent="0.3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</row>
    <row r="718" spans="1:29" ht="33" x14ac:dyDescent="0.3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</row>
    <row r="719" spans="1:29" ht="33" x14ac:dyDescent="0.3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</row>
    <row r="720" spans="1:29" ht="33" x14ac:dyDescent="0.3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</row>
    <row r="721" spans="1:29" ht="33" x14ac:dyDescent="0.3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</row>
    <row r="722" spans="1:29" ht="33" x14ac:dyDescent="0.3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</row>
    <row r="723" spans="1:29" ht="33" x14ac:dyDescent="0.3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</row>
    <row r="724" spans="1:29" ht="33" x14ac:dyDescent="0.3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</row>
    <row r="725" spans="1:29" ht="33" x14ac:dyDescent="0.3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</row>
    <row r="726" spans="1:29" ht="33" x14ac:dyDescent="0.3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</row>
    <row r="727" spans="1:29" ht="33" x14ac:dyDescent="0.3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</row>
    <row r="728" spans="1:29" ht="33" x14ac:dyDescent="0.3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</row>
    <row r="729" spans="1:29" ht="33" x14ac:dyDescent="0.3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</row>
    <row r="730" spans="1:29" ht="33" x14ac:dyDescent="0.3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</row>
    <row r="731" spans="1:29" ht="33" x14ac:dyDescent="0.3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</row>
    <row r="732" spans="1:29" ht="33" x14ac:dyDescent="0.3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</row>
    <row r="733" spans="1:29" ht="33" x14ac:dyDescent="0.3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</row>
    <row r="734" spans="1:29" ht="33" x14ac:dyDescent="0.3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</row>
    <row r="735" spans="1:29" ht="33" x14ac:dyDescent="0.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</row>
    <row r="736" spans="1:29" ht="33" x14ac:dyDescent="0.3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</row>
    <row r="737" spans="1:29" ht="33" x14ac:dyDescent="0.3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</row>
    <row r="738" spans="1:29" ht="33" x14ac:dyDescent="0.3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</row>
    <row r="739" spans="1:29" ht="33" x14ac:dyDescent="0.3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</row>
    <row r="740" spans="1:29" ht="33" x14ac:dyDescent="0.3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</row>
    <row r="741" spans="1:29" ht="33" x14ac:dyDescent="0.3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</row>
    <row r="742" spans="1:29" ht="33" x14ac:dyDescent="0.3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</row>
    <row r="743" spans="1:29" ht="33" x14ac:dyDescent="0.3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</row>
    <row r="744" spans="1:29" ht="33" x14ac:dyDescent="0.3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</row>
    <row r="745" spans="1:29" ht="33" x14ac:dyDescent="0.3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</row>
    <row r="746" spans="1:29" ht="33" x14ac:dyDescent="0.3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</row>
    <row r="747" spans="1:29" ht="33" x14ac:dyDescent="0.3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</row>
    <row r="748" spans="1:29" ht="33" x14ac:dyDescent="0.3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</row>
    <row r="749" spans="1:29" ht="33" x14ac:dyDescent="0.3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</row>
    <row r="750" spans="1:29" ht="33" x14ac:dyDescent="0.3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</row>
    <row r="751" spans="1:29" ht="33" x14ac:dyDescent="0.3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</row>
    <row r="752" spans="1:29" ht="33" x14ac:dyDescent="0.3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</row>
    <row r="753" spans="1:29" ht="33" x14ac:dyDescent="0.3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</row>
    <row r="754" spans="1:29" ht="33" x14ac:dyDescent="0.3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</row>
    <row r="755" spans="1:29" ht="33" x14ac:dyDescent="0.3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</row>
    <row r="756" spans="1:29" ht="33" x14ac:dyDescent="0.3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</row>
    <row r="757" spans="1:29" ht="33" x14ac:dyDescent="0.3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</row>
    <row r="758" spans="1:29" ht="33" x14ac:dyDescent="0.3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</row>
    <row r="759" spans="1:29" ht="33" x14ac:dyDescent="0.3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</row>
    <row r="760" spans="1:29" ht="33" x14ac:dyDescent="0.3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</row>
    <row r="761" spans="1:29" ht="33" x14ac:dyDescent="0.3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</row>
    <row r="762" spans="1:29" ht="33" x14ac:dyDescent="0.3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</row>
    <row r="763" spans="1:29" ht="33" x14ac:dyDescent="0.3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</row>
    <row r="764" spans="1:29" ht="33" x14ac:dyDescent="0.3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</row>
    <row r="765" spans="1:29" ht="33" x14ac:dyDescent="0.3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</row>
    <row r="766" spans="1:29" ht="33" x14ac:dyDescent="0.3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</row>
    <row r="767" spans="1:29" ht="33" x14ac:dyDescent="0.3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</row>
    <row r="768" spans="1:29" ht="33" x14ac:dyDescent="0.3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</row>
    <row r="769" spans="1:29" ht="33" x14ac:dyDescent="0.3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</row>
    <row r="770" spans="1:29" ht="33" x14ac:dyDescent="0.3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</row>
    <row r="771" spans="1:29" ht="33" x14ac:dyDescent="0.3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</row>
    <row r="772" spans="1:29" ht="33" x14ac:dyDescent="0.3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</row>
    <row r="773" spans="1:29" ht="33" x14ac:dyDescent="0.3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</row>
    <row r="774" spans="1:29" ht="33" x14ac:dyDescent="0.3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</row>
    <row r="775" spans="1:29" ht="33" x14ac:dyDescent="0.3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</row>
    <row r="776" spans="1:29" ht="33" x14ac:dyDescent="0.3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</row>
    <row r="777" spans="1:29" ht="33" x14ac:dyDescent="0.3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</row>
    <row r="778" spans="1:29" ht="33" x14ac:dyDescent="0.3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</row>
    <row r="779" spans="1:29" ht="33" x14ac:dyDescent="0.3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</row>
    <row r="780" spans="1:29" ht="33" x14ac:dyDescent="0.3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</row>
    <row r="781" spans="1:29" ht="33" x14ac:dyDescent="0.3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</row>
    <row r="782" spans="1:29" ht="33" x14ac:dyDescent="0.3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</row>
    <row r="783" spans="1:29" ht="33" x14ac:dyDescent="0.3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</row>
    <row r="784" spans="1:29" ht="33" x14ac:dyDescent="0.3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</row>
    <row r="785" spans="1:29" ht="33" x14ac:dyDescent="0.3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</row>
    <row r="786" spans="1:29" ht="33" x14ac:dyDescent="0.3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</row>
    <row r="787" spans="1:29" ht="33" x14ac:dyDescent="0.3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</row>
    <row r="788" spans="1:29" ht="33" x14ac:dyDescent="0.3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</row>
    <row r="789" spans="1:29" ht="33" x14ac:dyDescent="0.3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</row>
    <row r="790" spans="1:29" ht="33" x14ac:dyDescent="0.3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</row>
    <row r="791" spans="1:29" ht="33" x14ac:dyDescent="0.3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</row>
    <row r="792" spans="1:29" ht="33" x14ac:dyDescent="0.3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</row>
    <row r="793" spans="1:29" ht="33" x14ac:dyDescent="0.3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</row>
    <row r="794" spans="1:29" ht="33" x14ac:dyDescent="0.3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</row>
    <row r="795" spans="1:29" ht="33" x14ac:dyDescent="0.3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</row>
    <row r="796" spans="1:29" ht="33" x14ac:dyDescent="0.3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</row>
    <row r="797" spans="1:29" ht="33" x14ac:dyDescent="0.3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</row>
    <row r="798" spans="1:29" ht="33" x14ac:dyDescent="0.3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</row>
    <row r="799" spans="1:29" ht="33" x14ac:dyDescent="0.3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</row>
    <row r="800" spans="1:29" ht="33" x14ac:dyDescent="0.3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</row>
    <row r="801" spans="1:29" ht="33" x14ac:dyDescent="0.3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</row>
    <row r="802" spans="1:29" ht="33" x14ac:dyDescent="0.3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</row>
    <row r="803" spans="1:29" ht="33" x14ac:dyDescent="0.3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</row>
    <row r="804" spans="1:29" ht="33" x14ac:dyDescent="0.3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</row>
    <row r="805" spans="1:29" ht="33" x14ac:dyDescent="0.3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</row>
    <row r="806" spans="1:29" ht="33" x14ac:dyDescent="0.3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</row>
    <row r="807" spans="1:29" ht="33" x14ac:dyDescent="0.3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3169-A950-DD4D-85DA-7CC9AF4682B0}">
  <dimension ref="B2:V143"/>
  <sheetViews>
    <sheetView zoomScale="50" zoomScaleNormal="70" workbookViewId="0">
      <selection activeCell="E27" sqref="E27"/>
    </sheetView>
  </sheetViews>
  <sheetFormatPr baseColWidth="10" defaultRowHeight="33" x14ac:dyDescent="0.35"/>
  <cols>
    <col min="1" max="1" width="10.83203125" style="35"/>
    <col min="2" max="2" width="23.83203125" style="35" customWidth="1"/>
    <col min="3" max="3" width="19.1640625" style="35" customWidth="1"/>
    <col min="4" max="16384" width="10.83203125" style="35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95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35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20</v>
      </c>
    </row>
    <row r="12" spans="2:4" x14ac:dyDescent="0.35">
      <c r="B12" s="1"/>
      <c r="C12" s="1" t="s">
        <v>15</v>
      </c>
      <c r="D12" s="1">
        <v>4</v>
      </c>
    </row>
    <row r="13" spans="2:4" x14ac:dyDescent="0.35">
      <c r="B13" s="1"/>
      <c r="C13" s="1" t="s">
        <v>16</v>
      </c>
      <c r="D13" s="1">
        <v>94</v>
      </c>
    </row>
    <row r="14" spans="2:4" x14ac:dyDescent="0.35">
      <c r="B14" s="1"/>
      <c r="C14" s="1"/>
      <c r="D14" s="1">
        <f>SUM(D11:D13)</f>
        <v>118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4" x14ac:dyDescent="0.35">
      <c r="B17" s="1"/>
      <c r="C17" s="1"/>
      <c r="D17" s="1"/>
    </row>
    <row r="18" spans="2:4" x14ac:dyDescent="0.35">
      <c r="B18" s="1"/>
      <c r="C18" s="1"/>
      <c r="D18" s="1"/>
    </row>
    <row r="19" spans="2:4" x14ac:dyDescent="0.35">
      <c r="B19" s="1" t="s">
        <v>8</v>
      </c>
      <c r="C19" s="1" t="s">
        <v>41</v>
      </c>
      <c r="D19" s="1" t="s">
        <v>78</v>
      </c>
    </row>
    <row r="20" spans="2:4" x14ac:dyDescent="0.35">
      <c r="B20" s="1"/>
      <c r="C20" s="1" t="s">
        <v>40</v>
      </c>
      <c r="D20" s="1">
        <v>66</v>
      </c>
    </row>
    <row r="21" spans="2:4" x14ac:dyDescent="0.35">
      <c r="B21" s="1"/>
      <c r="C21" s="1" t="s">
        <v>15</v>
      </c>
      <c r="D21" s="1">
        <v>114</v>
      </c>
    </row>
    <row r="22" spans="2:4" x14ac:dyDescent="0.35">
      <c r="B22" s="1"/>
      <c r="C22" s="1" t="s">
        <v>16</v>
      </c>
      <c r="D22" s="1">
        <v>204</v>
      </c>
    </row>
    <row r="23" spans="2:4" x14ac:dyDescent="0.35">
      <c r="B23" s="1"/>
      <c r="C23" s="1"/>
      <c r="D23" s="1">
        <f>SUM(D20:D22)</f>
        <v>384</v>
      </c>
    </row>
    <row r="29" spans="2:4" x14ac:dyDescent="0.35">
      <c r="B29" s="1" t="s">
        <v>79</v>
      </c>
      <c r="C29" s="1"/>
      <c r="D29" s="1"/>
    </row>
    <row r="30" spans="2:4" x14ac:dyDescent="0.35">
      <c r="B30" s="1"/>
      <c r="C30" s="1"/>
      <c r="D30" s="1"/>
    </row>
    <row r="31" spans="2:4" x14ac:dyDescent="0.35">
      <c r="B31" s="35" t="s">
        <v>62</v>
      </c>
      <c r="C31"/>
      <c r="D31"/>
    </row>
    <row r="32" spans="2:4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20</v>
      </c>
      <c r="D33" s="1">
        <v>66</v>
      </c>
    </row>
    <row r="34" spans="2:4" x14ac:dyDescent="0.35">
      <c r="B34" s="1" t="s">
        <v>15</v>
      </c>
      <c r="C34" s="1">
        <v>4</v>
      </c>
      <c r="D34" s="1">
        <v>114</v>
      </c>
    </row>
    <row r="35" spans="2:4" x14ac:dyDescent="0.35">
      <c r="B35" s="1" t="s">
        <v>16</v>
      </c>
      <c r="C35" s="1">
        <v>94</v>
      </c>
      <c r="D35" s="1">
        <v>204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17</v>
      </c>
      <c r="D44" s="1">
        <v>17</v>
      </c>
    </row>
    <row r="45" spans="2:4" x14ac:dyDescent="0.35">
      <c r="B45" s="1" t="s">
        <v>15</v>
      </c>
      <c r="C45" s="1">
        <v>3</v>
      </c>
      <c r="D45" s="1">
        <v>30</v>
      </c>
    </row>
    <row r="46" spans="2:4" x14ac:dyDescent="0.35">
      <c r="B46" s="1" t="s">
        <v>16</v>
      </c>
      <c r="C46" s="1">
        <v>80</v>
      </c>
      <c r="D46" s="1">
        <v>53</v>
      </c>
    </row>
    <row r="56" spans="2:21" x14ac:dyDescent="0.35">
      <c r="B56" s="2" t="s">
        <v>83</v>
      </c>
      <c r="C56" s="1"/>
      <c r="D56" s="1"/>
    </row>
    <row r="57" spans="2:21" x14ac:dyDescent="0.35">
      <c r="B57" s="1"/>
      <c r="C57" s="1"/>
      <c r="D57" s="1"/>
    </row>
    <row r="58" spans="2:21" x14ac:dyDescent="0.35">
      <c r="B58" s="1"/>
      <c r="C58" s="1"/>
      <c r="D58" s="1"/>
    </row>
    <row r="59" spans="2:21" x14ac:dyDescent="0.35">
      <c r="B59" s="1" t="s">
        <v>61</v>
      </c>
      <c r="C59" s="1"/>
      <c r="D59" s="1"/>
      <c r="G59" s="35" t="s">
        <v>87</v>
      </c>
      <c r="U59" s="35" t="s">
        <v>88</v>
      </c>
    </row>
    <row r="60" spans="2:21" x14ac:dyDescent="0.35">
      <c r="B60" s="1" t="s">
        <v>41</v>
      </c>
      <c r="C60" s="1" t="s">
        <v>7</v>
      </c>
      <c r="D60" s="1" t="s">
        <v>8</v>
      </c>
    </row>
    <row r="61" spans="2:21" x14ac:dyDescent="0.35">
      <c r="B61" s="1" t="s">
        <v>40</v>
      </c>
      <c r="C61" s="1">
        <v>20</v>
      </c>
      <c r="D61" s="1">
        <v>66</v>
      </c>
      <c r="G61" s="35" t="s">
        <v>7</v>
      </c>
    </row>
    <row r="62" spans="2:21" x14ac:dyDescent="0.35">
      <c r="B62" s="1" t="s">
        <v>60</v>
      </c>
      <c r="C62" s="1">
        <v>98</v>
      </c>
      <c r="D62" s="1">
        <v>318</v>
      </c>
    </row>
    <row r="63" spans="2:21" x14ac:dyDescent="0.35">
      <c r="B63" s="1"/>
      <c r="C63" s="1"/>
      <c r="D63" s="1"/>
    </row>
    <row r="64" spans="2:21" x14ac:dyDescent="0.35">
      <c r="B64" s="1"/>
      <c r="C64" s="1"/>
      <c r="D64" s="1"/>
    </row>
    <row r="65" spans="2:20" x14ac:dyDescent="0.35">
      <c r="B65" s="1"/>
      <c r="C65" s="1"/>
      <c r="D65" s="1"/>
    </row>
    <row r="66" spans="2:20" x14ac:dyDescent="0.35">
      <c r="B66" s="1"/>
      <c r="C66" s="1"/>
      <c r="D66" s="1"/>
    </row>
    <row r="67" spans="2:20" x14ac:dyDescent="0.35">
      <c r="B67" s="1"/>
      <c r="C67" s="1"/>
      <c r="D67" s="1"/>
    </row>
    <row r="68" spans="2:20" x14ac:dyDescent="0.35">
      <c r="B68"/>
      <c r="C68"/>
      <c r="D68"/>
    </row>
    <row r="69" spans="2:20" x14ac:dyDescent="0.35">
      <c r="B69"/>
      <c r="C69"/>
      <c r="D69"/>
    </row>
    <row r="70" spans="2:20" x14ac:dyDescent="0.35">
      <c r="B70"/>
      <c r="C70"/>
      <c r="D70"/>
    </row>
    <row r="71" spans="2:20" x14ac:dyDescent="0.35">
      <c r="B71"/>
      <c r="C71"/>
      <c r="D71"/>
      <c r="G71" s="35" t="s">
        <v>8</v>
      </c>
    </row>
    <row r="72" spans="2:20" x14ac:dyDescent="0.35">
      <c r="B72"/>
      <c r="C72"/>
      <c r="D72"/>
    </row>
    <row r="73" spans="2:20" x14ac:dyDescent="0.35">
      <c r="B73"/>
      <c r="C73"/>
      <c r="D73"/>
    </row>
    <row r="74" spans="2:20" x14ac:dyDescent="0.35">
      <c r="B74"/>
      <c r="C74"/>
      <c r="D74"/>
    </row>
    <row r="75" spans="2:20" x14ac:dyDescent="0.35">
      <c r="B75"/>
      <c r="C75"/>
      <c r="D75"/>
    </row>
    <row r="76" spans="2:20" x14ac:dyDescent="0.35">
      <c r="B76"/>
      <c r="C76"/>
      <c r="D76"/>
    </row>
    <row r="77" spans="2:20" x14ac:dyDescent="0.35">
      <c r="B77"/>
      <c r="C77"/>
      <c r="D77"/>
    </row>
    <row r="78" spans="2:20" x14ac:dyDescent="0.35">
      <c r="B78"/>
      <c r="C78"/>
      <c r="D78"/>
    </row>
    <row r="79" spans="2:20" x14ac:dyDescent="0.35">
      <c r="B79"/>
      <c r="C79"/>
      <c r="D79"/>
    </row>
    <row r="80" spans="2:20" x14ac:dyDescent="0.35">
      <c r="B80" s="1" t="s">
        <v>59</v>
      </c>
      <c r="C80" s="1"/>
      <c r="D80" s="1"/>
      <c r="T80" s="35" t="s">
        <v>96</v>
      </c>
    </row>
    <row r="81" spans="2:22" x14ac:dyDescent="0.35">
      <c r="B81" s="1" t="s">
        <v>41</v>
      </c>
      <c r="C81" s="1" t="s">
        <v>7</v>
      </c>
      <c r="D81" s="1" t="s">
        <v>8</v>
      </c>
    </row>
    <row r="82" spans="2:22" x14ac:dyDescent="0.35">
      <c r="B82" s="1" t="s">
        <v>40</v>
      </c>
      <c r="C82" s="1">
        <v>17</v>
      </c>
      <c r="D82" s="1">
        <v>17</v>
      </c>
    </row>
    <row r="83" spans="2:22" x14ac:dyDescent="0.35">
      <c r="B83" s="1" t="s">
        <v>60</v>
      </c>
      <c r="C83" s="1">
        <v>83</v>
      </c>
      <c r="D83" s="1">
        <v>83</v>
      </c>
    </row>
    <row r="84" spans="2:22" x14ac:dyDescent="0.35">
      <c r="B84" s="1"/>
      <c r="C84" s="1"/>
      <c r="D84" s="1"/>
    </row>
    <row r="85" spans="2:22" x14ac:dyDescent="0.35">
      <c r="B85" s="1"/>
      <c r="C85" s="1"/>
      <c r="D85" s="1"/>
    </row>
    <row r="86" spans="2:22" x14ac:dyDescent="0.35">
      <c r="B86" s="1"/>
      <c r="C86" s="1"/>
      <c r="D86" s="1"/>
    </row>
    <row r="87" spans="2:22" x14ac:dyDescent="0.35">
      <c r="B87" s="1"/>
      <c r="C87" s="1"/>
      <c r="D87" s="1"/>
    </row>
    <row r="88" spans="2:22" x14ac:dyDescent="0.35">
      <c r="B88" s="1"/>
      <c r="C88" s="1"/>
      <c r="D88" s="1"/>
    </row>
    <row r="89" spans="2:22" x14ac:dyDescent="0.35">
      <c r="B89" s="1"/>
      <c r="C89" s="1"/>
      <c r="D89" s="1"/>
    </row>
    <row r="90" spans="2:22" x14ac:dyDescent="0.35">
      <c r="B90" s="1"/>
      <c r="C90" s="1"/>
      <c r="D90" s="1"/>
    </row>
    <row r="91" spans="2:22" x14ac:dyDescent="0.35">
      <c r="B91" s="1"/>
      <c r="C91" s="1"/>
      <c r="D91" s="1"/>
    </row>
    <row r="92" spans="2:22" x14ac:dyDescent="0.35">
      <c r="B92" s="2" t="s">
        <v>84</v>
      </c>
      <c r="C92" s="1"/>
      <c r="D92" s="1"/>
    </row>
    <row r="93" spans="2:22" x14ac:dyDescent="0.35">
      <c r="B93" s="1"/>
      <c r="C93" s="1"/>
      <c r="D93" s="1"/>
    </row>
    <row r="94" spans="2:22" x14ac:dyDescent="0.35">
      <c r="B94"/>
      <c r="C94"/>
      <c r="D94"/>
    </row>
    <row r="95" spans="2:22" x14ac:dyDescent="0.35">
      <c r="B95"/>
      <c r="C95"/>
      <c r="D95"/>
    </row>
    <row r="96" spans="2:22" x14ac:dyDescent="0.35">
      <c r="B96" s="1" t="s">
        <v>65</v>
      </c>
      <c r="C96" s="1"/>
      <c r="D96" s="1"/>
      <c r="H96" s="35" t="s">
        <v>89</v>
      </c>
      <c r="V96" s="35" t="s">
        <v>88</v>
      </c>
    </row>
    <row r="97" spans="2:8" x14ac:dyDescent="0.35">
      <c r="B97" s="1" t="s">
        <v>41</v>
      </c>
      <c r="C97" s="1" t="s">
        <v>7</v>
      </c>
      <c r="D97" s="1" t="s">
        <v>8</v>
      </c>
    </row>
    <row r="98" spans="2:8" x14ac:dyDescent="0.35">
      <c r="B98" s="1" t="s">
        <v>15</v>
      </c>
      <c r="C98" s="35">
        <v>4</v>
      </c>
      <c r="D98" s="1">
        <v>114</v>
      </c>
      <c r="H98" s="35" t="s">
        <v>90</v>
      </c>
    </row>
    <row r="99" spans="2:8" x14ac:dyDescent="0.35">
      <c r="B99" s="1" t="s">
        <v>60</v>
      </c>
      <c r="C99" s="35">
        <v>114</v>
      </c>
      <c r="D99" s="1">
        <v>270</v>
      </c>
    </row>
    <row r="100" spans="2:8" x14ac:dyDescent="0.35">
      <c r="B100" s="1"/>
      <c r="C100" s="1"/>
      <c r="D100" s="1"/>
    </row>
    <row r="101" spans="2:8" x14ac:dyDescent="0.35">
      <c r="B101" s="1"/>
      <c r="C101" s="1"/>
      <c r="D101" s="1"/>
    </row>
    <row r="102" spans="2:8" x14ac:dyDescent="0.35">
      <c r="B102" s="1"/>
      <c r="C102" s="1"/>
      <c r="D102" s="1"/>
    </row>
    <row r="103" spans="2:8" x14ac:dyDescent="0.35">
      <c r="B103" s="1"/>
      <c r="C103" s="1"/>
      <c r="D103" s="1"/>
    </row>
    <row r="104" spans="2:8" x14ac:dyDescent="0.35">
      <c r="B104" s="1"/>
      <c r="C104" s="1"/>
      <c r="D104" s="1"/>
    </row>
    <row r="105" spans="2:8" x14ac:dyDescent="0.35">
      <c r="B105" s="1"/>
      <c r="C105" s="1"/>
      <c r="D105" s="1"/>
    </row>
    <row r="106" spans="2:8" x14ac:dyDescent="0.35">
      <c r="B106" s="1"/>
      <c r="C106" s="1"/>
      <c r="D106" s="1"/>
    </row>
    <row r="107" spans="2:8" x14ac:dyDescent="0.35">
      <c r="B107" s="1"/>
      <c r="C107" s="1"/>
      <c r="D107" s="1"/>
      <c r="H107" s="35" t="s">
        <v>8</v>
      </c>
    </row>
    <row r="108" spans="2:8" x14ac:dyDescent="0.35">
      <c r="B108" s="1"/>
      <c r="C108" s="1"/>
      <c r="D108" s="1"/>
    </row>
    <row r="109" spans="2:8" x14ac:dyDescent="0.35">
      <c r="B109" s="1"/>
      <c r="C109" s="1"/>
      <c r="D109" s="1"/>
    </row>
    <row r="110" spans="2:8" x14ac:dyDescent="0.35">
      <c r="B110" s="1"/>
      <c r="C110" s="1"/>
      <c r="D110" s="1"/>
    </row>
    <row r="111" spans="2:8" x14ac:dyDescent="0.35">
      <c r="B111" s="1"/>
      <c r="C111" s="1"/>
      <c r="D111" s="1"/>
    </row>
    <row r="112" spans="2:8" x14ac:dyDescent="0.35">
      <c r="B112" s="1"/>
      <c r="C112" s="1"/>
      <c r="D112" s="1"/>
    </row>
    <row r="113" spans="2:4" x14ac:dyDescent="0.35">
      <c r="B113" s="1"/>
      <c r="C113" s="1"/>
      <c r="D113" s="1"/>
    </row>
    <row r="114" spans="2:4" x14ac:dyDescent="0.35">
      <c r="B114" s="1"/>
      <c r="C114" s="1"/>
      <c r="D114" s="1"/>
    </row>
    <row r="115" spans="2:4" x14ac:dyDescent="0.35">
      <c r="B115" s="1"/>
      <c r="C115" s="1"/>
      <c r="D115" s="1"/>
    </row>
    <row r="116" spans="2:4" x14ac:dyDescent="0.35">
      <c r="B116" s="1" t="s">
        <v>66</v>
      </c>
      <c r="C116" s="1"/>
      <c r="D116" s="1"/>
    </row>
    <row r="117" spans="2:4" x14ac:dyDescent="0.35">
      <c r="B117" s="1" t="s">
        <v>41</v>
      </c>
      <c r="C117" s="1" t="s">
        <v>7</v>
      </c>
      <c r="D117" s="1" t="s">
        <v>8</v>
      </c>
    </row>
    <row r="118" spans="2:4" x14ac:dyDescent="0.35">
      <c r="B118" s="1" t="s">
        <v>15</v>
      </c>
      <c r="C118" s="1">
        <v>3</v>
      </c>
      <c r="D118" s="1">
        <v>30</v>
      </c>
    </row>
    <row r="119" spans="2:4" x14ac:dyDescent="0.35">
      <c r="B119" s="1" t="s">
        <v>60</v>
      </c>
      <c r="C119" s="1">
        <v>97</v>
      </c>
      <c r="D119" s="1">
        <v>70</v>
      </c>
    </row>
    <row r="127" spans="2:4" x14ac:dyDescent="0.35">
      <c r="B127" s="36" t="s">
        <v>92</v>
      </c>
    </row>
    <row r="129" spans="2:8" x14ac:dyDescent="0.35">
      <c r="B129" s="35" t="s">
        <v>85</v>
      </c>
      <c r="C129"/>
      <c r="D129"/>
      <c r="H129" s="35" t="s">
        <v>97</v>
      </c>
    </row>
    <row r="130" spans="2:8" x14ac:dyDescent="0.35">
      <c r="B130" s="1" t="s">
        <v>41</v>
      </c>
      <c r="C130" s="1" t="s">
        <v>7</v>
      </c>
      <c r="D130" s="1" t="s">
        <v>8</v>
      </c>
    </row>
    <row r="131" spans="2:8" x14ac:dyDescent="0.35">
      <c r="B131" s="1" t="s">
        <v>40</v>
      </c>
      <c r="C131" s="35">
        <v>20</v>
      </c>
      <c r="D131" s="35">
        <v>66</v>
      </c>
    </row>
    <row r="132" spans="2:8" x14ac:dyDescent="0.35">
      <c r="B132" s="1" t="s">
        <v>15</v>
      </c>
      <c r="C132" s="35">
        <v>4</v>
      </c>
      <c r="D132" s="35">
        <v>114</v>
      </c>
    </row>
    <row r="140" spans="2:8" x14ac:dyDescent="0.35">
      <c r="B140" s="35" t="s">
        <v>75</v>
      </c>
    </row>
    <row r="141" spans="2:8" x14ac:dyDescent="0.35">
      <c r="B141" s="1" t="s">
        <v>41</v>
      </c>
      <c r="C141" s="1" t="s">
        <v>7</v>
      </c>
      <c r="D141" s="1" t="s">
        <v>8</v>
      </c>
    </row>
    <row r="142" spans="2:8" x14ac:dyDescent="0.35">
      <c r="B142" s="1" t="s">
        <v>40</v>
      </c>
      <c r="C142" s="35">
        <v>83</v>
      </c>
      <c r="D142" s="35">
        <v>37</v>
      </c>
    </row>
    <row r="143" spans="2:8" x14ac:dyDescent="0.35">
      <c r="B143" s="1" t="s">
        <v>15</v>
      </c>
      <c r="C143" s="35">
        <v>17</v>
      </c>
      <c r="D143" s="35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CEF7-0124-6147-802F-67EDA8C7CE09}">
  <dimension ref="B2:Z46"/>
  <sheetViews>
    <sheetView zoomScale="65" zoomScaleNormal="80" workbookViewId="0">
      <selection activeCell="B2" sqref="B2:E46"/>
    </sheetView>
  </sheetViews>
  <sheetFormatPr baseColWidth="10" defaultRowHeight="33" x14ac:dyDescent="0.35"/>
  <cols>
    <col min="1" max="1" width="10.83203125" style="35"/>
    <col min="2" max="2" width="19.6640625" style="35" customWidth="1"/>
    <col min="3" max="3" width="16.5" style="35" customWidth="1"/>
    <col min="4" max="4" width="21.83203125" style="35" customWidth="1"/>
    <col min="5" max="16384" width="10.83203125" style="35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98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35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3</v>
      </c>
    </row>
    <row r="12" spans="2:4" x14ac:dyDescent="0.35">
      <c r="B12" s="1"/>
      <c r="C12" s="1" t="s">
        <v>15</v>
      </c>
      <c r="D12" s="1">
        <v>1</v>
      </c>
    </row>
    <row r="13" spans="2:4" x14ac:dyDescent="0.35">
      <c r="B13" s="1"/>
      <c r="C13" s="1" t="s">
        <v>16</v>
      </c>
      <c r="D13" s="1">
        <v>11</v>
      </c>
    </row>
    <row r="14" spans="2:4" x14ac:dyDescent="0.35">
      <c r="B14" s="1"/>
      <c r="C14" s="1"/>
      <c r="D14" s="1">
        <f>SUM(D11:D13)</f>
        <v>15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26" x14ac:dyDescent="0.35">
      <c r="B17" s="1"/>
      <c r="C17" s="1"/>
      <c r="D17" s="1"/>
    </row>
    <row r="18" spans="2:26" x14ac:dyDescent="0.35">
      <c r="B18" s="1"/>
      <c r="C18" s="1"/>
      <c r="D18" s="1"/>
    </row>
    <row r="19" spans="2:26" x14ac:dyDescent="0.35">
      <c r="B19" s="1" t="s">
        <v>8</v>
      </c>
      <c r="C19" s="1" t="s">
        <v>41</v>
      </c>
      <c r="D19" s="1" t="s">
        <v>78</v>
      </c>
    </row>
    <row r="20" spans="2:26" x14ac:dyDescent="0.35">
      <c r="B20" s="1"/>
      <c r="C20" s="1" t="s">
        <v>40</v>
      </c>
      <c r="D20" s="1">
        <v>5</v>
      </c>
    </row>
    <row r="21" spans="2:26" x14ac:dyDescent="0.35">
      <c r="B21" s="1"/>
      <c r="C21" s="1" t="s">
        <v>15</v>
      </c>
      <c r="D21" s="1">
        <v>4</v>
      </c>
    </row>
    <row r="22" spans="2:26" x14ac:dyDescent="0.35">
      <c r="B22" s="1"/>
      <c r="C22" s="1" t="s">
        <v>16</v>
      </c>
      <c r="D22" s="1">
        <v>20</v>
      </c>
    </row>
    <row r="23" spans="2:26" x14ac:dyDescent="0.35">
      <c r="B23" s="1"/>
      <c r="C23" s="1"/>
      <c r="D23" s="1">
        <f>SUM(D20:D22)</f>
        <v>29</v>
      </c>
    </row>
    <row r="29" spans="2:26" x14ac:dyDescent="0.35">
      <c r="B29" s="1" t="s">
        <v>79</v>
      </c>
      <c r="C29" s="1"/>
      <c r="D29" s="1"/>
      <c r="Z29" s="35" t="s">
        <v>99</v>
      </c>
    </row>
    <row r="30" spans="2:26" x14ac:dyDescent="0.35">
      <c r="B30" s="1"/>
      <c r="C30" s="1"/>
      <c r="D30" s="1"/>
      <c r="Z30" s="35" t="s">
        <v>100</v>
      </c>
    </row>
    <row r="31" spans="2:26" x14ac:dyDescent="0.35">
      <c r="B31" s="35" t="s">
        <v>62</v>
      </c>
      <c r="C31"/>
      <c r="D31"/>
    </row>
    <row r="32" spans="2:26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3</v>
      </c>
      <c r="D33" s="1">
        <v>5</v>
      </c>
    </row>
    <row r="34" spans="2:4" x14ac:dyDescent="0.35">
      <c r="B34" s="1" t="s">
        <v>15</v>
      </c>
      <c r="C34" s="1">
        <v>1</v>
      </c>
      <c r="D34" s="1">
        <v>4</v>
      </c>
    </row>
    <row r="35" spans="2:4" x14ac:dyDescent="0.35">
      <c r="B35" s="1" t="s">
        <v>16</v>
      </c>
      <c r="C35" s="1">
        <v>11</v>
      </c>
      <c r="D35" s="1">
        <v>20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20</v>
      </c>
      <c r="D44" s="1">
        <v>17</v>
      </c>
    </row>
    <row r="45" spans="2:4" x14ac:dyDescent="0.35">
      <c r="B45" s="1" t="s">
        <v>15</v>
      </c>
      <c r="C45" s="1">
        <v>7</v>
      </c>
      <c r="D45" s="1">
        <v>14</v>
      </c>
    </row>
    <row r="46" spans="2:4" x14ac:dyDescent="0.35">
      <c r="B46" s="1" t="s">
        <v>16</v>
      </c>
      <c r="C46" s="1">
        <v>73</v>
      </c>
      <c r="D46" s="1">
        <v>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5959-992A-8049-93B7-824071AAA79F}">
  <dimension ref="B2:G46"/>
  <sheetViews>
    <sheetView topLeftCell="A18" workbookViewId="0">
      <selection activeCell="I36" sqref="I36"/>
    </sheetView>
  </sheetViews>
  <sheetFormatPr baseColWidth="10" defaultRowHeight="33" x14ac:dyDescent="0.35"/>
  <cols>
    <col min="1" max="1" width="10.83203125" style="35"/>
    <col min="2" max="2" width="16.83203125" style="35" customWidth="1"/>
    <col min="3" max="3" width="19.83203125" style="35" customWidth="1"/>
    <col min="4" max="4" width="24.5" style="35" customWidth="1"/>
    <col min="5" max="16384" width="10.83203125" style="35"/>
  </cols>
  <sheetData>
    <row r="2" spans="2:5" x14ac:dyDescent="0.35">
      <c r="B2" s="39" t="s">
        <v>55</v>
      </c>
      <c r="C2" s="39"/>
      <c r="D2" s="39"/>
      <c r="E2" s="39"/>
    </row>
    <row r="3" spans="2:5" x14ac:dyDescent="0.35">
      <c r="B3" s="38"/>
      <c r="C3" s="38"/>
      <c r="D3" s="38"/>
      <c r="E3" s="37"/>
    </row>
    <row r="4" spans="2:5" x14ac:dyDescent="0.35">
      <c r="B4" s="39" t="s">
        <v>101</v>
      </c>
      <c r="C4" s="38"/>
      <c r="D4" s="38"/>
      <c r="E4" s="37"/>
    </row>
    <row r="5" spans="2:5" x14ac:dyDescent="0.35">
      <c r="B5" s="39"/>
      <c r="C5" s="38"/>
      <c r="D5" s="38"/>
      <c r="E5" s="37"/>
    </row>
    <row r="6" spans="2:5" x14ac:dyDescent="0.35">
      <c r="B6" s="39" t="s">
        <v>82</v>
      </c>
      <c r="C6" s="39"/>
      <c r="D6" s="39"/>
      <c r="E6" s="37"/>
    </row>
    <row r="7" spans="2:5" x14ac:dyDescent="0.35">
      <c r="B7" s="38"/>
      <c r="C7" s="38"/>
      <c r="D7" s="38"/>
      <c r="E7" s="37"/>
    </row>
    <row r="8" spans="2:5" x14ac:dyDescent="0.35">
      <c r="B8" s="37" t="s">
        <v>57</v>
      </c>
      <c r="C8" s="37"/>
      <c r="D8" s="40"/>
      <c r="E8" s="37"/>
    </row>
    <row r="9" spans="2:5" x14ac:dyDescent="0.35">
      <c r="B9" s="37"/>
      <c r="C9" s="37"/>
      <c r="D9" s="37"/>
      <c r="E9" s="37"/>
    </row>
    <row r="10" spans="2:5" x14ac:dyDescent="0.35">
      <c r="B10" s="38" t="s">
        <v>7</v>
      </c>
      <c r="C10" s="38" t="s">
        <v>41</v>
      </c>
      <c r="D10" s="38" t="s">
        <v>78</v>
      </c>
      <c r="E10" s="37"/>
    </row>
    <row r="11" spans="2:5" x14ac:dyDescent="0.35">
      <c r="B11" s="38"/>
      <c r="C11" s="38" t="s">
        <v>40</v>
      </c>
      <c r="D11" s="38">
        <v>0</v>
      </c>
      <c r="E11" s="37"/>
    </row>
    <row r="12" spans="2:5" x14ac:dyDescent="0.35">
      <c r="B12" s="38"/>
      <c r="C12" s="38" t="s">
        <v>15</v>
      </c>
      <c r="D12" s="38">
        <v>1</v>
      </c>
      <c r="E12" s="37"/>
    </row>
    <row r="13" spans="2:5" x14ac:dyDescent="0.35">
      <c r="B13" s="38"/>
      <c r="C13" s="38" t="s">
        <v>16</v>
      </c>
      <c r="D13" s="38">
        <v>2</v>
      </c>
      <c r="E13" s="37"/>
    </row>
    <row r="14" spans="2:5" x14ac:dyDescent="0.35">
      <c r="B14" s="38"/>
      <c r="C14" s="38"/>
      <c r="D14" s="38">
        <f>SUM(D11:D13)</f>
        <v>3</v>
      </c>
      <c r="E14" s="37"/>
    </row>
    <row r="15" spans="2:5" x14ac:dyDescent="0.35">
      <c r="B15" s="38"/>
      <c r="C15" s="38"/>
      <c r="D15" s="38"/>
      <c r="E15" s="37"/>
    </row>
    <row r="16" spans="2:5" x14ac:dyDescent="0.35">
      <c r="B16" s="38"/>
      <c r="C16" s="38"/>
      <c r="D16" s="38"/>
      <c r="E16" s="37"/>
    </row>
    <row r="17" spans="2:7" x14ac:dyDescent="0.35">
      <c r="B17" s="38"/>
      <c r="C17" s="38"/>
      <c r="D17" s="38"/>
      <c r="E17" s="37"/>
    </row>
    <row r="18" spans="2:7" x14ac:dyDescent="0.35">
      <c r="B18" s="38"/>
      <c r="C18" s="38"/>
      <c r="D18" s="38"/>
      <c r="E18" s="37"/>
    </row>
    <row r="19" spans="2:7" x14ac:dyDescent="0.35">
      <c r="B19" s="38" t="s">
        <v>8</v>
      </c>
      <c r="C19" s="38" t="s">
        <v>41</v>
      </c>
      <c r="D19" s="38" t="s">
        <v>78</v>
      </c>
      <c r="E19" s="37"/>
    </row>
    <row r="20" spans="2:7" x14ac:dyDescent="0.35">
      <c r="B20" s="38"/>
      <c r="C20" s="38" t="s">
        <v>40</v>
      </c>
      <c r="D20" s="38">
        <v>3</v>
      </c>
      <c r="E20" s="37"/>
    </row>
    <row r="21" spans="2:7" x14ac:dyDescent="0.35">
      <c r="B21" s="38"/>
      <c r="C21" s="38" t="s">
        <v>15</v>
      </c>
      <c r="D21" s="38">
        <v>7</v>
      </c>
      <c r="E21" s="37"/>
    </row>
    <row r="22" spans="2:7" x14ac:dyDescent="0.35">
      <c r="B22" s="38"/>
      <c r="C22" s="38" t="s">
        <v>16</v>
      </c>
      <c r="D22" s="38">
        <v>9</v>
      </c>
      <c r="E22" s="37"/>
    </row>
    <row r="23" spans="2:7" x14ac:dyDescent="0.35">
      <c r="B23" s="38"/>
      <c r="C23" s="38"/>
      <c r="D23" s="38">
        <f>SUM(D20:D22)</f>
        <v>19</v>
      </c>
      <c r="E23" s="37"/>
    </row>
    <row r="24" spans="2:7" x14ac:dyDescent="0.35">
      <c r="B24" s="37"/>
      <c r="C24" s="37"/>
      <c r="D24" s="37"/>
      <c r="E24" s="37"/>
    </row>
    <row r="25" spans="2:7" x14ac:dyDescent="0.35">
      <c r="B25" s="37"/>
      <c r="C25" s="37"/>
      <c r="D25" s="37"/>
      <c r="E25" s="37"/>
    </row>
    <row r="26" spans="2:7" x14ac:dyDescent="0.35">
      <c r="B26" s="37"/>
      <c r="C26" s="37"/>
      <c r="D26" s="37"/>
      <c r="E26" s="37"/>
    </row>
    <row r="27" spans="2:7" x14ac:dyDescent="0.35">
      <c r="B27" s="37"/>
      <c r="C27" s="37"/>
      <c r="D27" s="37"/>
      <c r="E27" s="37"/>
    </row>
    <row r="28" spans="2:7" x14ac:dyDescent="0.35">
      <c r="B28" s="37"/>
      <c r="C28" s="37"/>
      <c r="D28" s="37"/>
      <c r="E28" s="37"/>
    </row>
    <row r="29" spans="2:7" x14ac:dyDescent="0.35">
      <c r="B29" s="38" t="s">
        <v>79</v>
      </c>
      <c r="C29" s="38"/>
      <c r="D29" s="38"/>
      <c r="E29" s="37"/>
    </row>
    <row r="30" spans="2:7" x14ac:dyDescent="0.35">
      <c r="B30" s="38"/>
      <c r="C30" s="38"/>
      <c r="D30" s="38"/>
      <c r="E30" s="37"/>
    </row>
    <row r="31" spans="2:7" x14ac:dyDescent="0.35">
      <c r="B31" s="37" t="s">
        <v>62</v>
      </c>
      <c r="C31" s="37"/>
      <c r="D31" s="37"/>
      <c r="E31" s="37"/>
      <c r="G31" s="35" t="s">
        <v>102</v>
      </c>
    </row>
    <row r="32" spans="2:7" x14ac:dyDescent="0.35">
      <c r="B32" s="38" t="s">
        <v>41</v>
      </c>
      <c r="C32" s="38" t="s">
        <v>7</v>
      </c>
      <c r="D32" s="38" t="s">
        <v>8</v>
      </c>
      <c r="E32" s="37"/>
    </row>
    <row r="33" spans="2:5" x14ac:dyDescent="0.35">
      <c r="B33" s="38" t="s">
        <v>40</v>
      </c>
      <c r="C33" s="38">
        <v>0</v>
      </c>
      <c r="D33" s="38">
        <v>3</v>
      </c>
      <c r="E33" s="37"/>
    </row>
    <row r="34" spans="2:5" x14ac:dyDescent="0.35">
      <c r="B34" s="38" t="s">
        <v>15</v>
      </c>
      <c r="C34" s="38">
        <v>1</v>
      </c>
      <c r="D34" s="38">
        <v>7</v>
      </c>
      <c r="E34" s="37"/>
    </row>
    <row r="35" spans="2:5" x14ac:dyDescent="0.35">
      <c r="B35" s="38" t="s">
        <v>16</v>
      </c>
      <c r="C35" s="38">
        <v>2</v>
      </c>
      <c r="D35" s="38">
        <v>9</v>
      </c>
      <c r="E35" s="37"/>
    </row>
    <row r="36" spans="2:5" x14ac:dyDescent="0.35">
      <c r="B36" s="37"/>
      <c r="C36" s="37"/>
      <c r="D36" s="37"/>
      <c r="E36" s="37"/>
    </row>
    <row r="37" spans="2:5" x14ac:dyDescent="0.35">
      <c r="B37" s="37"/>
      <c r="C37" s="37"/>
      <c r="D37" s="37"/>
      <c r="E37" s="37"/>
    </row>
    <row r="38" spans="2:5" x14ac:dyDescent="0.35">
      <c r="B38" s="37"/>
      <c r="C38" s="37"/>
      <c r="D38" s="37"/>
      <c r="E38" s="37"/>
    </row>
    <row r="39" spans="2:5" x14ac:dyDescent="0.35">
      <c r="B39" s="37"/>
      <c r="C39" s="37"/>
      <c r="D39" s="37"/>
      <c r="E39" s="37"/>
    </row>
    <row r="40" spans="2:5" x14ac:dyDescent="0.35">
      <c r="B40" s="37"/>
      <c r="C40" s="37"/>
      <c r="D40" s="37"/>
      <c r="E40" s="37"/>
    </row>
    <row r="41" spans="2:5" x14ac:dyDescent="0.35">
      <c r="B41" s="37"/>
      <c r="C41" s="37"/>
      <c r="D41" s="37"/>
      <c r="E41" s="37"/>
    </row>
    <row r="42" spans="2:5" x14ac:dyDescent="0.35">
      <c r="B42" s="38" t="s">
        <v>58</v>
      </c>
      <c r="C42" s="38"/>
      <c r="D42" s="38"/>
      <c r="E42" s="38"/>
    </row>
    <row r="43" spans="2:5" x14ac:dyDescent="0.35">
      <c r="B43" s="38" t="s">
        <v>41</v>
      </c>
      <c r="C43" s="38" t="s">
        <v>7</v>
      </c>
      <c r="D43" s="38" t="s">
        <v>8</v>
      </c>
      <c r="E43" s="37"/>
    </row>
    <row r="44" spans="2:5" x14ac:dyDescent="0.35">
      <c r="B44" s="38" t="s">
        <v>40</v>
      </c>
      <c r="C44" s="38">
        <v>0</v>
      </c>
      <c r="D44" s="38">
        <v>16</v>
      </c>
      <c r="E44" s="37"/>
    </row>
    <row r="45" spans="2:5" x14ac:dyDescent="0.35">
      <c r="B45" s="38" t="s">
        <v>15</v>
      </c>
      <c r="C45" s="35">
        <v>33</v>
      </c>
      <c r="D45" s="38">
        <v>37</v>
      </c>
      <c r="E45" s="37"/>
    </row>
    <row r="46" spans="2:5" x14ac:dyDescent="0.35">
      <c r="B46" s="38" t="s">
        <v>16</v>
      </c>
      <c r="C46" s="38">
        <v>67</v>
      </c>
      <c r="D46" s="38">
        <v>47</v>
      </c>
      <c r="E46" s="3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F27E-5151-254C-A1D8-48362CD2EA0F}">
  <dimension ref="B3:O36"/>
  <sheetViews>
    <sheetView tabSelected="1" workbookViewId="0">
      <selection activeCell="K34" sqref="K34"/>
    </sheetView>
  </sheetViews>
  <sheetFormatPr baseColWidth="10" defaultRowHeight="16" x14ac:dyDescent="0.2"/>
  <cols>
    <col min="2" max="2" width="16.83203125" bestFit="1" customWidth="1"/>
    <col min="3" max="5" width="18.33203125" bestFit="1" customWidth="1"/>
    <col min="8" max="8" width="16.83203125" bestFit="1" customWidth="1"/>
    <col min="9" max="11" width="18.33203125" bestFit="1" customWidth="1"/>
    <col min="14" max="14" width="11.83203125" bestFit="1" customWidth="1"/>
    <col min="15" max="15" width="18.33203125" bestFit="1" customWidth="1"/>
  </cols>
  <sheetData>
    <row r="3" spans="2:15" ht="17" thickBot="1" x14ac:dyDescent="0.25"/>
    <row r="4" spans="2:15" ht="30" x14ac:dyDescent="0.3">
      <c r="B4" s="1"/>
      <c r="C4" s="43" t="s">
        <v>6</v>
      </c>
      <c r="D4" s="44"/>
      <c r="E4" s="45"/>
      <c r="H4" s="1"/>
      <c r="I4" s="43" t="s">
        <v>104</v>
      </c>
      <c r="J4" s="44"/>
      <c r="K4" s="45"/>
      <c r="N4" t="s">
        <v>105</v>
      </c>
      <c r="O4" t="s">
        <v>106</v>
      </c>
    </row>
    <row r="5" spans="2:15" ht="30" x14ac:dyDescent="0.3">
      <c r="B5" s="1"/>
      <c r="C5" s="46" t="s">
        <v>7</v>
      </c>
      <c r="D5" s="47" t="s">
        <v>8</v>
      </c>
      <c r="E5" s="48" t="s">
        <v>9</v>
      </c>
      <c r="H5" s="1"/>
      <c r="I5" s="46" t="s">
        <v>7</v>
      </c>
      <c r="J5" s="47" t="s">
        <v>8</v>
      </c>
      <c r="K5" s="48" t="s">
        <v>9</v>
      </c>
    </row>
    <row r="6" spans="2:15" ht="17" thickBot="1" x14ac:dyDescent="0.25">
      <c r="C6" s="46"/>
      <c r="D6" s="47"/>
      <c r="E6" s="48"/>
      <c r="I6" s="46"/>
      <c r="J6" s="47"/>
      <c r="K6" s="48"/>
    </row>
    <row r="7" spans="2:15" ht="30" x14ac:dyDescent="0.3">
      <c r="B7" s="12" t="s">
        <v>0</v>
      </c>
      <c r="C7" s="55">
        <v>1406</v>
      </c>
      <c r="D7" s="58">
        <v>333</v>
      </c>
      <c r="E7" s="6">
        <f>SUM(C7:D7)</f>
        <v>1739</v>
      </c>
      <c r="H7" s="12" t="s">
        <v>0</v>
      </c>
      <c r="I7" s="59">
        <v>539</v>
      </c>
      <c r="J7" s="60">
        <v>333</v>
      </c>
      <c r="K7" s="6">
        <f>SUM(I7:J7)</f>
        <v>872</v>
      </c>
    </row>
    <row r="8" spans="2:15" ht="30" x14ac:dyDescent="0.3">
      <c r="B8" s="13" t="s">
        <v>1</v>
      </c>
      <c r="C8" s="57">
        <v>233</v>
      </c>
      <c r="D8" s="58">
        <v>84</v>
      </c>
      <c r="E8" s="6">
        <f>SUM(C8:D8)</f>
        <v>317</v>
      </c>
      <c r="H8" s="13" t="s">
        <v>1</v>
      </c>
      <c r="I8" s="57">
        <v>141</v>
      </c>
      <c r="J8" s="60">
        <v>84</v>
      </c>
      <c r="K8" s="6">
        <f>SUM(I8:J8)</f>
        <v>225</v>
      </c>
    </row>
    <row r="9" spans="2:15" ht="30" x14ac:dyDescent="0.3">
      <c r="B9" s="13" t="s">
        <v>2</v>
      </c>
      <c r="C9" s="61">
        <v>156</v>
      </c>
      <c r="D9" s="62">
        <v>32</v>
      </c>
      <c r="E9" s="6">
        <f>SUM(C9:D9)</f>
        <v>188</v>
      </c>
      <c r="H9" s="13" t="s">
        <v>2</v>
      </c>
      <c r="I9" s="57">
        <v>54</v>
      </c>
      <c r="J9" s="60">
        <v>32</v>
      </c>
      <c r="K9" s="6">
        <f>SUM(I9:J9)</f>
        <v>86</v>
      </c>
    </row>
    <row r="10" spans="2:15" ht="30" x14ac:dyDescent="0.3">
      <c r="B10" s="13" t="s">
        <v>3</v>
      </c>
      <c r="C10" s="17">
        <v>39</v>
      </c>
      <c r="D10" s="19">
        <v>8</v>
      </c>
      <c r="E10" s="6">
        <f>SUM(C10:D10)</f>
        <v>47</v>
      </c>
      <c r="H10" s="13" t="s">
        <v>3</v>
      </c>
      <c r="I10" s="57">
        <v>21</v>
      </c>
      <c r="J10" s="60">
        <v>8</v>
      </c>
      <c r="K10" s="6">
        <f>SUM(I10:J10)</f>
        <v>29</v>
      </c>
    </row>
    <row r="11" spans="2:15" ht="31" thickBot="1" x14ac:dyDescent="0.35">
      <c r="B11" s="14" t="s">
        <v>4</v>
      </c>
      <c r="C11" s="18">
        <v>334</v>
      </c>
      <c r="D11" s="20">
        <v>24</v>
      </c>
      <c r="E11" s="11">
        <f>SUM(C11:D11)</f>
        <v>358</v>
      </c>
      <c r="H11" s="14" t="s">
        <v>4</v>
      </c>
      <c r="I11" s="64">
        <v>158</v>
      </c>
      <c r="J11" s="63">
        <v>24</v>
      </c>
      <c r="K11" s="11">
        <f>SUM(I11:J11)</f>
        <v>182</v>
      </c>
    </row>
    <row r="12" spans="2:15" ht="30" x14ac:dyDescent="0.3">
      <c r="B12" s="1"/>
      <c r="C12" s="21" t="s">
        <v>21</v>
      </c>
      <c r="D12" s="22" t="s">
        <v>21</v>
      </c>
      <c r="E12" s="26" t="s">
        <v>21</v>
      </c>
      <c r="H12" s="1"/>
      <c r="I12" s="21" t="s">
        <v>21</v>
      </c>
      <c r="J12" s="22" t="s">
        <v>21</v>
      </c>
      <c r="K12" s="26" t="s">
        <v>21</v>
      </c>
    </row>
    <row r="13" spans="2:15" ht="31" thickBot="1" x14ac:dyDescent="0.35">
      <c r="B13" s="1"/>
      <c r="C13" s="18">
        <f>SUM(C7:C11)</f>
        <v>2168</v>
      </c>
      <c r="D13" s="20">
        <f>SUM(D7:D11)</f>
        <v>481</v>
      </c>
      <c r="E13" s="27">
        <f>SUM(C13:D13)</f>
        <v>2649</v>
      </c>
      <c r="H13" s="1"/>
      <c r="I13" s="18">
        <f>SUM(I7:I11)</f>
        <v>913</v>
      </c>
      <c r="J13" s="20">
        <f>SUM(J7:J11)</f>
        <v>481</v>
      </c>
      <c r="K13" s="27">
        <f>SUM(I13:J13)</f>
        <v>1394</v>
      </c>
    </row>
    <row r="19" spans="3:15" x14ac:dyDescent="0.2">
      <c r="C19" s="56">
        <v>850</v>
      </c>
    </row>
    <row r="27" spans="3:15" ht="33" x14ac:dyDescent="0.35">
      <c r="C27" s="36" t="s">
        <v>46</v>
      </c>
      <c r="I27" s="1"/>
      <c r="J27" s="1"/>
      <c r="K27" s="1"/>
      <c r="L27" s="1"/>
      <c r="M27" s="1"/>
      <c r="N27" s="1"/>
      <c r="O27" s="1"/>
    </row>
    <row r="28" spans="3:15" ht="30" x14ac:dyDescent="0.3">
      <c r="I28" s="1"/>
      <c r="J28" s="1"/>
      <c r="K28" s="1"/>
      <c r="L28" s="1"/>
      <c r="M28" s="1"/>
      <c r="N28" s="1"/>
      <c r="O28" s="1"/>
    </row>
    <row r="29" spans="3:15" ht="30" x14ac:dyDescent="0.3">
      <c r="C29" t="s">
        <v>7</v>
      </c>
      <c r="D29" t="s">
        <v>6</v>
      </c>
      <c r="E29" t="s">
        <v>10</v>
      </c>
      <c r="I29" s="1"/>
      <c r="J29" t="s">
        <v>8</v>
      </c>
      <c r="K29" t="s">
        <v>6</v>
      </c>
      <c r="L29" t="s">
        <v>10</v>
      </c>
      <c r="M29" s="1"/>
      <c r="N29" s="1"/>
      <c r="O29" s="1"/>
    </row>
    <row r="30" spans="3:15" ht="30" x14ac:dyDescent="0.3">
      <c r="D30">
        <v>913</v>
      </c>
      <c r="E30">
        <v>208</v>
      </c>
      <c r="I30" s="1"/>
      <c r="K30">
        <v>481</v>
      </c>
      <c r="L30">
        <v>780</v>
      </c>
      <c r="M30" s="1"/>
      <c r="N30" s="1"/>
      <c r="O30" s="1"/>
    </row>
    <row r="31" spans="3:15" ht="30" x14ac:dyDescent="0.3">
      <c r="I31" s="1"/>
      <c r="J31" s="1"/>
      <c r="K31" s="1"/>
      <c r="L31" s="1"/>
      <c r="M31" s="1"/>
      <c r="N31" s="1"/>
      <c r="O31" s="1"/>
    </row>
    <row r="32" spans="3:15" ht="30" x14ac:dyDescent="0.3">
      <c r="I32" s="1"/>
      <c r="J32" s="1"/>
      <c r="K32" s="1"/>
      <c r="L32" s="1"/>
      <c r="M32" s="1"/>
      <c r="N32" s="1"/>
      <c r="O32" s="1"/>
    </row>
    <row r="33" spans="3:15" ht="30" x14ac:dyDescent="0.3">
      <c r="I33" s="1"/>
      <c r="J33" s="1"/>
      <c r="K33" s="1"/>
      <c r="L33" s="1"/>
      <c r="M33" s="1"/>
      <c r="N33" s="1"/>
      <c r="O33" s="1"/>
    </row>
    <row r="34" spans="3:15" ht="30" x14ac:dyDescent="0.3">
      <c r="I34" s="1"/>
      <c r="J34" s="1"/>
      <c r="K34" s="1"/>
      <c r="L34" s="1"/>
      <c r="M34" s="1"/>
      <c r="N34" s="1"/>
      <c r="O34" s="1"/>
    </row>
    <row r="35" spans="3:15" ht="30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3:15" ht="30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</sheetData>
  <mergeCells count="8">
    <mergeCell ref="C4:E4"/>
    <mergeCell ref="C5:C6"/>
    <mergeCell ref="D5:D6"/>
    <mergeCell ref="E5:E6"/>
    <mergeCell ref="I4:K4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</vt:lpstr>
      <vt:lpstr>où</vt:lpstr>
      <vt:lpstr>comment</vt:lpstr>
      <vt:lpstr>quoi</vt:lpstr>
      <vt:lpstr>quand</vt:lpstr>
      <vt:lpstr>qui</vt:lpstr>
      <vt:lpstr>no anglo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2022-11-21T09:41:27Z</dcterms:created>
  <dcterms:modified xsi:type="dcterms:W3CDTF">2023-01-17T14:05:26Z</dcterms:modified>
</cp:coreProperties>
</file>