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1" activeTab="1"/>
  </bookViews>
  <sheets>
    <sheet name="修订记录" sheetId="1" r:id="rId1"/>
    <sheet name="目录" sheetId="2" r:id="rId2"/>
    <sheet name="买断式回购" sheetId="3" r:id="rId3"/>
    <sheet name="一揽子回购" sheetId="4" r:id="rId4"/>
    <sheet name="黄金掉期" sheetId="5" r:id="rId5"/>
    <sheet name="债券借贷" sheetId="6" r:id="rId6"/>
    <sheet name="汇率挂钩产品" sheetId="7" r:id="rId7"/>
    <sheet name="利率挂钩产品" sheetId="8" r:id="rId8"/>
    <sheet name="商品挂钩产品" sheetId="9" r:id="rId9"/>
    <sheet name="股票挂钩产品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0" l="1"/>
  <c r="I6" i="10"/>
  <c r="I6" i="9"/>
  <c r="F3" i="1" l="1"/>
  <c r="O18" i="7"/>
  <c r="I18" i="7"/>
</calcChain>
</file>

<file path=xl/sharedStrings.xml><?xml version="1.0" encoding="utf-8"?>
<sst xmlns="http://schemas.openxmlformats.org/spreadsheetml/2006/main" count="681" uniqueCount="303">
  <si>
    <t>Index</t>
    <phoneticPr fontId="4" type="noConversion"/>
  </si>
  <si>
    <t>Content</t>
    <phoneticPr fontId="4" type="noConversion"/>
  </si>
  <si>
    <t>Version</t>
    <phoneticPr fontId="4" type="noConversion"/>
  </si>
  <si>
    <t>Editor</t>
    <phoneticPr fontId="4" type="noConversion"/>
  </si>
  <si>
    <t>初始化</t>
    <phoneticPr fontId="3" type="noConversion"/>
  </si>
  <si>
    <t>V0.1</t>
    <phoneticPr fontId="3" type="noConversion"/>
  </si>
  <si>
    <t>xuying</t>
    <phoneticPr fontId="3" type="noConversion"/>
  </si>
  <si>
    <t>Date</t>
    <phoneticPr fontId="4" type="noConversion"/>
  </si>
  <si>
    <t>Comments</t>
    <phoneticPr fontId="4" type="noConversion"/>
  </si>
  <si>
    <t>买断式回购</t>
    <phoneticPr fontId="3" type="noConversion"/>
  </si>
  <si>
    <t>成交编号</t>
  </si>
  <si>
    <t>本方</t>
  </si>
  <si>
    <t>恒丰银行</t>
  </si>
  <si>
    <t>对手方</t>
  </si>
  <si>
    <t>平安证券</t>
  </si>
  <si>
    <t>交易方向</t>
  </si>
  <si>
    <t>逆回购</t>
  </si>
  <si>
    <t>债券名称</t>
  </si>
  <si>
    <t>16国开10</t>
  </si>
  <si>
    <t>回购利率(%)</t>
  </si>
  <si>
    <t>首次净价(元)</t>
  </si>
  <si>
    <t>到期净价(元)</t>
  </si>
  <si>
    <t>首次收益率(%)</t>
  </si>
  <si>
    <t>到期收益率(%)</t>
  </si>
  <si>
    <t>券面总额(万元)</t>
  </si>
  <si>
    <t>回购期限(天)</t>
  </si>
  <si>
    <t>首次应计利息(元)</t>
  </si>
  <si>
    <t>首次全价(元)</t>
  </si>
  <si>
    <t>到期应计利息(元)</t>
  </si>
  <si>
    <t>到期全价(元)</t>
  </si>
  <si>
    <t>首次结算日</t>
  </si>
  <si>
    <t>到期结算日</t>
  </si>
  <si>
    <t>2016-03-11</t>
  </si>
  <si>
    <t>首次结算金额(元)</t>
  </si>
  <si>
    <t>到期结算金额(元)</t>
  </si>
  <si>
    <t>实际占款天数</t>
  </si>
  <si>
    <t>首次结算方式</t>
  </si>
  <si>
    <t>券款对付</t>
  </si>
  <si>
    <t>到期结算方式</t>
  </si>
  <si>
    <t>成交时间</t>
  </si>
  <si>
    <t>back</t>
    <phoneticPr fontId="3" type="noConversion"/>
  </si>
  <si>
    <t>原头寸</t>
    <phoneticPr fontId="4" type="noConversion"/>
  </si>
  <si>
    <t>拆分后的头寸</t>
    <phoneticPr fontId="4" type="noConversion"/>
  </si>
  <si>
    <t>positionName</t>
  </si>
  <si>
    <t>currency</t>
    <phoneticPr fontId="3" type="noConversion"/>
  </si>
  <si>
    <t>notionalDate</t>
  </si>
  <si>
    <t>redemptionValue</t>
  </si>
  <si>
    <t>issueDate</t>
  </si>
  <si>
    <t>settlementPeriod</t>
    <phoneticPr fontId="3" type="noConversion"/>
  </si>
  <si>
    <t>issuePrice</t>
    <phoneticPr fontId="3" type="noConversion"/>
  </si>
  <si>
    <t>productTpye</t>
    <phoneticPr fontId="3" type="noConversion"/>
  </si>
  <si>
    <t>genericBond</t>
  </si>
  <si>
    <t>CNY</t>
  </si>
  <si>
    <t>1B</t>
    <phoneticPr fontId="3" type="noConversion"/>
  </si>
  <si>
    <t>discountCurve</t>
    <phoneticPr fontId="3" type="noConversion"/>
  </si>
  <si>
    <t>CGSDTC -- ChinaBond CDB Bond Yield Curve</t>
  </si>
  <si>
    <t>CGSDTC -- ChinaBond CDB Bond Yield Curve</t>
    <phoneticPr fontId="3" type="noConversion"/>
  </si>
  <si>
    <t>maturityDate</t>
  </si>
  <si>
    <t>maturityDate</t>
    <phoneticPr fontId="3" type="noConversion"/>
  </si>
  <si>
    <t>datedDate</t>
    <phoneticPr fontId="3" type="noConversion"/>
  </si>
  <si>
    <t>firstOrNextCouponDate</t>
  </si>
  <si>
    <t>lastCouponDateBeforeMaturity</t>
    <phoneticPr fontId="3" type="noConversion"/>
  </si>
  <si>
    <t>couponType</t>
    <phoneticPr fontId="3" type="noConversion"/>
  </si>
  <si>
    <t>fixedCoupon</t>
    <phoneticPr fontId="3" type="noConversion"/>
  </si>
  <si>
    <t>businessDayRule</t>
    <phoneticPr fontId="3" type="noConversion"/>
  </si>
  <si>
    <t>following</t>
    <phoneticPr fontId="3" type="noConversion"/>
  </si>
  <si>
    <t>couponFrequency</t>
    <phoneticPr fontId="3" type="noConversion"/>
  </si>
  <si>
    <t>annual</t>
    <phoneticPr fontId="3" type="noConversion"/>
  </si>
  <si>
    <t>couponRate</t>
    <phoneticPr fontId="3" type="noConversion"/>
  </si>
  <si>
    <t>couponAmountMethod</t>
    <phoneticPr fontId="3" type="noConversion"/>
  </si>
  <si>
    <t>equalAmounts</t>
    <phoneticPr fontId="3" type="noConversion"/>
  </si>
  <si>
    <t>dayCountBasis</t>
    <phoneticPr fontId="3" type="noConversion"/>
  </si>
  <si>
    <t>dayCount_Act_Act</t>
    <phoneticPr fontId="3" type="noConversion"/>
  </si>
  <si>
    <t>cdsSpreadCurve</t>
    <phoneticPr fontId="3" type="noConversion"/>
  </si>
  <si>
    <t>CDS.SDBCR.USD.CR14.SNRFOR</t>
  </si>
  <si>
    <t>CDS.SDBCR.USD.CR14.SNRFOR</t>
    <phoneticPr fontId="3" type="noConversion"/>
  </si>
  <si>
    <t>issuerName</t>
    <phoneticPr fontId="3" type="noConversion"/>
  </si>
  <si>
    <t>CHINA DEVELOPMENT BANK CORPORATION</t>
  </si>
  <si>
    <t>CHINA DEVELOPMENT BANK CORPORATION</t>
    <phoneticPr fontId="3" type="noConversion"/>
  </si>
  <si>
    <t>notional</t>
    <phoneticPr fontId="3" type="noConversion"/>
  </si>
  <si>
    <t>risklessCurve</t>
    <phoneticPr fontId="3" type="noConversion"/>
  </si>
  <si>
    <t>CGSDTC -- ChinaBond Government Security Yield Curve</t>
  </si>
  <si>
    <t>CGSDTC -- ChinaBond Government Security Yield Curve</t>
    <phoneticPr fontId="3" type="noConversion"/>
  </si>
  <si>
    <t>DealID</t>
  </si>
  <si>
    <t>DealID</t>
    <phoneticPr fontId="3" type="noConversion"/>
  </si>
  <si>
    <t>拆分后产品</t>
    <phoneticPr fontId="3" type="noConversion"/>
  </si>
  <si>
    <t>2110001-2</t>
  </si>
  <si>
    <t>coupon</t>
  </si>
  <si>
    <t>startDate</t>
  </si>
  <si>
    <t>startDate</t>
    <phoneticPr fontId="3" type="noConversion"/>
  </si>
  <si>
    <t>discountCurve</t>
    <phoneticPr fontId="3" type="noConversion"/>
  </si>
  <si>
    <t>CNY Money Market SHIBOR</t>
    <phoneticPr fontId="3" type="noConversion"/>
  </si>
  <si>
    <t>2110001-3</t>
    <phoneticPr fontId="3" type="noConversion"/>
  </si>
  <si>
    <t>genericBond</t>
    <phoneticPr fontId="3" type="noConversion"/>
  </si>
  <si>
    <t>moneyMarket</t>
    <phoneticPr fontId="3" type="noConversion"/>
  </si>
  <si>
    <t>一揽子回购</t>
    <phoneticPr fontId="3" type="noConversion"/>
  </si>
  <si>
    <t>正回购</t>
  </si>
  <si>
    <t>开始金额</t>
  </si>
  <si>
    <t>结束金额</t>
  </si>
  <si>
    <t>债券明细信息</t>
  </si>
  <si>
    <t>16国开10;500000000;0;20121226;20130104|15沣东债;500000000;0;20121226;20130104</t>
  </si>
  <si>
    <t>结算方式</t>
  </si>
  <si>
    <t>币种</t>
  </si>
  <si>
    <t>交易日期</t>
  </si>
  <si>
    <t>交易对手</t>
  </si>
  <si>
    <t>2120001-2</t>
  </si>
  <si>
    <t>说明：买断式逆回购回购拆分为两笔方向相反的genericBond和一笔notionoal为正的moneyMarket头寸。</t>
    <phoneticPr fontId="3" type="noConversion"/>
  </si>
  <si>
    <t>2120001-3</t>
    <phoneticPr fontId="3" type="noConversion"/>
  </si>
  <si>
    <t>CGSDTC -- ChinaBond Corporate Bond Yield Curve (AA)</t>
    <phoneticPr fontId="3" type="noConversion"/>
  </si>
  <si>
    <t>Xi&amp;#39;an Fengdong Development Co., Ltd</t>
    <phoneticPr fontId="3" type="noConversion"/>
  </si>
  <si>
    <t>sinkSchedule</t>
    <phoneticPr fontId="3" type="noConversion"/>
  </si>
  <si>
    <t>20190108;0.2|20200108;0.2|20210108;0.19999999997999998|20220108;0.20000000000999998|20230108;0.20000000000999998</t>
    <phoneticPr fontId="3" type="noConversion"/>
  </si>
  <si>
    <t>genericBond</t>
    <phoneticPr fontId="3" type="noConversion"/>
  </si>
  <si>
    <t>说明：一揽子正回购，按债券明细信息拆分多个genericBond+notional为负的MM</t>
    <phoneticPr fontId="3" type="noConversion"/>
  </si>
  <si>
    <t>Trade ID</t>
  </si>
  <si>
    <t xml:space="preserve">Product ID </t>
  </si>
  <si>
    <t>Inception Notional 1</t>
  </si>
  <si>
    <t>Maturity Notional 1</t>
  </si>
  <si>
    <t>Maturity Notional 2</t>
  </si>
  <si>
    <t>Trade Date</t>
  </si>
  <si>
    <t>Value Date</t>
  </si>
  <si>
    <t>Maturity Date</t>
  </si>
  <si>
    <t>Currency 1</t>
  </si>
  <si>
    <t>XAU</t>
  </si>
  <si>
    <t>Currency 2</t>
  </si>
  <si>
    <t>USD</t>
  </si>
  <si>
    <t>Counterparty</t>
  </si>
  <si>
    <t>ICBC_HK</t>
  </si>
  <si>
    <t>Folder</t>
  </si>
  <si>
    <t>Gold_Swap</t>
  </si>
  <si>
    <t>Block Number</t>
  </si>
  <si>
    <t>fxForward</t>
    <phoneticPr fontId="3" type="noConversion"/>
  </si>
  <si>
    <t>USD</t>
    <phoneticPr fontId="3" type="noConversion"/>
  </si>
  <si>
    <t>USD Swap - LIBOR</t>
  </si>
  <si>
    <t>USD Swap - LIBOR</t>
    <phoneticPr fontId="3" type="noConversion"/>
  </si>
  <si>
    <t>拆分后产品</t>
    <phoneticPr fontId="3" type="noConversion"/>
  </si>
  <si>
    <t>positionName</t>
    <phoneticPr fontId="3" type="noConversion"/>
  </si>
  <si>
    <t>notional</t>
    <phoneticPr fontId="3" type="noConversion"/>
  </si>
  <si>
    <t>forwardCurrency</t>
    <phoneticPr fontId="3" type="noConversion"/>
  </si>
  <si>
    <t>XAU</t>
    <phoneticPr fontId="3" type="noConversion"/>
  </si>
  <si>
    <t>settleCurrency</t>
    <phoneticPr fontId="3" type="noConversion"/>
  </si>
  <si>
    <t>forwardDate</t>
    <phoneticPr fontId="3" type="noConversion"/>
  </si>
  <si>
    <t>forwardPrice</t>
    <phoneticPr fontId="3" type="noConversion"/>
  </si>
  <si>
    <t>settlementDiscountCurve</t>
    <phoneticPr fontId="3" type="noConversion"/>
  </si>
  <si>
    <t>USD Swap - LIBOR</t>
    <phoneticPr fontId="3" type="noConversion"/>
  </si>
  <si>
    <t>forwardDiscountCurve</t>
    <phoneticPr fontId="3" type="noConversion"/>
  </si>
  <si>
    <t>Gold Lease Rate</t>
    <phoneticPr fontId="3" type="noConversion"/>
  </si>
  <si>
    <t>DealID</t>
    <phoneticPr fontId="3" type="noConversion"/>
  </si>
  <si>
    <t>3400001-2</t>
  </si>
  <si>
    <t>Inception Notional 2</t>
    <phoneticPr fontId="3" type="noConversion"/>
  </si>
  <si>
    <t>说明：掉期拆分为方向相反的两笔远期头寸；</t>
    <phoneticPr fontId="3" type="noConversion"/>
  </si>
  <si>
    <t>黄金掉期</t>
    <phoneticPr fontId="3" type="noConversion"/>
  </si>
  <si>
    <t>债券借贷</t>
    <phoneticPr fontId="3" type="noConversion"/>
  </si>
  <si>
    <t>交易编号</t>
  </si>
  <si>
    <t>上海银行</t>
  </si>
  <si>
    <t>融入</t>
  </si>
  <si>
    <t>标的债券名称</t>
  </si>
  <si>
    <t>借贷费率(%)</t>
  </si>
  <si>
    <t>标的债券券面总额(万元)</t>
  </si>
  <si>
    <t>借贷期限(天)</t>
  </si>
  <si>
    <t>借贷费用(元)</t>
  </si>
  <si>
    <t>付息标识</t>
  </si>
  <si>
    <t>有</t>
  </si>
  <si>
    <t>状态</t>
  </si>
  <si>
    <t>正常</t>
  </si>
  <si>
    <t>质押债券置换安排</t>
  </si>
  <si>
    <t>否</t>
  </si>
  <si>
    <t>质押债券名称</t>
  </si>
  <si>
    <t>15沣东债</t>
  </si>
  <si>
    <t>质押债券券面总额合计(万元)</t>
  </si>
  <si>
    <t>CNY</t>
    <phoneticPr fontId="3" type="noConversion"/>
  </si>
  <si>
    <t>CGSDTC -- ChinaBond Corporate Bond Yield Curve (AA)</t>
    <phoneticPr fontId="3" type="noConversion"/>
  </si>
  <si>
    <t>fixedCoupon</t>
    <phoneticPr fontId="3" type="noConversion"/>
  </si>
  <si>
    <t>equalAmounts</t>
    <phoneticPr fontId="3" type="noConversion"/>
  </si>
  <si>
    <t>dayCount_Act_Act</t>
    <phoneticPr fontId="3" type="noConversion"/>
  </si>
  <si>
    <t>20190108;0.2|20200108;0.2|20210108;0.19999999997999998|20220108;0.20000000000999998|20230108;0.20000000000999998</t>
    <phoneticPr fontId="3" type="noConversion"/>
  </si>
  <si>
    <t>Xi&amp;#39;an Fengdong Development Co., Ltd.</t>
    <phoneticPr fontId="3" type="noConversion"/>
  </si>
  <si>
    <t>RM产品类型</t>
    <phoneticPr fontId="3" type="noConversion"/>
  </si>
  <si>
    <t>4000001-2</t>
  </si>
  <si>
    <t>拆分后头寸ID</t>
    <phoneticPr fontId="3" type="noConversion"/>
  </si>
  <si>
    <t>genericBond</t>
    <phoneticPr fontId="3" type="noConversion"/>
  </si>
  <si>
    <t>说明：债券借贷按融入/拆出方向拆分为卖出/买入的两笔genericBond头寸；</t>
    <phoneticPr fontId="3" type="noConversion"/>
  </si>
  <si>
    <t>汇率挂钩产品</t>
    <phoneticPr fontId="3" type="noConversion"/>
  </si>
  <si>
    <t>Reference Number</t>
    <phoneticPr fontId="0" type="noConversion"/>
  </si>
  <si>
    <t>Reference Number</t>
    <phoneticPr fontId="0" type="noConversion"/>
  </si>
  <si>
    <t>D001</t>
    <phoneticPr fontId="3" type="noConversion"/>
  </si>
  <si>
    <t>Option Type</t>
    <phoneticPr fontId="0" type="noConversion"/>
  </si>
  <si>
    <t>Portfolio</t>
  </si>
  <si>
    <t>Hedged Item</t>
  </si>
  <si>
    <t>Product</t>
  </si>
  <si>
    <t>挂钩标的入场价上下加减1410点为边界一，上下加减85点为边界二；如果在理财期限内挂钩标的从未达到或超过边界一上下任何一端，则客户获得3.45%（年）收益；如果在理财期限内挂钩标的从未达到或超过边界二上下任何一端，则客户可获得6%（年）收益；如果在理财期限内挂钩标的曾达到或超过边界一上下任何一端，则客户没有收益。</t>
  </si>
  <si>
    <t>Strike</t>
  </si>
  <si>
    <t>Notional Currency</t>
  </si>
  <si>
    <t>Notional</t>
  </si>
  <si>
    <t>Current Notional</t>
  </si>
  <si>
    <t>Index</t>
  </si>
  <si>
    <t>AUD/USD</t>
    <phoneticPr fontId="3" type="noConversion"/>
  </si>
  <si>
    <t>XXX Banking Group Limited</t>
  </si>
  <si>
    <t>Effective Date</t>
  </si>
  <si>
    <t>Observe Period</t>
    <phoneticPr fontId="0" type="noConversion"/>
  </si>
  <si>
    <t>2016/5/7-2016/11/6</t>
  </si>
  <si>
    <t>Valuation Currency</t>
  </si>
  <si>
    <t>fxGenericBarrierOption</t>
    <phoneticPr fontId="3" type="noConversion"/>
  </si>
  <si>
    <t>positionName</t>
    <phoneticPr fontId="3" type="noConversion"/>
  </si>
  <si>
    <t>D001-1</t>
    <phoneticPr fontId="3" type="noConversion"/>
  </si>
  <si>
    <t>quantity</t>
    <phoneticPr fontId="3" type="noConversion"/>
  </si>
  <si>
    <t>domesticCurrency</t>
    <phoneticPr fontId="3" type="noConversion"/>
  </si>
  <si>
    <t>USD</t>
    <phoneticPr fontId="3" type="noConversion"/>
  </si>
  <si>
    <t>foreignCurrency</t>
    <phoneticPr fontId="3" type="noConversion"/>
  </si>
  <si>
    <t>AUD</t>
    <phoneticPr fontId="3" type="noConversion"/>
  </si>
  <si>
    <t>upBarrierLevel</t>
    <phoneticPr fontId="3" type="noConversion"/>
  </si>
  <si>
    <t>downBarrierLevel</t>
    <phoneticPr fontId="3" type="noConversion"/>
  </si>
  <si>
    <t>barrierStartDate</t>
    <phoneticPr fontId="3" type="noConversion"/>
  </si>
  <si>
    <t>expiryDate</t>
    <phoneticPr fontId="3" type="noConversion"/>
  </si>
  <si>
    <t>fixedPayment</t>
    <phoneticPr fontId="3" type="noConversion"/>
  </si>
  <si>
    <t>notional</t>
    <phoneticPr fontId="3" type="noConversion"/>
  </si>
  <si>
    <t>DealID</t>
    <phoneticPr fontId="3" type="noConversion"/>
  </si>
  <si>
    <t>D001-2</t>
    <phoneticPr fontId="3" type="noConversion"/>
  </si>
  <si>
    <t>barrierOptionType</t>
    <phoneticPr fontId="3" type="noConversion"/>
  </si>
  <si>
    <t>doubleNoTouch</t>
    <phoneticPr fontId="3" type="noConversion"/>
  </si>
  <si>
    <t>doubleNoTouch</t>
    <phoneticPr fontId="3" type="noConversion"/>
  </si>
  <si>
    <t>fxGenericBarrierOption</t>
    <phoneticPr fontId="3" type="noConversion"/>
  </si>
  <si>
    <t>说明：以案例product要素，拆分为两个fxGenericBarrierOption头寸；</t>
    <phoneticPr fontId="3" type="noConversion"/>
  </si>
  <si>
    <t>利率挂钩产品</t>
    <phoneticPr fontId="3" type="noConversion"/>
  </si>
  <si>
    <t>D003</t>
    <phoneticPr fontId="0" type="noConversion"/>
  </si>
  <si>
    <t>Portfolio</t>
    <phoneticPr fontId="0" type="noConversion"/>
  </si>
  <si>
    <t>Hedged Item</t>
    <phoneticPr fontId="0" type="noConversion"/>
  </si>
  <si>
    <t>Product</t>
    <phoneticPr fontId="0" type="noConversion"/>
  </si>
  <si>
    <t>Strike</t>
    <phoneticPr fontId="0" type="noConversion"/>
  </si>
  <si>
    <t>Notional Currency</t>
    <phoneticPr fontId="0" type="noConversion"/>
  </si>
  <si>
    <t>CNY</t>
    <phoneticPr fontId="0" type="noConversion"/>
  </si>
  <si>
    <t>Notional</t>
    <phoneticPr fontId="0" type="noConversion"/>
  </si>
  <si>
    <t>Current Notional</t>
    <phoneticPr fontId="0" type="noConversion"/>
  </si>
  <si>
    <t>Index</t>
    <phoneticPr fontId="0" type="noConversion"/>
  </si>
  <si>
    <t>LIBOR 3M</t>
    <phoneticPr fontId="0" type="noConversion"/>
  </si>
  <si>
    <t>Counterparty</t>
    <phoneticPr fontId="0" type="noConversion"/>
  </si>
  <si>
    <t>XXX Banking Group Limited</t>
    <phoneticPr fontId="0" type="noConversion"/>
  </si>
  <si>
    <t>Trade Date</t>
    <phoneticPr fontId="0" type="noConversion"/>
  </si>
  <si>
    <t>Effective Date</t>
    <phoneticPr fontId="0" type="noConversion"/>
  </si>
  <si>
    <t>Maturity Date</t>
    <phoneticPr fontId="0" type="noConversion"/>
  </si>
  <si>
    <t>2016/5/7-2016/11/6</t>
    <phoneticPr fontId="0" type="noConversion"/>
  </si>
  <si>
    <t>Valuation Currency</t>
    <phoneticPr fontId="0" type="noConversion"/>
  </si>
  <si>
    <t>挂钩美元3ML；产品存续期间每日观察挂钩标的；收益=4.35% *n1/N + 4.25% *n2/N，其中n1为挂钩标的落在0-0.083%区间（≥0并&lt;0.083%）的天数，n2为钩标的落在0.083%-4.7%区间（≥0.083%并≦4.7%）的天数，N为起息日至到期日之间（算头不算尾）的实际天数</t>
    <phoneticPr fontId="0" type="noConversion"/>
  </si>
  <si>
    <t>rangeAccrualNote</t>
    <phoneticPr fontId="3" type="noConversion"/>
  </si>
  <si>
    <t>D003-1</t>
    <phoneticPr fontId="0" type="noConversion"/>
  </si>
  <si>
    <t>notional</t>
    <phoneticPr fontId="3" type="noConversion"/>
  </si>
  <si>
    <t>maturityDate</t>
    <phoneticPr fontId="3" type="noConversion"/>
  </si>
  <si>
    <t>receiverLeg</t>
    <phoneticPr fontId="3" type="noConversion"/>
  </si>
  <si>
    <t>accrualEndDate</t>
    <phoneticPr fontId="3" type="noConversion"/>
  </si>
  <si>
    <t>upperRange</t>
  </si>
  <si>
    <t>referenceCurve</t>
  </si>
  <si>
    <t>referenceTerm</t>
  </si>
  <si>
    <t>3M</t>
  </si>
  <si>
    <t>receiverLeg/index</t>
    <phoneticPr fontId="3" type="noConversion"/>
  </si>
  <si>
    <t>outRangePayment</t>
  </si>
  <si>
    <t>inRangePayment</t>
    <phoneticPr fontId="3" type="noConversion"/>
  </si>
  <si>
    <t>receiverLeg/inRangePayment</t>
    <phoneticPr fontId="3" type="noConversion"/>
  </si>
  <si>
    <t>D003</t>
    <phoneticPr fontId="3" type="noConversion"/>
  </si>
  <si>
    <t>lowerRange</t>
  </si>
  <si>
    <t>说明：以案例product要素，拆分为两个rangeAccrualNote头寸；</t>
    <phoneticPr fontId="3" type="noConversion"/>
  </si>
  <si>
    <t>商品挂钩产品</t>
    <phoneticPr fontId="3" type="noConversion"/>
  </si>
  <si>
    <t>股票挂钩产品</t>
    <phoneticPr fontId="3" type="noConversion"/>
  </si>
  <si>
    <t>Reference Number</t>
  </si>
  <si>
    <t>Reference Number</t>
    <phoneticPr fontId="0" type="noConversion"/>
  </si>
  <si>
    <t>D002</t>
    <phoneticPr fontId="0" type="noConversion"/>
  </si>
  <si>
    <t>2016/7/12-2016/12/31</t>
    <phoneticPr fontId="0" type="noConversion"/>
  </si>
  <si>
    <t>COMEX 黄金期货</t>
    <phoneticPr fontId="0" type="noConversion"/>
  </si>
  <si>
    <t>1)2016年8月10日
2)2016年8月22日
3)2016年9月15日
4)2016年9月28日
本产品存续期间，每周指定观察日观察挂钩标的表现，理财产品收益率按照以下原则确定：
（1） 在指定观察日（序号1），如果挂钩标的价格在1660之上（含该价格），则客户出场，并获得  8   %/年的理财收益；反之则客户继续持有该产品；
（2） 在指定观察日（序号2），如果挂钩标的价格在1660之上（含该价格），则客户出场，并获得 8  %/年的理财收益；反之则客户继续持有该产品；
（3） 在指定观察日（序号3），如果挂钩标的价格在1660之上（含该价格），则客户出场，并获得 8  %/年的理财收益；反之则客户继续持有该产品；
（4） 在指定观察日（序号3），如果挂钩标的价格在1660之上（含该价格），则客户出场，并获得 8  %/年的理财收益；反之则客户获得2%/年收益率；</t>
    <phoneticPr fontId="0" type="noConversion"/>
  </si>
  <si>
    <t>multiAssetOption</t>
  </si>
  <si>
    <t>CNY</t>
    <phoneticPr fontId="0" type="noConversion"/>
  </si>
  <si>
    <t>discountCurve</t>
  </si>
  <si>
    <t>COMEX Gold</t>
  </si>
  <si>
    <t>componentName</t>
    <phoneticPr fontId="3" type="noConversion"/>
  </si>
  <si>
    <t>basketComponent</t>
    <phoneticPr fontId="3" type="noConversion"/>
  </si>
  <si>
    <t>FUTURES.CBOT.ZG</t>
  </si>
  <si>
    <t>priceAsLevels</t>
  </si>
  <si>
    <t>1D</t>
    <phoneticPr fontId="3" type="noConversion"/>
  </si>
  <si>
    <t>commodityName</t>
    <phoneticPr fontId="3" type="noConversion"/>
  </si>
  <si>
    <t>commodityUnderlying</t>
    <phoneticPr fontId="3" type="noConversion"/>
  </si>
  <si>
    <t>pricingConvention</t>
    <phoneticPr fontId="3" type="noConversion"/>
  </si>
  <si>
    <t>observationTimeStep</t>
    <phoneticPr fontId="3" type="noConversion"/>
  </si>
  <si>
    <t>upperBarrierInformation</t>
    <phoneticPr fontId="3" type="noConversion"/>
  </si>
  <si>
    <t>20160810;20160810;1660;knockin;8.483457035|
20160822;20160822;1660;knockin;11.99385305|
20160915;20160915;1660;knockin;19.01464508|
20160928;20160928;1660;knockin;19.01464508|</t>
    <phoneticPr fontId="3" type="noConversion"/>
  </si>
  <si>
    <t>lowerBarrierInformation</t>
  </si>
  <si>
    <t>20160928;20160928;1660;knockout;5.704393524|</t>
    <phoneticPr fontId="3" type="noConversion"/>
  </si>
  <si>
    <t>startDate|endDate|barrierLevel|barrierType|rebate</t>
    <phoneticPr fontId="3" type="noConversion"/>
  </si>
  <si>
    <t>同上</t>
    <phoneticPr fontId="3" type="noConversion"/>
  </si>
  <si>
    <t>D004</t>
  </si>
  <si>
    <t>Option Type</t>
  </si>
  <si>
    <t>PREF Currency Hedges</t>
  </si>
  <si>
    <t>Project Industrious Refinancing</t>
  </si>
  <si>
    <t>挂钩一篮子港股的结构性产品
收益与该篮子内的股票表现挂钩：
1）当观察日，该季度一篮子港股的平均收益突破99%（即跌幅超过1%），则季度收益为0%；
2）当观察日，该季度一篮子港股的平均收益未突破99%（即跌幅不超过1%），则收益为1.5%每季度；
3）当观察日，该季度一篮子港股的各成分股收益均超过0.5%，则一季度收益为3.5%每季度；二季度收益为5.5%每季度；三季度收益为9.5%每季度；四季度收益为17.5%每季度；并且终止合约。</t>
  </si>
  <si>
    <t>挂钩的一篮子股票的成分股：
中国铝业（02600）
神华（01088）
青岛啤酒（00168）
鞍钢股份（00347）
中国国航（00753）
上海电气（02727）
中国电信（00728）
紫金矿业（02899）
中国中铁（00390）
观察日：自起始日期每三个自然月的最后一个工作日</t>
  </si>
  <si>
    <t>Observe Period</t>
  </si>
  <si>
    <t>2016/5/7-2017/5/6</t>
  </si>
  <si>
    <t>CNY Swap</t>
  </si>
  <si>
    <t>Equities</t>
  </si>
  <si>
    <t>equityUnderlying</t>
  </si>
  <si>
    <t>2600.HKG;0.1111111|
1088.HKG;0.1111111|
0168.HKG;0.1111111|
0347.HKG;0.1111111|
0753.HKG;0.1111111|
2727.HKG;0.1111111|
0728.HKG;0.1111111|
2899.HKG;0.1111111|
0390.HKG;0.1111111</t>
    <phoneticPr fontId="3" type="noConversion"/>
  </si>
  <si>
    <t>equityName|weight</t>
    <phoneticPr fontId="3" type="noConversion"/>
  </si>
  <si>
    <t>priceAsReturns</t>
  </si>
  <si>
    <t xml:space="preserve"> </t>
    <phoneticPr fontId="3" type="noConversion"/>
  </si>
  <si>
    <t>20160807;20160807;0.99;knockout;1.5|
20161107;20161107;0.99;knockout;1.5|
20170207;20170207;0.99;knockout;1.5|
20170506;20170506;0.99;knockout;1.5|
20160807;20160807;0.99;knockout;0|
20161107;20161107;0.99;knockout;0|
20170207;20170207;0.99;knockout;0|
20170506;20170506;0.99;knockout;0|
20170807;20170807;0.99;knockout;0|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</si>
</sst>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\-mmm\-yyyy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0"/>
      <color indexed="8"/>
      <name val="华文楷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  <font>
      <u/>
      <sz val="11"/>
      <color theme="10"/>
      <name val="等线"/>
      <family val="2"/>
      <scheme val="minor"/>
    </font>
    <font>
      <u/>
      <sz val="10"/>
      <name val="华文楷体"/>
      <family val="3"/>
      <charset val="134"/>
    </font>
    <font>
      <sz val="10"/>
      <color indexed="8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C00000"/>
      <name val="华文楷体"/>
      <family val="3"/>
      <charset val="134"/>
    </font>
    <font>
      <u/>
      <sz val="11"/>
      <color theme="1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13">
    <xf numFmtId="0" fontId="0" fillId="0" borderId="0" xfId="0"/>
    <xf numFmtId="0" fontId="0" fillId="2" borderId="0" xfId="0" applyFill="1"/>
    <xf numFmtId="0" fontId="5" fillId="2" borderId="1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0" fontId="2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5" fillId="2" borderId="0" xfId="0" applyFont="1" applyFill="1"/>
    <xf numFmtId="0" fontId="6" fillId="2" borderId="1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5" fillId="2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vertical="center"/>
    </xf>
    <xf numFmtId="22" fontId="5" fillId="2" borderId="1" xfId="0" applyNumberFormat="1" applyFont="1" applyFill="1" applyBorder="1" applyAlignment="1">
      <alignment vertical="center"/>
    </xf>
    <xf numFmtId="0" fontId="8" fillId="2" borderId="0" xfId="2" applyFont="1" applyFill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6" fillId="2" borderId="1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0" borderId="11" xfId="1" applyFont="1" applyBorder="1">
      <alignment vertical="center"/>
    </xf>
    <xf numFmtId="0" fontId="5" fillId="2" borderId="1" xfId="0" applyFont="1" applyFill="1" applyBorder="1" applyAlignment="1" applyProtection="1">
      <alignment horizontal="right"/>
      <protection locked="0"/>
    </xf>
    <xf numFmtId="0" fontId="5" fillId="2" borderId="12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5" fillId="2" borderId="0" xfId="0" applyFont="1" applyFill="1" applyBorder="1" applyProtection="1">
      <protection locked="0"/>
    </xf>
    <xf numFmtId="22" fontId="5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 applyProtection="1">
      <alignment horizontal="right"/>
      <protection locked="0"/>
    </xf>
    <xf numFmtId="0" fontId="5" fillId="2" borderId="0" xfId="0" applyFont="1" applyFill="1" applyAlignment="1">
      <alignment horizontal="right"/>
    </xf>
    <xf numFmtId="0" fontId="5" fillId="2" borderId="13" xfId="0" applyFont="1" applyFill="1" applyBorder="1" applyAlignment="1">
      <alignment horizontal="right"/>
    </xf>
    <xf numFmtId="0" fontId="5" fillId="2" borderId="18" xfId="0" applyFont="1" applyFill="1" applyBorder="1" applyAlignment="1">
      <alignment horizontal="right"/>
    </xf>
    <xf numFmtId="0" fontId="5" fillId="2" borderId="0" xfId="0" applyFont="1" applyFill="1" applyBorder="1"/>
    <xf numFmtId="0" fontId="11" fillId="2" borderId="1" xfId="0" applyFont="1" applyFill="1" applyBorder="1" applyAlignment="1" applyProtection="1">
      <alignment horizontal="right"/>
      <protection locked="0"/>
    </xf>
    <xf numFmtId="0" fontId="12" fillId="2" borderId="1" xfId="0" applyFont="1" applyFill="1" applyBorder="1" applyAlignment="1">
      <alignment horizontal="left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1" xfId="0" applyFont="1" applyFill="1" applyBorder="1" applyAlignment="1" applyProtection="1">
      <alignment horizontal="right" wrapText="1"/>
      <protection locked="0"/>
    </xf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5" fillId="2" borderId="0" xfId="0" applyFont="1" applyFill="1" applyAlignment="1">
      <alignment horizontal="left"/>
    </xf>
    <xf numFmtId="0" fontId="5" fillId="2" borderId="1" xfId="0" applyFont="1" applyFill="1" applyBorder="1"/>
    <xf numFmtId="14" fontId="5" fillId="2" borderId="1" xfId="0" applyNumberFormat="1" applyFont="1" applyFill="1" applyBorder="1"/>
    <xf numFmtId="0" fontId="5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12" xfId="0" applyFont="1" applyFill="1" applyBorder="1"/>
    <xf numFmtId="0" fontId="6" fillId="2" borderId="13" xfId="0" applyFont="1" applyFill="1" applyBorder="1"/>
    <xf numFmtId="0" fontId="6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/>
    <xf numFmtId="0" fontId="6" fillId="2" borderId="16" xfId="0" applyFont="1" applyFill="1" applyBorder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18" xfId="0" applyFont="1" applyFill="1" applyBorder="1" applyAlignment="1">
      <alignment horizontal="right"/>
    </xf>
    <xf numFmtId="0" fontId="6" fillId="2" borderId="19" xfId="0" applyFont="1" applyFill="1" applyBorder="1"/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left" vertical="top" wrapText="1"/>
      <protection locked="0"/>
    </xf>
    <xf numFmtId="176" fontId="10" fillId="2" borderId="1" xfId="0" applyNumberFormat="1" applyFont="1" applyFill="1" applyBorder="1" applyAlignment="1" applyProtection="1">
      <alignment horizontal="left" vertical="top"/>
      <protection locked="0"/>
    </xf>
    <xf numFmtId="0" fontId="10" fillId="2" borderId="1" xfId="0" applyFont="1" applyFill="1" applyBorder="1" applyAlignment="1" applyProtection="1">
      <alignment horizontal="left" vertical="top"/>
      <protection locked="0"/>
    </xf>
    <xf numFmtId="0" fontId="0" fillId="2" borderId="0" xfId="0" applyFill="1" applyAlignment="1">
      <alignment horizontal="right"/>
    </xf>
    <xf numFmtId="0" fontId="10" fillId="2" borderId="1" xfId="0" applyFont="1" applyFill="1" applyBorder="1" applyAlignment="1" applyProtection="1">
      <alignment horizontal="right" vertical="center" wrapText="1"/>
      <protection locked="0"/>
    </xf>
    <xf numFmtId="14" fontId="10" fillId="2" borderId="1" xfId="0" applyNumberFormat="1" applyFont="1" applyFill="1" applyBorder="1" applyAlignment="1" applyProtection="1">
      <alignment horizontal="right" vertical="center" wrapText="1"/>
      <protection locked="0"/>
    </xf>
    <xf numFmtId="0" fontId="0" fillId="2" borderId="3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10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14" fontId="6" fillId="2" borderId="1" xfId="0" applyNumberFormat="1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/>
    </xf>
    <xf numFmtId="0" fontId="0" fillId="2" borderId="13" xfId="0" applyFill="1" applyBorder="1" applyAlignment="1">
      <alignment horizontal="right"/>
    </xf>
    <xf numFmtId="0" fontId="0" fillId="2" borderId="0" xfId="0" applyFill="1" applyBorder="1"/>
    <xf numFmtId="0" fontId="0" fillId="2" borderId="18" xfId="0" applyFill="1" applyBorder="1" applyAlignment="1">
      <alignment horizontal="right"/>
    </xf>
    <xf numFmtId="0" fontId="10" fillId="2" borderId="0" xfId="2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5" fillId="2" borderId="3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</cellXfs>
  <cellStyles count="3">
    <cellStyle name="常规" xfId="0" builtinId="0"/>
    <cellStyle name="常规 5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/>
  </sheetViews>
  <sheetFormatPr defaultRowHeight="15.75" x14ac:dyDescent="0.55000000000000004"/>
  <cols>
    <col min="1" max="1" width="2" style="6" customWidth="1"/>
    <col min="2" max="2" width="9.06640625" style="6"/>
    <col min="3" max="3" width="36.19921875" style="6" customWidth="1"/>
    <col min="4" max="16384" width="9.06640625" style="6"/>
  </cols>
  <sheetData>
    <row r="2" spans="2:6" x14ac:dyDescent="0.55000000000000004">
      <c r="B2" s="4" t="s">
        <v>0</v>
      </c>
      <c r="C2" s="4" t="s">
        <v>1</v>
      </c>
      <c r="D2" s="4" t="s">
        <v>2</v>
      </c>
      <c r="E2" s="4" t="s">
        <v>3</v>
      </c>
      <c r="F2" s="4" t="s">
        <v>7</v>
      </c>
    </row>
    <row r="3" spans="2:6" x14ac:dyDescent="0.55000000000000004">
      <c r="B3" s="2">
        <v>1</v>
      </c>
      <c r="C3" s="2" t="s">
        <v>4</v>
      </c>
      <c r="D3" s="2" t="s">
        <v>5</v>
      </c>
      <c r="E3" s="2" t="s">
        <v>6</v>
      </c>
      <c r="F3" s="3">
        <f>DATE(2017,5,12)</f>
        <v>42867</v>
      </c>
    </row>
    <row r="4" spans="2:6" x14ac:dyDescent="0.55000000000000004">
      <c r="B4" s="8"/>
      <c r="C4" s="8"/>
      <c r="D4" s="8"/>
      <c r="E4" s="8"/>
      <c r="F4" s="8"/>
    </row>
    <row r="5" spans="2:6" x14ac:dyDescent="0.55000000000000004">
      <c r="B5" s="8"/>
      <c r="C5" s="8"/>
      <c r="D5" s="8"/>
      <c r="E5" s="8"/>
      <c r="F5" s="8"/>
    </row>
    <row r="6" spans="2:6" x14ac:dyDescent="0.55000000000000004">
      <c r="B6" s="8"/>
      <c r="C6" s="8"/>
      <c r="D6" s="8"/>
      <c r="E6" s="8"/>
      <c r="F6" s="8"/>
    </row>
    <row r="7" spans="2:6" x14ac:dyDescent="0.55000000000000004">
      <c r="B7" s="8"/>
      <c r="C7" s="8"/>
      <c r="D7" s="8"/>
      <c r="E7" s="8"/>
      <c r="F7" s="8"/>
    </row>
    <row r="8" spans="2:6" x14ac:dyDescent="0.55000000000000004">
      <c r="B8" s="8"/>
      <c r="C8" s="8"/>
      <c r="D8" s="8"/>
      <c r="E8" s="8"/>
      <c r="F8" s="8"/>
    </row>
    <row r="9" spans="2:6" x14ac:dyDescent="0.55000000000000004">
      <c r="B9" s="8"/>
      <c r="C9" s="8"/>
      <c r="D9" s="8"/>
      <c r="E9" s="8"/>
      <c r="F9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/>
  </sheetViews>
  <sheetFormatPr defaultRowHeight="15.75" x14ac:dyDescent="0.55000000000000004"/>
  <cols>
    <col min="1" max="1" width="9.06640625" style="6"/>
    <col min="2" max="2" width="5.3984375" style="6" bestFit="1" customWidth="1"/>
    <col min="3" max="3" width="27.265625" style="6" customWidth="1"/>
    <col min="4" max="4" width="28.6640625" style="6" customWidth="1"/>
    <col min="5" max="16384" width="9.06640625" style="6"/>
  </cols>
  <sheetData>
    <row r="2" spans="2:4" x14ac:dyDescent="0.55000000000000004">
      <c r="B2" s="5" t="s">
        <v>0</v>
      </c>
      <c r="C2" s="5" t="s">
        <v>1</v>
      </c>
      <c r="D2" s="5" t="s">
        <v>8</v>
      </c>
    </row>
    <row r="3" spans="2:4" x14ac:dyDescent="0.55000000000000004">
      <c r="B3" s="7">
        <v>1</v>
      </c>
      <c r="C3" s="45" t="s">
        <v>9</v>
      </c>
      <c r="D3" s="7"/>
    </row>
    <row r="4" spans="2:4" x14ac:dyDescent="0.55000000000000004">
      <c r="B4" s="7">
        <v>2</v>
      </c>
      <c r="C4" s="45" t="s">
        <v>95</v>
      </c>
      <c r="D4" s="7"/>
    </row>
    <row r="5" spans="2:4" x14ac:dyDescent="0.55000000000000004">
      <c r="B5" s="7">
        <v>3</v>
      </c>
      <c r="C5" s="45" t="s">
        <v>151</v>
      </c>
      <c r="D5" s="7"/>
    </row>
    <row r="6" spans="2:4" x14ac:dyDescent="0.55000000000000004">
      <c r="B6" s="7">
        <v>4</v>
      </c>
      <c r="C6" s="45" t="s">
        <v>152</v>
      </c>
      <c r="D6" s="7"/>
    </row>
    <row r="7" spans="2:4" x14ac:dyDescent="0.55000000000000004">
      <c r="B7" s="7">
        <v>5</v>
      </c>
      <c r="C7" s="45" t="s">
        <v>182</v>
      </c>
      <c r="D7" s="7"/>
    </row>
    <row r="8" spans="2:4" x14ac:dyDescent="0.55000000000000004">
      <c r="B8" s="7">
        <v>6</v>
      </c>
      <c r="C8" s="45" t="s">
        <v>223</v>
      </c>
      <c r="D8" s="7"/>
    </row>
    <row r="9" spans="2:4" x14ac:dyDescent="0.55000000000000004">
      <c r="B9" s="7">
        <v>7</v>
      </c>
      <c r="C9" s="7" t="s">
        <v>260</v>
      </c>
      <c r="D9" s="7"/>
    </row>
    <row r="10" spans="2:4" x14ac:dyDescent="0.55000000000000004">
      <c r="B10" s="7">
        <v>8</v>
      </c>
      <c r="C10" s="7" t="s">
        <v>261</v>
      </c>
      <c r="D10" s="7"/>
    </row>
  </sheetData>
  <phoneticPr fontId="3" type="noConversion"/>
  <hyperlinks>
    <hyperlink ref="C3" location="买断式回购!A1" display="买断式回购"/>
    <hyperlink ref="C4" location="一揽子回购!A1" display="一揽子回购"/>
    <hyperlink ref="C5" location="黄金掉期!A1" display="黄金掉期"/>
    <hyperlink ref="C6" location="债券借贷!A1" display="债券借贷"/>
    <hyperlink ref="C7" location="汇率挂钩产品!A1" display="汇率挂钩产品"/>
    <hyperlink ref="C8" location="利率挂钩产品!A1" display="利率挂钩产品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selection activeCell="H28" sqref="H5:H28"/>
    </sheetView>
  </sheetViews>
  <sheetFormatPr defaultRowHeight="14.65" x14ac:dyDescent="0.5"/>
  <cols>
    <col min="1" max="1" width="9.06640625" style="9"/>
    <col min="2" max="2" width="2.3984375" style="9" customWidth="1"/>
    <col min="3" max="3" width="15" style="9" bestFit="1" customWidth="1"/>
    <col min="4" max="4" width="14.46484375" style="9" bestFit="1" customWidth="1"/>
    <col min="5" max="7" width="2.3984375" style="9" customWidth="1"/>
    <col min="8" max="8" width="23.9296875" style="9" bestFit="1" customWidth="1"/>
    <col min="9" max="9" width="41.73046875" style="9" bestFit="1" customWidth="1"/>
    <col min="10" max="10" width="15.86328125" style="9" customWidth="1"/>
    <col min="11" max="13" width="2.3984375" style="9" customWidth="1"/>
    <col min="14" max="14" width="13.796875" style="9" bestFit="1" customWidth="1"/>
    <col min="15" max="15" width="23.265625" style="40" bestFit="1" customWidth="1"/>
    <col min="16" max="16" width="10.9296875" style="9" bestFit="1" customWidth="1"/>
    <col min="17" max="19" width="2.3984375" style="9" customWidth="1"/>
    <col min="20" max="20" width="23.9296875" style="9" bestFit="1" customWidth="1"/>
    <col min="21" max="21" width="44.265625" style="9" bestFit="1" customWidth="1"/>
    <col min="22" max="22" width="10.9296875" style="9" bestFit="1" customWidth="1"/>
    <col min="23" max="23" width="2.3984375" style="9" customWidth="1"/>
    <col min="24" max="16384" width="9.06640625" style="9"/>
  </cols>
  <sheetData>
    <row r="1" spans="1:23" x14ac:dyDescent="0.5">
      <c r="A1" s="15" t="s">
        <v>40</v>
      </c>
      <c r="B1" s="15"/>
    </row>
    <row r="2" spans="1:23" x14ac:dyDescent="0.5">
      <c r="A2" s="15"/>
      <c r="B2" s="104" t="s">
        <v>106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23" ht="15" thickBot="1" x14ac:dyDescent="0.55000000000000004"/>
    <row r="4" spans="1:23" x14ac:dyDescent="0.5">
      <c r="B4" s="16"/>
      <c r="C4" s="17"/>
      <c r="D4" s="17"/>
      <c r="E4" s="18"/>
      <c r="G4" s="29"/>
      <c r="H4" s="30"/>
      <c r="I4" s="30"/>
      <c r="J4" s="30"/>
      <c r="K4" s="31"/>
      <c r="M4" s="29"/>
      <c r="N4" s="30"/>
      <c r="O4" s="41"/>
      <c r="P4" s="30"/>
      <c r="Q4" s="31"/>
      <c r="S4" s="29"/>
      <c r="T4" s="30"/>
      <c r="U4" s="30"/>
      <c r="V4" s="30"/>
      <c r="W4" s="31"/>
    </row>
    <row r="5" spans="1:23" x14ac:dyDescent="0.5">
      <c r="B5" s="19"/>
      <c r="C5" s="11" t="s">
        <v>10</v>
      </c>
      <c r="D5" s="12">
        <v>2110001</v>
      </c>
      <c r="E5" s="20"/>
      <c r="G5" s="32"/>
      <c r="H5" s="11" t="s">
        <v>50</v>
      </c>
      <c r="I5" s="28" t="s">
        <v>93</v>
      </c>
      <c r="J5" s="28" t="s">
        <v>85</v>
      </c>
      <c r="K5" s="33"/>
      <c r="M5" s="32"/>
      <c r="N5" s="11" t="s">
        <v>50</v>
      </c>
      <c r="O5" s="28" t="s">
        <v>94</v>
      </c>
      <c r="P5" s="28" t="s">
        <v>85</v>
      </c>
      <c r="Q5" s="33"/>
      <c r="S5" s="32"/>
      <c r="T5" s="11" t="s">
        <v>50</v>
      </c>
      <c r="U5" s="28" t="s">
        <v>51</v>
      </c>
      <c r="V5" s="28" t="s">
        <v>85</v>
      </c>
      <c r="W5" s="33"/>
    </row>
    <row r="6" spans="1:23" x14ac:dyDescent="0.5">
      <c r="B6" s="19"/>
      <c r="C6" s="11" t="s">
        <v>11</v>
      </c>
      <c r="D6" s="12" t="s">
        <v>12</v>
      </c>
      <c r="E6" s="20"/>
      <c r="G6" s="32"/>
      <c r="H6" s="11" t="s">
        <v>43</v>
      </c>
      <c r="I6" s="28">
        <v>2110001</v>
      </c>
      <c r="J6" s="28"/>
      <c r="K6" s="33"/>
      <c r="M6" s="32"/>
      <c r="N6" s="11" t="s">
        <v>43</v>
      </c>
      <c r="O6" s="28" t="s">
        <v>86</v>
      </c>
      <c r="P6" s="11"/>
      <c r="Q6" s="33"/>
      <c r="S6" s="32"/>
      <c r="T6" s="11" t="s">
        <v>43</v>
      </c>
      <c r="U6" s="28" t="s">
        <v>92</v>
      </c>
      <c r="V6" s="28"/>
      <c r="W6" s="33"/>
    </row>
    <row r="7" spans="1:23" x14ac:dyDescent="0.5">
      <c r="B7" s="19"/>
      <c r="C7" s="11" t="s">
        <v>13</v>
      </c>
      <c r="D7" s="12" t="s">
        <v>14</v>
      </c>
      <c r="E7" s="20"/>
      <c r="G7" s="32"/>
      <c r="H7" s="11" t="s">
        <v>44</v>
      </c>
      <c r="I7" s="28" t="s">
        <v>52</v>
      </c>
      <c r="J7" s="28"/>
      <c r="K7" s="33"/>
      <c r="M7" s="32"/>
      <c r="N7" s="11" t="s">
        <v>44</v>
      </c>
      <c r="O7" s="28" t="s">
        <v>52</v>
      </c>
      <c r="P7" s="11"/>
      <c r="Q7" s="33"/>
      <c r="S7" s="32"/>
      <c r="T7" s="11" t="s">
        <v>44</v>
      </c>
      <c r="U7" s="28" t="s">
        <v>52</v>
      </c>
      <c r="V7" s="28"/>
      <c r="W7" s="33"/>
    </row>
    <row r="8" spans="1:23" x14ac:dyDescent="0.5">
      <c r="B8" s="19"/>
      <c r="C8" s="11" t="s">
        <v>15</v>
      </c>
      <c r="D8" s="12" t="s">
        <v>16</v>
      </c>
      <c r="E8" s="20"/>
      <c r="G8" s="32"/>
      <c r="H8" s="11" t="s">
        <v>45</v>
      </c>
      <c r="I8" s="28">
        <v>20160331</v>
      </c>
      <c r="J8" s="28"/>
      <c r="K8" s="33"/>
      <c r="M8" s="32"/>
      <c r="N8" s="11" t="s">
        <v>87</v>
      </c>
      <c r="O8" s="28">
        <v>2.1414</v>
      </c>
      <c r="P8" s="11"/>
      <c r="Q8" s="33"/>
      <c r="S8" s="32"/>
      <c r="T8" s="11" t="s">
        <v>45</v>
      </c>
      <c r="U8" s="28">
        <v>20160331</v>
      </c>
      <c r="V8" s="28"/>
      <c r="W8" s="33"/>
    </row>
    <row r="9" spans="1:23" x14ac:dyDescent="0.5">
      <c r="B9" s="19"/>
      <c r="C9" s="11" t="s">
        <v>17</v>
      </c>
      <c r="D9" s="12" t="s">
        <v>18</v>
      </c>
      <c r="E9" s="20"/>
      <c r="G9" s="32"/>
      <c r="H9" s="11" t="s">
        <v>46</v>
      </c>
      <c r="I9" s="28">
        <v>100</v>
      </c>
      <c r="J9" s="28"/>
      <c r="K9" s="33"/>
      <c r="M9" s="32"/>
      <c r="N9" s="11" t="s">
        <v>89</v>
      </c>
      <c r="O9" s="28">
        <v>20160712</v>
      </c>
      <c r="P9" s="11"/>
      <c r="Q9" s="33"/>
      <c r="S9" s="32"/>
      <c r="T9" s="11" t="s">
        <v>46</v>
      </c>
      <c r="U9" s="28">
        <v>100</v>
      </c>
      <c r="V9" s="28"/>
      <c r="W9" s="33"/>
    </row>
    <row r="10" spans="1:23" x14ac:dyDescent="0.5">
      <c r="B10" s="19"/>
      <c r="C10" s="11" t="s">
        <v>19</v>
      </c>
      <c r="D10" s="12">
        <v>2.1414</v>
      </c>
      <c r="E10" s="20"/>
      <c r="G10" s="32"/>
      <c r="H10" s="11" t="s">
        <v>48</v>
      </c>
      <c r="I10" s="28" t="s">
        <v>53</v>
      </c>
      <c r="J10" s="28"/>
      <c r="K10" s="33"/>
      <c r="M10" s="32"/>
      <c r="N10" s="11" t="s">
        <v>57</v>
      </c>
      <c r="O10" s="28">
        <v>20160713</v>
      </c>
      <c r="P10" s="11"/>
      <c r="Q10" s="33"/>
      <c r="S10" s="32"/>
      <c r="T10" s="11" t="s">
        <v>48</v>
      </c>
      <c r="U10" s="28" t="s">
        <v>53</v>
      </c>
      <c r="V10" s="28"/>
      <c r="W10" s="33"/>
    </row>
    <row r="11" spans="1:23" x14ac:dyDescent="0.5">
      <c r="B11" s="19"/>
      <c r="C11" s="11" t="s">
        <v>20</v>
      </c>
      <c r="D11" s="12">
        <v>101.59610000000001</v>
      </c>
      <c r="E11" s="20"/>
      <c r="G11" s="32"/>
      <c r="H11" s="11" t="s">
        <v>47</v>
      </c>
      <c r="I11" s="28">
        <v>20160331</v>
      </c>
      <c r="J11" s="28"/>
      <c r="K11" s="33"/>
      <c r="M11" s="32"/>
      <c r="N11" s="11" t="s">
        <v>90</v>
      </c>
      <c r="O11" s="28" t="s">
        <v>91</v>
      </c>
      <c r="P11" s="11"/>
      <c r="Q11" s="33"/>
      <c r="S11" s="32"/>
      <c r="T11" s="11" t="s">
        <v>47</v>
      </c>
      <c r="U11" s="28">
        <v>20160331</v>
      </c>
      <c r="V11" s="28"/>
      <c r="W11" s="33"/>
    </row>
    <row r="12" spans="1:23" x14ac:dyDescent="0.5">
      <c r="B12" s="19"/>
      <c r="C12" s="11" t="s">
        <v>21</v>
      </c>
      <c r="D12" s="12">
        <v>101.59269999999999</v>
      </c>
      <c r="E12" s="20"/>
      <c r="G12" s="32"/>
      <c r="H12" s="11" t="s">
        <v>49</v>
      </c>
      <c r="I12" s="28">
        <v>100</v>
      </c>
      <c r="J12" s="28"/>
      <c r="K12" s="33"/>
      <c r="M12" s="32"/>
      <c r="N12" s="11" t="s">
        <v>66</v>
      </c>
      <c r="O12" s="28" t="s">
        <v>67</v>
      </c>
      <c r="P12" s="11"/>
      <c r="Q12" s="33"/>
      <c r="S12" s="32"/>
      <c r="T12" s="11" t="s">
        <v>49</v>
      </c>
      <c r="U12" s="28">
        <v>100</v>
      </c>
      <c r="V12" s="28"/>
      <c r="W12" s="33"/>
    </row>
    <row r="13" spans="1:23" x14ac:dyDescent="0.5">
      <c r="B13" s="19"/>
      <c r="C13" s="11" t="s">
        <v>22</v>
      </c>
      <c r="D13" s="12">
        <v>3.0749</v>
      </c>
      <c r="E13" s="20"/>
      <c r="G13" s="32"/>
      <c r="H13" s="11" t="s">
        <v>54</v>
      </c>
      <c r="I13" s="28" t="s">
        <v>56</v>
      </c>
      <c r="J13" s="28"/>
      <c r="K13" s="33"/>
      <c r="M13" s="32"/>
      <c r="N13" s="11" t="s">
        <v>84</v>
      </c>
      <c r="O13" s="28">
        <v>2110001</v>
      </c>
      <c r="P13" s="11"/>
      <c r="Q13" s="33"/>
      <c r="S13" s="32"/>
      <c r="T13" s="11" t="s">
        <v>54</v>
      </c>
      <c r="U13" s="28" t="s">
        <v>56</v>
      </c>
      <c r="V13" s="28"/>
      <c r="W13" s="33"/>
    </row>
    <row r="14" spans="1:23" ht="15" thickBot="1" x14ac:dyDescent="0.55000000000000004">
      <c r="B14" s="19"/>
      <c r="C14" s="11" t="s">
        <v>23</v>
      </c>
      <c r="D14" s="12">
        <v>3.0754999999999999</v>
      </c>
      <c r="E14" s="20"/>
      <c r="G14" s="32"/>
      <c r="H14" s="11" t="s">
        <v>58</v>
      </c>
      <c r="I14" s="28">
        <v>20260405</v>
      </c>
      <c r="J14" s="28"/>
      <c r="K14" s="33"/>
      <c r="M14" s="34"/>
      <c r="N14" s="35"/>
      <c r="O14" s="42"/>
      <c r="P14" s="35"/>
      <c r="Q14" s="36"/>
      <c r="S14" s="32"/>
      <c r="T14" s="11" t="s">
        <v>58</v>
      </c>
      <c r="U14" s="28">
        <v>20260405</v>
      </c>
      <c r="V14" s="28"/>
      <c r="W14" s="33"/>
    </row>
    <row r="15" spans="1:23" x14ac:dyDescent="0.5">
      <c r="B15" s="19"/>
      <c r="C15" s="11" t="s">
        <v>24</v>
      </c>
      <c r="D15" s="12">
        <v>32000</v>
      </c>
      <c r="E15" s="20"/>
      <c r="G15" s="32"/>
      <c r="H15" s="11" t="s">
        <v>59</v>
      </c>
      <c r="I15" s="28">
        <v>20160405</v>
      </c>
      <c r="J15" s="28"/>
      <c r="K15" s="33"/>
      <c r="S15" s="32"/>
      <c r="T15" s="11" t="s">
        <v>59</v>
      </c>
      <c r="U15" s="28">
        <v>20160405</v>
      </c>
      <c r="V15" s="28"/>
      <c r="W15" s="33"/>
    </row>
    <row r="16" spans="1:23" x14ac:dyDescent="0.5">
      <c r="B16" s="19"/>
      <c r="C16" s="11" t="s">
        <v>25</v>
      </c>
      <c r="D16" s="12">
        <v>1</v>
      </c>
      <c r="E16" s="20"/>
      <c r="G16" s="32"/>
      <c r="H16" s="11" t="s">
        <v>60</v>
      </c>
      <c r="I16" s="28">
        <v>20170405</v>
      </c>
      <c r="J16" s="28"/>
      <c r="K16" s="33"/>
      <c r="S16" s="32"/>
      <c r="T16" s="11" t="s">
        <v>60</v>
      </c>
      <c r="U16" s="28">
        <v>20170405</v>
      </c>
      <c r="V16" s="28"/>
      <c r="W16" s="33"/>
    </row>
    <row r="17" spans="2:23" x14ac:dyDescent="0.5">
      <c r="B17" s="19"/>
      <c r="C17" s="11" t="s">
        <v>26</v>
      </c>
      <c r="D17" s="12">
        <v>1.5882000000000001</v>
      </c>
      <c r="E17" s="20"/>
      <c r="G17" s="32"/>
      <c r="H17" s="11" t="s">
        <v>61</v>
      </c>
      <c r="I17" s="28">
        <v>20250405</v>
      </c>
      <c r="J17" s="28"/>
      <c r="K17" s="33"/>
      <c r="S17" s="32"/>
      <c r="T17" s="11" t="s">
        <v>61</v>
      </c>
      <c r="U17" s="28">
        <v>20250405</v>
      </c>
      <c r="V17" s="28"/>
      <c r="W17" s="33"/>
    </row>
    <row r="18" spans="2:23" x14ac:dyDescent="0.5">
      <c r="B18" s="19"/>
      <c r="C18" s="11" t="s">
        <v>27</v>
      </c>
      <c r="D18" s="12">
        <v>103.18429999999999</v>
      </c>
      <c r="E18" s="20"/>
      <c r="G18" s="32"/>
      <c r="H18" s="11" t="s">
        <v>62</v>
      </c>
      <c r="I18" s="28" t="s">
        <v>63</v>
      </c>
      <c r="J18" s="28"/>
      <c r="K18" s="33"/>
      <c r="S18" s="32"/>
      <c r="T18" s="11" t="s">
        <v>62</v>
      </c>
      <c r="U18" s="28" t="s">
        <v>63</v>
      </c>
      <c r="V18" s="28"/>
      <c r="W18" s="33"/>
    </row>
    <row r="19" spans="2:23" x14ac:dyDescent="0.5">
      <c r="B19" s="19"/>
      <c r="C19" s="11" t="s">
        <v>28</v>
      </c>
      <c r="D19" s="12">
        <v>1.59765</v>
      </c>
      <c r="E19" s="20"/>
      <c r="G19" s="32"/>
      <c r="H19" s="11" t="s">
        <v>64</v>
      </c>
      <c r="I19" s="28" t="s">
        <v>65</v>
      </c>
      <c r="J19" s="28"/>
      <c r="K19" s="33"/>
      <c r="S19" s="32"/>
      <c r="T19" s="11" t="s">
        <v>64</v>
      </c>
      <c r="U19" s="28" t="s">
        <v>65</v>
      </c>
      <c r="V19" s="28"/>
      <c r="W19" s="33"/>
    </row>
    <row r="20" spans="2:23" x14ac:dyDescent="0.5">
      <c r="B20" s="19"/>
      <c r="C20" s="11" t="s">
        <v>29</v>
      </c>
      <c r="D20" s="12">
        <v>103.1904</v>
      </c>
      <c r="E20" s="20"/>
      <c r="G20" s="32"/>
      <c r="H20" s="11" t="s">
        <v>66</v>
      </c>
      <c r="I20" s="28" t="s">
        <v>67</v>
      </c>
      <c r="J20" s="28"/>
      <c r="K20" s="33"/>
      <c r="S20" s="32"/>
      <c r="T20" s="11" t="s">
        <v>66</v>
      </c>
      <c r="U20" s="28" t="s">
        <v>67</v>
      </c>
      <c r="V20" s="28"/>
      <c r="W20" s="33"/>
    </row>
    <row r="21" spans="2:23" x14ac:dyDescent="0.5">
      <c r="B21" s="19"/>
      <c r="C21" s="11" t="s">
        <v>30</v>
      </c>
      <c r="D21" s="13">
        <v>42441</v>
      </c>
      <c r="E21" s="20"/>
      <c r="G21" s="32"/>
      <c r="H21" s="11" t="s">
        <v>68</v>
      </c>
      <c r="I21" s="28">
        <v>3.18</v>
      </c>
      <c r="J21" s="28"/>
      <c r="K21" s="33"/>
      <c r="S21" s="32"/>
      <c r="T21" s="11" t="s">
        <v>68</v>
      </c>
      <c r="U21" s="28">
        <v>3.18</v>
      </c>
      <c r="V21" s="28"/>
      <c r="W21" s="33"/>
    </row>
    <row r="22" spans="2:23" x14ac:dyDescent="0.5">
      <c r="B22" s="19"/>
      <c r="C22" s="11" t="s">
        <v>31</v>
      </c>
      <c r="D22" s="12" t="s">
        <v>32</v>
      </c>
      <c r="E22" s="20"/>
      <c r="G22" s="32"/>
      <c r="H22" s="11" t="s">
        <v>69</v>
      </c>
      <c r="I22" s="28" t="s">
        <v>70</v>
      </c>
      <c r="J22" s="28"/>
      <c r="K22" s="33"/>
      <c r="S22" s="32"/>
      <c r="T22" s="11" t="s">
        <v>69</v>
      </c>
      <c r="U22" s="28" t="s">
        <v>70</v>
      </c>
      <c r="V22" s="28"/>
      <c r="W22" s="33"/>
    </row>
    <row r="23" spans="2:23" x14ac:dyDescent="0.5">
      <c r="B23" s="19"/>
      <c r="C23" s="11" t="s">
        <v>33</v>
      </c>
      <c r="D23" s="12">
        <v>330189749.50999999</v>
      </c>
      <c r="E23" s="20"/>
      <c r="G23" s="32"/>
      <c r="H23" s="11" t="s">
        <v>71</v>
      </c>
      <c r="I23" s="28" t="s">
        <v>72</v>
      </c>
      <c r="J23" s="28"/>
      <c r="K23" s="33"/>
      <c r="S23" s="32"/>
      <c r="T23" s="11" t="s">
        <v>71</v>
      </c>
      <c r="U23" s="28" t="s">
        <v>72</v>
      </c>
      <c r="V23" s="28"/>
      <c r="W23" s="33"/>
    </row>
    <row r="24" spans="2:23" x14ac:dyDescent="0.5">
      <c r="B24" s="19"/>
      <c r="C24" s="11" t="s">
        <v>34</v>
      </c>
      <c r="D24" s="12">
        <v>330209120.87</v>
      </c>
      <c r="E24" s="20"/>
      <c r="G24" s="32"/>
      <c r="H24" s="11" t="s">
        <v>73</v>
      </c>
      <c r="I24" s="28" t="s">
        <v>75</v>
      </c>
      <c r="J24" s="28"/>
      <c r="K24" s="33"/>
      <c r="S24" s="32"/>
      <c r="T24" s="11" t="s">
        <v>73</v>
      </c>
      <c r="U24" s="28" t="s">
        <v>75</v>
      </c>
      <c r="V24" s="28"/>
      <c r="W24" s="33"/>
    </row>
    <row r="25" spans="2:23" x14ac:dyDescent="0.5">
      <c r="B25" s="19"/>
      <c r="C25" s="11" t="s">
        <v>35</v>
      </c>
      <c r="D25" s="12">
        <v>1</v>
      </c>
      <c r="E25" s="20"/>
      <c r="G25" s="32"/>
      <c r="H25" s="11" t="s">
        <v>76</v>
      </c>
      <c r="I25" s="28" t="s">
        <v>78</v>
      </c>
      <c r="J25" s="28"/>
      <c r="K25" s="33"/>
      <c r="S25" s="32"/>
      <c r="T25" s="11" t="s">
        <v>76</v>
      </c>
      <c r="U25" s="28" t="s">
        <v>78</v>
      </c>
      <c r="V25" s="28"/>
      <c r="W25" s="33"/>
    </row>
    <row r="26" spans="2:23" x14ac:dyDescent="0.5">
      <c r="B26" s="19"/>
      <c r="C26" s="11" t="s">
        <v>36</v>
      </c>
      <c r="D26" s="12" t="s">
        <v>37</v>
      </c>
      <c r="E26" s="20"/>
      <c r="G26" s="32"/>
      <c r="H26" s="11" t="s">
        <v>79</v>
      </c>
      <c r="I26" s="44">
        <v>320000000</v>
      </c>
      <c r="J26" s="28"/>
      <c r="K26" s="33"/>
      <c r="S26" s="32"/>
      <c r="T26" s="11" t="s">
        <v>79</v>
      </c>
      <c r="U26" s="44">
        <v>-320000000</v>
      </c>
      <c r="V26" s="28"/>
      <c r="W26" s="33"/>
    </row>
    <row r="27" spans="2:23" x14ac:dyDescent="0.5">
      <c r="B27" s="19"/>
      <c r="C27" s="11" t="s">
        <v>38</v>
      </c>
      <c r="D27" s="12" t="s">
        <v>37</v>
      </c>
      <c r="E27" s="20"/>
      <c r="G27" s="32"/>
      <c r="H27" s="11" t="s">
        <v>80</v>
      </c>
      <c r="I27" s="28" t="s">
        <v>82</v>
      </c>
      <c r="J27" s="28"/>
      <c r="K27" s="33"/>
      <c r="S27" s="32"/>
      <c r="T27" s="11" t="s">
        <v>80</v>
      </c>
      <c r="U27" s="28" t="s">
        <v>82</v>
      </c>
      <c r="V27" s="28"/>
      <c r="W27" s="33"/>
    </row>
    <row r="28" spans="2:23" x14ac:dyDescent="0.5">
      <c r="B28" s="19"/>
      <c r="C28" s="11" t="s">
        <v>39</v>
      </c>
      <c r="D28" s="14">
        <v>42563.439560185187</v>
      </c>
      <c r="E28" s="20"/>
      <c r="G28" s="32"/>
      <c r="H28" s="11" t="s">
        <v>84</v>
      </c>
      <c r="I28" s="28">
        <v>2110001</v>
      </c>
      <c r="J28" s="28"/>
      <c r="K28" s="33"/>
      <c r="S28" s="32"/>
      <c r="T28" s="11" t="s">
        <v>84</v>
      </c>
      <c r="U28" s="28">
        <v>2110001</v>
      </c>
      <c r="V28" s="28"/>
      <c r="W28" s="33"/>
    </row>
    <row r="29" spans="2:23" ht="15" thickBot="1" x14ac:dyDescent="0.55000000000000004">
      <c r="B29" s="19"/>
      <c r="C29" s="37"/>
      <c r="D29" s="38"/>
      <c r="E29" s="20"/>
      <c r="G29" s="34"/>
      <c r="H29" s="35"/>
      <c r="I29" s="35"/>
      <c r="J29" s="35"/>
      <c r="K29" s="36"/>
      <c r="S29" s="34"/>
      <c r="T29" s="35"/>
      <c r="U29" s="35"/>
      <c r="V29" s="35"/>
      <c r="W29" s="36"/>
    </row>
    <row r="30" spans="2:23" ht="15" thickBot="1" x14ac:dyDescent="0.55000000000000004">
      <c r="B30" s="21"/>
      <c r="C30" s="22"/>
      <c r="D30" s="22"/>
      <c r="E30" s="23"/>
    </row>
    <row r="31" spans="2:23" ht="12.4" customHeight="1" thickBot="1" x14ac:dyDescent="0.55000000000000004"/>
    <row r="32" spans="2:23" ht="13.5" customHeight="1" thickBot="1" x14ac:dyDescent="0.55000000000000004">
      <c r="B32" s="24"/>
      <c r="C32" s="25" t="s">
        <v>41</v>
      </c>
    </row>
    <row r="33" spans="2:3" ht="2.65" customHeight="1" thickBot="1" x14ac:dyDescent="0.55000000000000004">
      <c r="B33" s="26"/>
      <c r="C33" s="25"/>
    </row>
    <row r="34" spans="2:3" ht="13.5" customHeight="1" thickBot="1" x14ac:dyDescent="0.55000000000000004">
      <c r="B34" s="27"/>
      <c r="C34" s="25" t="s">
        <v>42</v>
      </c>
    </row>
  </sheetData>
  <mergeCells count="1">
    <mergeCell ref="B2:K2"/>
  </mergeCells>
  <phoneticPr fontId="3" type="noConversion"/>
  <hyperlinks>
    <hyperlink ref="A1" location="目录!A1" display="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K7" workbookViewId="0">
      <selection activeCell="U28" sqref="U28"/>
    </sheetView>
  </sheetViews>
  <sheetFormatPr defaultRowHeight="15.75" x14ac:dyDescent="0.55000000000000004"/>
  <cols>
    <col min="1" max="1" width="9.06640625" style="6"/>
    <col min="2" max="2" width="2.3984375" style="6" customWidth="1"/>
    <col min="3" max="3" width="12" style="6" bestFit="1" customWidth="1"/>
    <col min="4" max="4" width="64.73046875" style="6" customWidth="1"/>
    <col min="5" max="7" width="2.265625" style="6" customWidth="1"/>
    <col min="8" max="8" width="13.796875" style="6" bestFit="1" customWidth="1"/>
    <col min="9" max="9" width="23.265625" style="6" bestFit="1" customWidth="1"/>
    <col min="10" max="10" width="10.9296875" style="6" bestFit="1" customWidth="1"/>
    <col min="11" max="13" width="2.265625" style="6" customWidth="1"/>
    <col min="14" max="14" width="23.9296875" style="6" bestFit="1" customWidth="1"/>
    <col min="15" max="15" width="44.265625" style="6" bestFit="1" customWidth="1"/>
    <col min="16" max="16" width="10.9296875" style="6" bestFit="1" customWidth="1"/>
    <col min="17" max="19" width="2.33203125" style="6" customWidth="1"/>
    <col min="20" max="20" width="23.9296875" style="6" bestFit="1" customWidth="1"/>
    <col min="21" max="21" width="42.9296875" style="6" customWidth="1"/>
    <col min="22" max="22" width="10.9296875" style="6" bestFit="1" customWidth="1"/>
    <col min="23" max="23" width="2.1328125" style="6" customWidth="1"/>
    <col min="24" max="16384" width="9.06640625" style="6"/>
  </cols>
  <sheetData>
    <row r="1" spans="1:23" x14ac:dyDescent="0.55000000000000004">
      <c r="A1" s="15" t="s">
        <v>40</v>
      </c>
    </row>
    <row r="2" spans="1:23" x14ac:dyDescent="0.55000000000000004">
      <c r="A2" s="15"/>
      <c r="B2" s="105" t="s">
        <v>113</v>
      </c>
      <c r="C2" s="105"/>
      <c r="D2" s="105"/>
      <c r="E2" s="105"/>
    </row>
    <row r="3" spans="1:23" ht="16.149999999999999" thickBot="1" x14ac:dyDescent="0.6"/>
    <row r="4" spans="1:23" x14ac:dyDescent="0.55000000000000004">
      <c r="B4" s="63"/>
      <c r="C4" s="64"/>
      <c r="D4" s="64"/>
      <c r="E4" s="65"/>
      <c r="G4" s="29"/>
      <c r="H4" s="30"/>
      <c r="I4" s="41"/>
      <c r="J4" s="30"/>
      <c r="K4" s="31"/>
      <c r="M4" s="29"/>
      <c r="N4" s="30"/>
      <c r="O4" s="30"/>
      <c r="P4" s="30"/>
      <c r="Q4" s="31"/>
      <c r="S4" s="29"/>
      <c r="T4" s="30"/>
      <c r="U4" s="30"/>
      <c r="V4" s="30"/>
      <c r="W4" s="31"/>
    </row>
    <row r="5" spans="1:23" x14ac:dyDescent="0.55000000000000004">
      <c r="B5" s="66"/>
      <c r="C5" s="11" t="s">
        <v>10</v>
      </c>
      <c r="D5" s="11">
        <v>2120001</v>
      </c>
      <c r="E5" s="67"/>
      <c r="G5" s="32"/>
      <c r="H5" s="11" t="s">
        <v>50</v>
      </c>
      <c r="I5" s="28" t="s">
        <v>94</v>
      </c>
      <c r="J5" s="28" t="s">
        <v>85</v>
      </c>
      <c r="K5" s="33"/>
      <c r="M5" s="32"/>
      <c r="N5" s="11" t="s">
        <v>50</v>
      </c>
      <c r="O5" s="28" t="s">
        <v>112</v>
      </c>
      <c r="P5" s="28" t="s">
        <v>85</v>
      </c>
      <c r="Q5" s="33"/>
      <c r="S5" s="32"/>
      <c r="T5" s="11" t="s">
        <v>50</v>
      </c>
      <c r="U5" s="28" t="s">
        <v>51</v>
      </c>
      <c r="V5" s="28" t="s">
        <v>85</v>
      </c>
      <c r="W5" s="33"/>
    </row>
    <row r="6" spans="1:23" x14ac:dyDescent="0.55000000000000004">
      <c r="B6" s="66"/>
      <c r="C6" s="11" t="s">
        <v>15</v>
      </c>
      <c r="D6" s="11" t="s">
        <v>96</v>
      </c>
      <c r="E6" s="67"/>
      <c r="G6" s="32"/>
      <c r="H6" s="11" t="s">
        <v>43</v>
      </c>
      <c r="I6" s="28">
        <v>2120001</v>
      </c>
      <c r="J6" s="11"/>
      <c r="K6" s="33"/>
      <c r="M6" s="32"/>
      <c r="N6" s="11" t="s">
        <v>43</v>
      </c>
      <c r="O6" s="28" t="s">
        <v>105</v>
      </c>
      <c r="P6" s="28"/>
      <c r="Q6" s="33"/>
      <c r="S6" s="32"/>
      <c r="T6" s="11" t="s">
        <v>43</v>
      </c>
      <c r="U6" s="28" t="s">
        <v>107</v>
      </c>
      <c r="V6" s="28"/>
      <c r="W6" s="33"/>
    </row>
    <row r="7" spans="1:23" x14ac:dyDescent="0.55000000000000004">
      <c r="B7" s="66"/>
      <c r="C7" s="11" t="s">
        <v>57</v>
      </c>
      <c r="D7" s="11">
        <v>20170104</v>
      </c>
      <c r="E7" s="67"/>
      <c r="G7" s="32"/>
      <c r="H7" s="11" t="s">
        <v>44</v>
      </c>
      <c r="I7" s="28" t="s">
        <v>52</v>
      </c>
      <c r="J7" s="11"/>
      <c r="K7" s="33"/>
      <c r="M7" s="32"/>
      <c r="N7" s="11" t="s">
        <v>44</v>
      </c>
      <c r="O7" s="28" t="s">
        <v>52</v>
      </c>
      <c r="P7" s="28"/>
      <c r="Q7" s="33"/>
      <c r="S7" s="32"/>
      <c r="T7" s="11" t="s">
        <v>44</v>
      </c>
      <c r="U7" s="28" t="s">
        <v>52</v>
      </c>
      <c r="V7" s="28"/>
      <c r="W7" s="33"/>
    </row>
    <row r="8" spans="1:23" x14ac:dyDescent="0.55000000000000004">
      <c r="B8" s="66"/>
      <c r="C8" s="11" t="s">
        <v>19</v>
      </c>
      <c r="D8" s="11">
        <v>3.89</v>
      </c>
      <c r="E8" s="67"/>
      <c r="G8" s="32"/>
      <c r="H8" s="11" t="s">
        <v>87</v>
      </c>
      <c r="I8" s="28">
        <v>3.89</v>
      </c>
      <c r="J8" s="11"/>
      <c r="K8" s="33"/>
      <c r="M8" s="32"/>
      <c r="N8" s="11" t="s">
        <v>45</v>
      </c>
      <c r="O8" s="28">
        <v>20160331</v>
      </c>
      <c r="P8" s="28"/>
      <c r="Q8" s="33"/>
      <c r="S8" s="32"/>
      <c r="T8" s="11" t="s">
        <v>45</v>
      </c>
      <c r="U8" s="28">
        <v>20160108</v>
      </c>
      <c r="V8" s="28"/>
      <c r="W8" s="33"/>
    </row>
    <row r="9" spans="1:23" x14ac:dyDescent="0.55000000000000004">
      <c r="B9" s="66"/>
      <c r="C9" s="11" t="s">
        <v>97</v>
      </c>
      <c r="D9" s="11">
        <v>980000000</v>
      </c>
      <c r="E9" s="67"/>
      <c r="G9" s="32"/>
      <c r="H9" s="11" t="s">
        <v>89</v>
      </c>
      <c r="I9" s="28">
        <v>20160712</v>
      </c>
      <c r="J9" s="11"/>
      <c r="K9" s="33"/>
      <c r="M9" s="32"/>
      <c r="N9" s="11" t="s">
        <v>46</v>
      </c>
      <c r="O9" s="28">
        <v>100</v>
      </c>
      <c r="P9" s="28"/>
      <c r="Q9" s="33"/>
      <c r="S9" s="32"/>
      <c r="T9" s="11" t="s">
        <v>46</v>
      </c>
      <c r="U9" s="28">
        <v>100</v>
      </c>
      <c r="V9" s="28"/>
      <c r="W9" s="33"/>
    </row>
    <row r="10" spans="1:23" x14ac:dyDescent="0.55000000000000004">
      <c r="B10" s="66"/>
      <c r="C10" s="11" t="s">
        <v>98</v>
      </c>
      <c r="D10" s="11">
        <v>4792200000</v>
      </c>
      <c r="E10" s="67"/>
      <c r="G10" s="32"/>
      <c r="H10" s="11" t="s">
        <v>57</v>
      </c>
      <c r="I10" s="28">
        <v>20170104</v>
      </c>
      <c r="J10" s="11"/>
      <c r="K10" s="33"/>
      <c r="M10" s="32"/>
      <c r="N10" s="11" t="s">
        <v>48</v>
      </c>
      <c r="O10" s="28" t="s">
        <v>53</v>
      </c>
      <c r="P10" s="28"/>
      <c r="Q10" s="33"/>
      <c r="S10" s="32"/>
      <c r="T10" s="11" t="s">
        <v>48</v>
      </c>
      <c r="U10" s="28" t="s">
        <v>53</v>
      </c>
      <c r="V10" s="28"/>
      <c r="W10" s="33"/>
    </row>
    <row r="11" spans="1:23" x14ac:dyDescent="0.55000000000000004">
      <c r="B11" s="66"/>
      <c r="C11" s="11" t="s">
        <v>99</v>
      </c>
      <c r="D11" s="11" t="s">
        <v>100</v>
      </c>
      <c r="E11" s="67"/>
      <c r="G11" s="32"/>
      <c r="H11" s="11" t="s">
        <v>90</v>
      </c>
      <c r="I11" s="28" t="s">
        <v>91</v>
      </c>
      <c r="J11" s="11"/>
      <c r="K11" s="33"/>
      <c r="M11" s="32"/>
      <c r="N11" s="11" t="s">
        <v>47</v>
      </c>
      <c r="O11" s="28">
        <v>20160331</v>
      </c>
      <c r="P11" s="28"/>
      <c r="Q11" s="33"/>
      <c r="S11" s="32"/>
      <c r="T11" s="11" t="s">
        <v>47</v>
      </c>
      <c r="U11" s="28">
        <v>20160108</v>
      </c>
      <c r="V11" s="28"/>
      <c r="W11" s="33"/>
    </row>
    <row r="12" spans="1:23" x14ac:dyDescent="0.55000000000000004">
      <c r="B12" s="66"/>
      <c r="C12" s="11" t="s">
        <v>101</v>
      </c>
      <c r="D12" s="11" t="s">
        <v>37</v>
      </c>
      <c r="E12" s="67"/>
      <c r="G12" s="32"/>
      <c r="H12" s="11" t="s">
        <v>79</v>
      </c>
      <c r="I12" s="44">
        <v>-980000000</v>
      </c>
      <c r="J12" s="11"/>
      <c r="K12" s="33"/>
      <c r="M12" s="32"/>
      <c r="N12" s="11" t="s">
        <v>49</v>
      </c>
      <c r="O12" s="28">
        <v>100</v>
      </c>
      <c r="P12" s="28"/>
      <c r="Q12" s="33"/>
      <c r="S12" s="32"/>
      <c r="T12" s="11" t="s">
        <v>49</v>
      </c>
      <c r="U12" s="28">
        <v>100</v>
      </c>
      <c r="V12" s="28"/>
      <c r="W12" s="33"/>
    </row>
    <row r="13" spans="1:23" x14ac:dyDescent="0.55000000000000004">
      <c r="B13" s="66"/>
      <c r="C13" s="11" t="s">
        <v>102</v>
      </c>
      <c r="D13" s="11" t="s">
        <v>52</v>
      </c>
      <c r="E13" s="67"/>
      <c r="G13" s="32"/>
      <c r="H13" s="11" t="s">
        <v>84</v>
      </c>
      <c r="I13" s="28">
        <v>2120001</v>
      </c>
      <c r="J13" s="11"/>
      <c r="K13" s="33"/>
      <c r="M13" s="32"/>
      <c r="N13" s="11" t="s">
        <v>54</v>
      </c>
      <c r="O13" s="28" t="s">
        <v>56</v>
      </c>
      <c r="P13" s="28"/>
      <c r="Q13" s="33"/>
      <c r="S13" s="32"/>
      <c r="T13" s="11" t="s">
        <v>54</v>
      </c>
      <c r="U13" s="28" t="s">
        <v>108</v>
      </c>
      <c r="V13" s="28"/>
      <c r="W13" s="33"/>
    </row>
    <row r="14" spans="1:23" ht="16.149999999999999" thickBot="1" x14ac:dyDescent="0.6">
      <c r="B14" s="66"/>
      <c r="C14" s="11" t="s">
        <v>103</v>
      </c>
      <c r="D14" s="11">
        <v>20160712</v>
      </c>
      <c r="E14" s="67"/>
      <c r="G14" s="34"/>
      <c r="H14" s="35"/>
      <c r="I14" s="42"/>
      <c r="J14" s="35"/>
      <c r="K14" s="36"/>
      <c r="M14" s="32"/>
      <c r="N14" s="11" t="s">
        <v>58</v>
      </c>
      <c r="O14" s="28">
        <v>20260405</v>
      </c>
      <c r="P14" s="28"/>
      <c r="Q14" s="33"/>
      <c r="S14" s="32"/>
      <c r="T14" s="11" t="s">
        <v>58</v>
      </c>
      <c r="U14" s="28">
        <v>20230108</v>
      </c>
      <c r="V14" s="28"/>
      <c r="W14" s="33"/>
    </row>
    <row r="15" spans="1:23" x14ac:dyDescent="0.55000000000000004">
      <c r="B15" s="66"/>
      <c r="C15" s="11" t="s">
        <v>104</v>
      </c>
      <c r="D15" s="11" t="s">
        <v>14</v>
      </c>
      <c r="E15" s="67"/>
      <c r="M15" s="32"/>
      <c r="N15" s="11" t="s">
        <v>59</v>
      </c>
      <c r="O15" s="28">
        <v>20160405</v>
      </c>
      <c r="P15" s="28"/>
      <c r="Q15" s="33"/>
      <c r="S15" s="32"/>
      <c r="T15" s="11" t="s">
        <v>59</v>
      </c>
      <c r="U15" s="28">
        <v>20160108</v>
      </c>
      <c r="V15" s="28"/>
      <c r="W15" s="33"/>
    </row>
    <row r="16" spans="1:23" ht="16.149999999999999" thickBot="1" x14ac:dyDescent="0.6">
      <c r="B16" s="68"/>
      <c r="C16" s="69"/>
      <c r="D16" s="69"/>
      <c r="E16" s="70"/>
      <c r="M16" s="32"/>
      <c r="N16" s="11" t="s">
        <v>60</v>
      </c>
      <c r="O16" s="28">
        <v>20170405</v>
      </c>
      <c r="P16" s="28"/>
      <c r="Q16" s="33"/>
      <c r="S16" s="32"/>
      <c r="T16" s="11" t="s">
        <v>60</v>
      </c>
      <c r="U16" s="28">
        <v>20170108</v>
      </c>
      <c r="V16" s="28"/>
      <c r="W16" s="33"/>
    </row>
    <row r="17" spans="2:23" x14ac:dyDescent="0.55000000000000004">
      <c r="M17" s="32"/>
      <c r="N17" s="11" t="s">
        <v>61</v>
      </c>
      <c r="O17" s="28">
        <v>20250405</v>
      </c>
      <c r="P17" s="28"/>
      <c r="Q17" s="33"/>
      <c r="S17" s="32"/>
      <c r="T17" s="11" t="s">
        <v>61</v>
      </c>
      <c r="U17" s="28">
        <v>20220108</v>
      </c>
      <c r="V17" s="28"/>
      <c r="W17" s="33"/>
    </row>
    <row r="18" spans="2:23" x14ac:dyDescent="0.55000000000000004">
      <c r="M18" s="32"/>
      <c r="N18" s="11" t="s">
        <v>62</v>
      </c>
      <c r="O18" s="28" t="s">
        <v>63</v>
      </c>
      <c r="P18" s="28"/>
      <c r="Q18" s="33"/>
      <c r="S18" s="32"/>
      <c r="T18" s="11" t="s">
        <v>62</v>
      </c>
      <c r="U18" s="28" t="s">
        <v>63</v>
      </c>
      <c r="V18" s="28"/>
      <c r="W18" s="33"/>
    </row>
    <row r="19" spans="2:23" x14ac:dyDescent="0.55000000000000004">
      <c r="M19" s="32"/>
      <c r="N19" s="11" t="s">
        <v>64</v>
      </c>
      <c r="O19" s="28" t="s">
        <v>65</v>
      </c>
      <c r="P19" s="28"/>
      <c r="Q19" s="33"/>
      <c r="S19" s="32"/>
      <c r="T19" s="11" t="s">
        <v>64</v>
      </c>
      <c r="U19" s="28" t="s">
        <v>65</v>
      </c>
      <c r="V19" s="28"/>
      <c r="W19" s="33"/>
    </row>
    <row r="20" spans="2:23" ht="12.85" customHeight="1" x14ac:dyDescent="0.55000000000000004">
      <c r="M20" s="32"/>
      <c r="N20" s="11" t="s">
        <v>66</v>
      </c>
      <c r="O20" s="28" t="s">
        <v>67</v>
      </c>
      <c r="P20" s="28"/>
      <c r="Q20" s="33"/>
      <c r="S20" s="32"/>
      <c r="T20" s="11" t="s">
        <v>66</v>
      </c>
      <c r="U20" s="28" t="s">
        <v>67</v>
      </c>
      <c r="V20" s="28"/>
      <c r="W20" s="33"/>
    </row>
    <row r="21" spans="2:23" x14ac:dyDescent="0.55000000000000004">
      <c r="M21" s="32"/>
      <c r="N21" s="11" t="s">
        <v>68</v>
      </c>
      <c r="O21" s="28">
        <v>3.18</v>
      </c>
      <c r="P21" s="28"/>
      <c r="Q21" s="33"/>
      <c r="S21" s="32"/>
      <c r="T21" s="11" t="s">
        <v>68</v>
      </c>
      <c r="U21" s="28">
        <v>4.67</v>
      </c>
      <c r="V21" s="28"/>
      <c r="W21" s="33"/>
    </row>
    <row r="22" spans="2:23" ht="12.85" customHeight="1" x14ac:dyDescent="0.55000000000000004">
      <c r="M22" s="32"/>
      <c r="N22" s="11" t="s">
        <v>69</v>
      </c>
      <c r="O22" s="28" t="s">
        <v>70</v>
      </c>
      <c r="P22" s="28"/>
      <c r="Q22" s="33"/>
      <c r="S22" s="32"/>
      <c r="T22" s="11" t="s">
        <v>69</v>
      </c>
      <c r="U22" s="28" t="s">
        <v>70</v>
      </c>
      <c r="V22" s="28"/>
      <c r="W22" s="33"/>
    </row>
    <row r="23" spans="2:23" x14ac:dyDescent="0.55000000000000004">
      <c r="M23" s="32"/>
      <c r="N23" s="11" t="s">
        <v>71</v>
      </c>
      <c r="O23" s="28" t="s">
        <v>72</v>
      </c>
      <c r="P23" s="28"/>
      <c r="Q23" s="33"/>
      <c r="S23" s="32"/>
      <c r="T23" s="11" t="s">
        <v>71</v>
      </c>
      <c r="U23" s="28" t="s">
        <v>72</v>
      </c>
      <c r="V23" s="28"/>
      <c r="W23" s="33"/>
    </row>
    <row r="24" spans="2:23" x14ac:dyDescent="0.55000000000000004">
      <c r="M24" s="32"/>
      <c r="N24" s="11" t="s">
        <v>73</v>
      </c>
      <c r="O24" s="28" t="s">
        <v>75</v>
      </c>
      <c r="P24" s="28"/>
      <c r="Q24" s="33"/>
      <c r="S24" s="32"/>
      <c r="T24" s="11" t="s">
        <v>73</v>
      </c>
      <c r="U24" s="28" t="s">
        <v>75</v>
      </c>
      <c r="V24" s="28"/>
      <c r="W24" s="33"/>
    </row>
    <row r="25" spans="2:23" x14ac:dyDescent="0.55000000000000004">
      <c r="M25" s="32"/>
      <c r="N25" s="11" t="s">
        <v>76</v>
      </c>
      <c r="O25" s="28" t="s">
        <v>78</v>
      </c>
      <c r="P25" s="28"/>
      <c r="Q25" s="33"/>
      <c r="S25" s="32"/>
      <c r="T25" s="11" t="s">
        <v>76</v>
      </c>
      <c r="U25" s="28" t="s">
        <v>109</v>
      </c>
      <c r="V25" s="28"/>
      <c r="W25" s="33"/>
    </row>
    <row r="26" spans="2:23" x14ac:dyDescent="0.55000000000000004">
      <c r="M26" s="32"/>
      <c r="N26" s="11" t="s">
        <v>79</v>
      </c>
      <c r="O26" s="44">
        <v>500000000</v>
      </c>
      <c r="P26" s="28"/>
      <c r="Q26" s="33"/>
      <c r="S26" s="32"/>
      <c r="T26" s="11" t="s">
        <v>79</v>
      </c>
      <c r="U26" s="44">
        <v>500000000</v>
      </c>
      <c r="V26" s="28"/>
      <c r="W26" s="33"/>
    </row>
    <row r="27" spans="2:23" x14ac:dyDescent="0.55000000000000004">
      <c r="M27" s="32"/>
      <c r="N27" s="11" t="s">
        <v>80</v>
      </c>
      <c r="O27" s="28"/>
      <c r="P27" s="28"/>
      <c r="Q27" s="33"/>
      <c r="S27" s="32"/>
      <c r="T27" s="11" t="s">
        <v>80</v>
      </c>
      <c r="U27" s="28" t="s">
        <v>82</v>
      </c>
      <c r="V27" s="28"/>
      <c r="W27" s="33"/>
    </row>
    <row r="28" spans="2:23" ht="44.25" x14ac:dyDescent="0.55000000000000004">
      <c r="M28" s="32"/>
      <c r="N28" s="11" t="s">
        <v>84</v>
      </c>
      <c r="O28" s="28">
        <v>2120001</v>
      </c>
      <c r="P28" s="28"/>
      <c r="Q28" s="33"/>
      <c r="S28" s="32"/>
      <c r="T28" s="11" t="s">
        <v>110</v>
      </c>
      <c r="U28" s="62" t="s">
        <v>111</v>
      </c>
      <c r="V28" s="28"/>
      <c r="W28" s="33"/>
    </row>
    <row r="29" spans="2:23" x14ac:dyDescent="0.55000000000000004">
      <c r="M29" s="32"/>
      <c r="N29" s="37"/>
      <c r="O29" s="39"/>
      <c r="P29" s="39"/>
      <c r="Q29" s="33"/>
      <c r="S29" s="32"/>
      <c r="T29" s="11" t="s">
        <v>84</v>
      </c>
      <c r="U29" s="28">
        <v>2120001</v>
      </c>
      <c r="V29" s="28"/>
      <c r="W29" s="33"/>
    </row>
    <row r="30" spans="2:23" ht="16.149999999999999" thickBot="1" x14ac:dyDescent="0.6">
      <c r="M30" s="34"/>
      <c r="N30" s="35"/>
      <c r="O30" s="35"/>
      <c r="P30" s="35"/>
      <c r="Q30" s="36"/>
      <c r="S30" s="34"/>
      <c r="T30" s="35"/>
      <c r="U30" s="35"/>
      <c r="V30" s="35"/>
      <c r="W30" s="36"/>
    </row>
    <row r="31" spans="2:23" ht="13.25" customHeight="1" thickBot="1" x14ac:dyDescent="0.6">
      <c r="B31" s="24"/>
      <c r="C31" s="25" t="s">
        <v>41</v>
      </c>
    </row>
    <row r="32" spans="2:23" ht="2.25" customHeight="1" thickBot="1" x14ac:dyDescent="0.6">
      <c r="B32" s="26"/>
      <c r="C32" s="25"/>
    </row>
    <row r="33" spans="2:3" ht="13.25" customHeight="1" thickBot="1" x14ac:dyDescent="0.6">
      <c r="B33" s="27"/>
      <c r="C33" s="25" t="s">
        <v>42</v>
      </c>
    </row>
  </sheetData>
  <mergeCells count="1">
    <mergeCell ref="B2:E2"/>
  </mergeCells>
  <phoneticPr fontId="3" type="noConversion"/>
  <hyperlinks>
    <hyperlink ref="A1" location="目录!A1" display="bac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24" sqref="B24:C26"/>
    </sheetView>
  </sheetViews>
  <sheetFormatPr defaultRowHeight="14.65" x14ac:dyDescent="0.5"/>
  <cols>
    <col min="1" max="1" width="4.33203125" style="9" bestFit="1" customWidth="1"/>
    <col min="2" max="2" width="2.53125" style="9" customWidth="1"/>
    <col min="3" max="3" width="16.33203125" style="9" bestFit="1" customWidth="1"/>
    <col min="4" max="4" width="10.33203125" style="9" bestFit="1" customWidth="1"/>
    <col min="5" max="7" width="2.265625" style="9" customWidth="1"/>
    <col min="8" max="8" width="19.46484375" style="9" bestFit="1" customWidth="1"/>
    <col min="9" max="9" width="20.3984375" style="40" customWidth="1"/>
    <col min="10" max="10" width="10.9296875" style="9" bestFit="1" customWidth="1"/>
    <col min="11" max="13" width="2.265625" style="9" customWidth="1"/>
    <col min="14" max="14" width="19.46484375" style="9" bestFit="1" customWidth="1"/>
    <col min="15" max="15" width="20.3984375" style="40" customWidth="1"/>
    <col min="16" max="16" width="10.9296875" style="9" bestFit="1" customWidth="1"/>
    <col min="17" max="17" width="2.265625" style="9" customWidth="1"/>
    <col min="18" max="16384" width="9.06640625" style="9"/>
  </cols>
  <sheetData>
    <row r="1" spans="1:17" x14ac:dyDescent="0.5">
      <c r="A1" s="15" t="s">
        <v>40</v>
      </c>
    </row>
    <row r="2" spans="1:17" x14ac:dyDescent="0.5">
      <c r="A2" s="15"/>
      <c r="B2" s="106" t="s">
        <v>150</v>
      </c>
      <c r="C2" s="106"/>
      <c r="D2" s="106"/>
      <c r="E2" s="106"/>
      <c r="F2" s="106"/>
      <c r="G2" s="106"/>
      <c r="H2" s="106"/>
      <c r="I2" s="106"/>
      <c r="J2" s="106"/>
      <c r="K2" s="106"/>
    </row>
    <row r="3" spans="1:17" x14ac:dyDescent="0.5">
      <c r="A3" s="15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7" ht="15" thickBot="1" x14ac:dyDescent="0.55000000000000004"/>
    <row r="5" spans="1:17" x14ac:dyDescent="0.5">
      <c r="B5" s="16"/>
      <c r="C5" s="17"/>
      <c r="D5" s="17"/>
      <c r="E5" s="18"/>
      <c r="G5" s="29"/>
      <c r="H5" s="30"/>
      <c r="I5" s="41"/>
      <c r="J5" s="30"/>
      <c r="K5" s="31"/>
      <c r="M5" s="29"/>
      <c r="N5" s="30"/>
      <c r="O5" s="41"/>
      <c r="P5" s="30"/>
      <c r="Q5" s="31"/>
    </row>
    <row r="6" spans="1:17" x14ac:dyDescent="0.5">
      <c r="B6" s="19"/>
      <c r="C6" s="11" t="s">
        <v>114</v>
      </c>
      <c r="D6" s="72">
        <v>3400001</v>
      </c>
      <c r="E6" s="20"/>
      <c r="G6" s="32"/>
      <c r="H6" s="11" t="s">
        <v>50</v>
      </c>
      <c r="I6" s="28" t="s">
        <v>131</v>
      </c>
      <c r="J6" s="11" t="s">
        <v>135</v>
      </c>
      <c r="K6" s="33"/>
      <c r="M6" s="32"/>
      <c r="N6" s="11" t="s">
        <v>50</v>
      </c>
      <c r="O6" s="28" t="s">
        <v>131</v>
      </c>
      <c r="P6" s="11" t="s">
        <v>135</v>
      </c>
      <c r="Q6" s="33"/>
    </row>
    <row r="7" spans="1:17" x14ac:dyDescent="0.5">
      <c r="B7" s="19"/>
      <c r="C7" s="11" t="s">
        <v>115</v>
      </c>
      <c r="D7" s="72">
        <v>1072</v>
      </c>
      <c r="E7" s="20"/>
      <c r="G7" s="32"/>
      <c r="H7" s="11" t="s">
        <v>136</v>
      </c>
      <c r="I7" s="28">
        <v>3400001</v>
      </c>
      <c r="J7" s="11"/>
      <c r="K7" s="33"/>
      <c r="M7" s="32"/>
      <c r="N7" s="11" t="s">
        <v>136</v>
      </c>
      <c r="O7" s="28" t="s">
        <v>148</v>
      </c>
      <c r="P7" s="11"/>
      <c r="Q7" s="33"/>
    </row>
    <row r="8" spans="1:17" x14ac:dyDescent="0.5">
      <c r="B8" s="19"/>
      <c r="C8" s="11" t="s">
        <v>116</v>
      </c>
      <c r="D8" s="72">
        <v>-1285.92</v>
      </c>
      <c r="E8" s="20"/>
      <c r="G8" s="32"/>
      <c r="H8" s="11" t="s">
        <v>137</v>
      </c>
      <c r="I8" s="28">
        <v>-1285.92</v>
      </c>
      <c r="J8" s="11"/>
      <c r="K8" s="33"/>
      <c r="M8" s="32"/>
      <c r="N8" s="11" t="s">
        <v>137</v>
      </c>
      <c r="O8" s="28">
        <v>1285.92</v>
      </c>
      <c r="P8" s="11"/>
      <c r="Q8" s="33"/>
    </row>
    <row r="9" spans="1:17" x14ac:dyDescent="0.5">
      <c r="B9" s="19"/>
      <c r="C9" s="11" t="s">
        <v>117</v>
      </c>
      <c r="D9" s="72">
        <v>2188635.84</v>
      </c>
      <c r="E9" s="20"/>
      <c r="G9" s="32"/>
      <c r="H9" s="11" t="s">
        <v>138</v>
      </c>
      <c r="I9" s="28" t="s">
        <v>139</v>
      </c>
      <c r="J9" s="11"/>
      <c r="K9" s="33"/>
      <c r="M9" s="32"/>
      <c r="N9" s="11" t="s">
        <v>138</v>
      </c>
      <c r="O9" s="28" t="s">
        <v>139</v>
      </c>
      <c r="P9" s="11"/>
      <c r="Q9" s="33"/>
    </row>
    <row r="10" spans="1:17" x14ac:dyDescent="0.5">
      <c r="B10" s="19"/>
      <c r="C10" s="11" t="s">
        <v>149</v>
      </c>
      <c r="D10" s="72">
        <v>1285.92</v>
      </c>
      <c r="E10" s="20"/>
      <c r="G10" s="32"/>
      <c r="H10" s="11" t="s">
        <v>140</v>
      </c>
      <c r="I10" s="28" t="s">
        <v>132</v>
      </c>
      <c r="J10" s="11"/>
      <c r="K10" s="33"/>
      <c r="M10" s="32"/>
      <c r="N10" s="11" t="s">
        <v>140</v>
      </c>
      <c r="O10" s="28" t="s">
        <v>132</v>
      </c>
      <c r="P10" s="11"/>
      <c r="Q10" s="33"/>
    </row>
    <row r="11" spans="1:17" x14ac:dyDescent="0.5">
      <c r="B11" s="19"/>
      <c r="C11" s="11" t="s">
        <v>118</v>
      </c>
      <c r="D11" s="72">
        <v>-2188635.84</v>
      </c>
      <c r="E11" s="20"/>
      <c r="G11" s="32"/>
      <c r="H11" s="11" t="s">
        <v>141</v>
      </c>
      <c r="I11" s="28">
        <v>20160718</v>
      </c>
      <c r="J11" s="11"/>
      <c r="K11" s="33"/>
      <c r="M11" s="32"/>
      <c r="N11" s="11" t="s">
        <v>141</v>
      </c>
      <c r="O11" s="28">
        <v>20170711</v>
      </c>
      <c r="P11" s="11"/>
      <c r="Q11" s="33"/>
    </row>
    <row r="12" spans="1:17" x14ac:dyDescent="0.5">
      <c r="B12" s="19"/>
      <c r="C12" s="11" t="s">
        <v>119</v>
      </c>
      <c r="D12" s="73">
        <v>42563</v>
      </c>
      <c r="E12" s="20"/>
      <c r="G12" s="32"/>
      <c r="H12" s="11" t="s">
        <v>142</v>
      </c>
      <c r="I12" s="28">
        <v>1702</v>
      </c>
      <c r="J12" s="11"/>
      <c r="K12" s="33"/>
      <c r="M12" s="32"/>
      <c r="N12" s="11" t="s">
        <v>142</v>
      </c>
      <c r="O12" s="28">
        <v>1702</v>
      </c>
      <c r="P12" s="11"/>
      <c r="Q12" s="33"/>
    </row>
    <row r="13" spans="1:17" x14ac:dyDescent="0.5">
      <c r="B13" s="19"/>
      <c r="C13" s="11" t="s">
        <v>120</v>
      </c>
      <c r="D13" s="73">
        <v>42569</v>
      </c>
      <c r="E13" s="20"/>
      <c r="G13" s="32"/>
      <c r="H13" s="11" t="s">
        <v>143</v>
      </c>
      <c r="I13" s="28" t="s">
        <v>144</v>
      </c>
      <c r="J13" s="11"/>
      <c r="K13" s="33"/>
      <c r="M13" s="32"/>
      <c r="N13" s="11" t="s">
        <v>143</v>
      </c>
      <c r="O13" s="28" t="s">
        <v>144</v>
      </c>
      <c r="P13" s="11"/>
      <c r="Q13" s="33"/>
    </row>
    <row r="14" spans="1:17" x14ac:dyDescent="0.5">
      <c r="B14" s="19"/>
      <c r="C14" s="11" t="s">
        <v>121</v>
      </c>
      <c r="D14" s="73">
        <v>42927</v>
      </c>
      <c r="E14" s="20"/>
      <c r="G14" s="32"/>
      <c r="H14" s="11" t="s">
        <v>145</v>
      </c>
      <c r="I14" s="28" t="s">
        <v>146</v>
      </c>
      <c r="J14" s="11"/>
      <c r="K14" s="33"/>
      <c r="M14" s="32"/>
      <c r="N14" s="11" t="s">
        <v>145</v>
      </c>
      <c r="O14" s="28" t="s">
        <v>146</v>
      </c>
      <c r="P14" s="11"/>
      <c r="Q14" s="33"/>
    </row>
    <row r="15" spans="1:17" x14ac:dyDescent="0.5">
      <c r="B15" s="19"/>
      <c r="C15" s="11" t="s">
        <v>122</v>
      </c>
      <c r="D15" s="72" t="s">
        <v>123</v>
      </c>
      <c r="E15" s="20"/>
      <c r="G15" s="32"/>
      <c r="H15" s="11" t="s">
        <v>147</v>
      </c>
      <c r="I15" s="28">
        <v>3400001</v>
      </c>
      <c r="J15" s="11"/>
      <c r="K15" s="33"/>
      <c r="M15" s="32"/>
      <c r="N15" s="11" t="s">
        <v>147</v>
      </c>
      <c r="O15" s="28">
        <v>3400001</v>
      </c>
      <c r="P15" s="11"/>
      <c r="Q15" s="33"/>
    </row>
    <row r="16" spans="1:17" x14ac:dyDescent="0.5">
      <c r="B16" s="19"/>
      <c r="C16" s="11" t="s">
        <v>124</v>
      </c>
      <c r="D16" s="72" t="s">
        <v>125</v>
      </c>
      <c r="E16" s="20"/>
      <c r="G16" s="32"/>
      <c r="H16" s="43"/>
      <c r="I16" s="74"/>
      <c r="J16" s="43"/>
      <c r="K16" s="33"/>
      <c r="M16" s="32"/>
      <c r="Q16" s="33"/>
    </row>
    <row r="17" spans="2:17" x14ac:dyDescent="0.5">
      <c r="B17" s="19"/>
      <c r="C17" s="11" t="s">
        <v>126</v>
      </c>
      <c r="D17" s="72" t="s">
        <v>127</v>
      </c>
      <c r="E17" s="20"/>
      <c r="G17" s="32"/>
      <c r="H17" s="43"/>
      <c r="I17" s="74"/>
      <c r="J17" s="43"/>
      <c r="K17" s="33"/>
      <c r="M17" s="32"/>
      <c r="N17" s="43"/>
      <c r="O17" s="74"/>
      <c r="P17" s="43"/>
      <c r="Q17" s="33"/>
    </row>
    <row r="18" spans="2:17" x14ac:dyDescent="0.5">
      <c r="B18" s="19"/>
      <c r="C18" s="11" t="s">
        <v>128</v>
      </c>
      <c r="D18" s="72" t="s">
        <v>129</v>
      </c>
      <c r="E18" s="20"/>
      <c r="G18" s="32"/>
      <c r="H18" s="43"/>
      <c r="I18" s="74"/>
      <c r="J18" s="43"/>
      <c r="K18" s="33"/>
      <c r="M18" s="32"/>
      <c r="N18" s="43"/>
      <c r="O18" s="74"/>
      <c r="P18" s="43"/>
      <c r="Q18" s="33"/>
    </row>
    <row r="19" spans="2:17" ht="15" thickBot="1" x14ac:dyDescent="0.55000000000000004">
      <c r="B19" s="19"/>
      <c r="C19" s="11" t="s">
        <v>130</v>
      </c>
      <c r="D19" s="72">
        <v>561419</v>
      </c>
      <c r="E19" s="20"/>
      <c r="G19" s="34"/>
      <c r="H19" s="35"/>
      <c r="I19" s="42"/>
      <c r="J19" s="35"/>
      <c r="K19" s="36"/>
      <c r="M19" s="34"/>
      <c r="N19" s="35"/>
      <c r="O19" s="42"/>
      <c r="P19" s="35"/>
      <c r="Q19" s="36"/>
    </row>
    <row r="20" spans="2:17" ht="15" thickBot="1" x14ac:dyDescent="0.55000000000000004">
      <c r="B20" s="21"/>
      <c r="C20" s="22"/>
      <c r="D20" s="22"/>
      <c r="E20" s="23"/>
    </row>
    <row r="23" spans="2:17" ht="15" thickBot="1" x14ac:dyDescent="0.55000000000000004"/>
    <row r="24" spans="2:17" ht="13.5" customHeight="1" thickBot="1" x14ac:dyDescent="0.55000000000000004">
      <c r="B24" s="24"/>
      <c r="C24" s="25" t="s">
        <v>41</v>
      </c>
    </row>
    <row r="25" spans="2:17" ht="2.75" customHeight="1" thickBot="1" x14ac:dyDescent="0.55000000000000004">
      <c r="B25" s="26"/>
      <c r="C25" s="25"/>
    </row>
    <row r="26" spans="2:17" ht="13.5" customHeight="1" thickBot="1" x14ac:dyDescent="0.55000000000000004">
      <c r="B26" s="27"/>
      <c r="C26" s="25" t="s">
        <v>42</v>
      </c>
    </row>
  </sheetData>
  <mergeCells count="1">
    <mergeCell ref="B2:K3"/>
  </mergeCells>
  <phoneticPr fontId="3" type="noConversion"/>
  <hyperlinks>
    <hyperlink ref="A1" location="目录!A1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.75" x14ac:dyDescent="0.55000000000000004"/>
  <cols>
    <col min="1" max="1" width="4.33203125" style="6" bestFit="1" customWidth="1"/>
    <col min="2" max="2" width="2.6640625" style="6" customWidth="1"/>
    <col min="3" max="3" width="26.265625" style="6" bestFit="1" customWidth="1"/>
    <col min="4" max="4" width="8.796875" style="96" bestFit="1" customWidth="1"/>
    <col min="5" max="7" width="2.33203125" style="6" customWidth="1"/>
    <col min="8" max="8" width="23.9296875" style="6" bestFit="1" customWidth="1"/>
    <col min="9" max="9" width="42.53125" style="75" customWidth="1"/>
    <col min="10" max="10" width="13.06640625" style="75" customWidth="1"/>
    <col min="11" max="13" width="2.19921875" style="6" customWidth="1"/>
    <col min="14" max="14" width="23.9296875" style="6" bestFit="1" customWidth="1"/>
    <col min="15" max="15" width="42.59765625" style="6" customWidth="1"/>
    <col min="16" max="16" width="12.265625" style="6" bestFit="1" customWidth="1"/>
    <col min="17" max="17" width="2.3984375" style="6" customWidth="1"/>
    <col min="18" max="16384" width="9.06640625" style="6"/>
  </cols>
  <sheetData>
    <row r="1" spans="1:17" x14ac:dyDescent="0.55000000000000004">
      <c r="A1" s="15" t="s">
        <v>40</v>
      </c>
    </row>
    <row r="2" spans="1:17" x14ac:dyDescent="0.55000000000000004">
      <c r="A2" s="15"/>
      <c r="B2" s="107" t="s">
        <v>181</v>
      </c>
      <c r="C2" s="107"/>
      <c r="D2" s="107"/>
      <c r="E2" s="107"/>
      <c r="F2" s="107"/>
      <c r="G2" s="107"/>
      <c r="H2" s="107"/>
      <c r="I2" s="107"/>
      <c r="J2" s="107"/>
      <c r="K2" s="107"/>
    </row>
    <row r="3" spans="1:17" x14ac:dyDescent="0.55000000000000004">
      <c r="A3" s="15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7" ht="16.149999999999999" thickBot="1" x14ac:dyDescent="0.6"/>
    <row r="5" spans="1:17" x14ac:dyDescent="0.55000000000000004">
      <c r="B5" s="63"/>
      <c r="C5" s="64"/>
      <c r="D5" s="97"/>
      <c r="E5" s="65"/>
      <c r="G5" s="76"/>
      <c r="H5" s="77"/>
      <c r="I5" s="78"/>
      <c r="J5" s="78"/>
      <c r="K5" s="79"/>
      <c r="M5" s="76"/>
      <c r="N5" s="77"/>
      <c r="O5" s="77"/>
      <c r="P5" s="77"/>
      <c r="Q5" s="79"/>
    </row>
    <row r="6" spans="1:17" x14ac:dyDescent="0.55000000000000004">
      <c r="B6" s="66"/>
      <c r="C6" s="10" t="s">
        <v>153</v>
      </c>
      <c r="D6" s="98">
        <v>4000001</v>
      </c>
      <c r="E6" s="67"/>
      <c r="G6" s="80"/>
      <c r="H6" s="11" t="s">
        <v>50</v>
      </c>
      <c r="I6" s="28" t="s">
        <v>180</v>
      </c>
      <c r="J6" s="28" t="s">
        <v>177</v>
      </c>
      <c r="K6" s="81"/>
      <c r="M6" s="80"/>
      <c r="N6" s="11" t="s">
        <v>50</v>
      </c>
      <c r="O6" s="28" t="s">
        <v>51</v>
      </c>
      <c r="P6" s="28" t="s">
        <v>177</v>
      </c>
      <c r="Q6" s="81"/>
    </row>
    <row r="7" spans="1:17" x14ac:dyDescent="0.55000000000000004">
      <c r="B7" s="66"/>
      <c r="C7" s="10" t="s">
        <v>13</v>
      </c>
      <c r="D7" s="98" t="s">
        <v>154</v>
      </c>
      <c r="E7" s="67"/>
      <c r="G7" s="80"/>
      <c r="H7" s="11" t="s">
        <v>43</v>
      </c>
      <c r="I7" s="28">
        <v>4000001</v>
      </c>
      <c r="J7" s="28" t="s">
        <v>179</v>
      </c>
      <c r="K7" s="81"/>
      <c r="M7" s="80"/>
      <c r="N7" s="11" t="s">
        <v>43</v>
      </c>
      <c r="O7" s="28" t="s">
        <v>178</v>
      </c>
      <c r="P7" s="28" t="s">
        <v>179</v>
      </c>
      <c r="Q7" s="81"/>
    </row>
    <row r="8" spans="1:17" x14ac:dyDescent="0.55000000000000004">
      <c r="B8" s="66"/>
      <c r="C8" s="10" t="s">
        <v>15</v>
      </c>
      <c r="D8" s="98" t="s">
        <v>155</v>
      </c>
      <c r="E8" s="67"/>
      <c r="G8" s="80"/>
      <c r="H8" s="11" t="s">
        <v>44</v>
      </c>
      <c r="I8" s="28" t="s">
        <v>170</v>
      </c>
      <c r="J8" s="28"/>
      <c r="K8" s="81"/>
      <c r="M8" s="80"/>
      <c r="N8" s="11" t="s">
        <v>44</v>
      </c>
      <c r="O8" s="28" t="s">
        <v>170</v>
      </c>
      <c r="P8" s="28"/>
      <c r="Q8" s="81"/>
    </row>
    <row r="9" spans="1:17" x14ac:dyDescent="0.55000000000000004">
      <c r="B9" s="66"/>
      <c r="C9" s="10" t="s">
        <v>156</v>
      </c>
      <c r="D9" s="98" t="s">
        <v>18</v>
      </c>
      <c r="E9" s="67"/>
      <c r="G9" s="80"/>
      <c r="H9" s="11" t="s">
        <v>45</v>
      </c>
      <c r="I9" s="28">
        <v>20160108</v>
      </c>
      <c r="J9" s="28"/>
      <c r="K9" s="81"/>
      <c r="M9" s="80"/>
      <c r="N9" s="11" t="s">
        <v>45</v>
      </c>
      <c r="O9" s="28">
        <v>20160331</v>
      </c>
      <c r="P9" s="28"/>
      <c r="Q9" s="81"/>
    </row>
    <row r="10" spans="1:17" x14ac:dyDescent="0.55000000000000004">
      <c r="B10" s="66"/>
      <c r="C10" s="10" t="s">
        <v>157</v>
      </c>
      <c r="D10" s="98">
        <v>0.4</v>
      </c>
      <c r="E10" s="67"/>
      <c r="G10" s="80"/>
      <c r="H10" s="11" t="s">
        <v>46</v>
      </c>
      <c r="I10" s="28">
        <v>100</v>
      </c>
      <c r="J10" s="28"/>
      <c r="K10" s="81"/>
      <c r="M10" s="80"/>
      <c r="N10" s="11" t="s">
        <v>46</v>
      </c>
      <c r="O10" s="28">
        <v>100</v>
      </c>
      <c r="P10" s="28"/>
      <c r="Q10" s="81"/>
    </row>
    <row r="11" spans="1:17" x14ac:dyDescent="0.55000000000000004">
      <c r="B11" s="66"/>
      <c r="C11" s="10" t="s">
        <v>158</v>
      </c>
      <c r="D11" s="98">
        <v>11000</v>
      </c>
      <c r="E11" s="67"/>
      <c r="G11" s="80"/>
      <c r="H11" s="11" t="s">
        <v>48</v>
      </c>
      <c r="I11" s="28" t="s">
        <v>53</v>
      </c>
      <c r="J11" s="28"/>
      <c r="K11" s="81"/>
      <c r="M11" s="80"/>
      <c r="N11" s="11" t="s">
        <v>48</v>
      </c>
      <c r="O11" s="28" t="s">
        <v>53</v>
      </c>
      <c r="P11" s="28"/>
      <c r="Q11" s="81"/>
    </row>
    <row r="12" spans="1:17" x14ac:dyDescent="0.55000000000000004">
      <c r="B12" s="66"/>
      <c r="C12" s="10" t="s">
        <v>159</v>
      </c>
      <c r="D12" s="98">
        <v>60</v>
      </c>
      <c r="E12" s="67"/>
      <c r="G12" s="80"/>
      <c r="H12" s="11" t="s">
        <v>47</v>
      </c>
      <c r="I12" s="28">
        <v>20160108</v>
      </c>
      <c r="J12" s="28"/>
      <c r="K12" s="81"/>
      <c r="M12" s="80"/>
      <c r="N12" s="11" t="s">
        <v>47</v>
      </c>
      <c r="O12" s="28">
        <v>20160331</v>
      </c>
      <c r="P12" s="28"/>
      <c r="Q12" s="81"/>
    </row>
    <row r="13" spans="1:17" x14ac:dyDescent="0.55000000000000004">
      <c r="B13" s="66"/>
      <c r="C13" s="10" t="s">
        <v>30</v>
      </c>
      <c r="D13" s="99">
        <v>42529</v>
      </c>
      <c r="E13" s="67"/>
      <c r="G13" s="80"/>
      <c r="H13" s="11" t="s">
        <v>49</v>
      </c>
      <c r="I13" s="28">
        <v>100</v>
      </c>
      <c r="J13" s="28"/>
      <c r="K13" s="81"/>
      <c r="M13" s="80"/>
      <c r="N13" s="11" t="s">
        <v>49</v>
      </c>
      <c r="O13" s="28">
        <v>100</v>
      </c>
      <c r="P13" s="28"/>
      <c r="Q13" s="81"/>
    </row>
    <row r="14" spans="1:17" x14ac:dyDescent="0.55000000000000004">
      <c r="B14" s="66"/>
      <c r="C14" s="10" t="s">
        <v>31</v>
      </c>
      <c r="D14" s="99">
        <v>42590</v>
      </c>
      <c r="E14" s="67"/>
      <c r="G14" s="80"/>
      <c r="H14" s="11" t="s">
        <v>54</v>
      </c>
      <c r="I14" s="28" t="s">
        <v>171</v>
      </c>
      <c r="J14" s="28"/>
      <c r="K14" s="81"/>
      <c r="M14" s="80"/>
      <c r="N14" s="11" t="s">
        <v>54</v>
      </c>
      <c r="O14" s="28" t="s">
        <v>55</v>
      </c>
      <c r="P14" s="28"/>
      <c r="Q14" s="81"/>
    </row>
    <row r="15" spans="1:17" x14ac:dyDescent="0.55000000000000004">
      <c r="B15" s="66"/>
      <c r="C15" s="10" t="s">
        <v>160</v>
      </c>
      <c r="D15" s="98">
        <v>72328.77</v>
      </c>
      <c r="E15" s="67"/>
      <c r="G15" s="80"/>
      <c r="H15" s="11" t="s">
        <v>58</v>
      </c>
      <c r="I15" s="28">
        <v>20230108</v>
      </c>
      <c r="J15" s="28"/>
      <c r="K15" s="81"/>
      <c r="M15" s="80"/>
      <c r="N15" s="11" t="s">
        <v>58</v>
      </c>
      <c r="O15" s="28">
        <v>20260405</v>
      </c>
      <c r="P15" s="28"/>
      <c r="Q15" s="81"/>
    </row>
    <row r="16" spans="1:17" x14ac:dyDescent="0.55000000000000004">
      <c r="B16" s="66"/>
      <c r="C16" s="10" t="s">
        <v>161</v>
      </c>
      <c r="D16" s="98" t="s">
        <v>162</v>
      </c>
      <c r="E16" s="67"/>
      <c r="G16" s="80"/>
      <c r="H16" s="11" t="s">
        <v>59</v>
      </c>
      <c r="I16" s="28">
        <v>20160108</v>
      </c>
      <c r="J16" s="28"/>
      <c r="K16" s="81"/>
      <c r="M16" s="80"/>
      <c r="N16" s="11" t="s">
        <v>59</v>
      </c>
      <c r="O16" s="28">
        <v>20160405</v>
      </c>
      <c r="P16" s="28"/>
      <c r="Q16" s="81"/>
    </row>
    <row r="17" spans="2:17" x14ac:dyDescent="0.55000000000000004">
      <c r="B17" s="66"/>
      <c r="C17" s="10" t="s">
        <v>163</v>
      </c>
      <c r="D17" s="98" t="s">
        <v>164</v>
      </c>
      <c r="E17" s="67"/>
      <c r="G17" s="80"/>
      <c r="H17" s="11" t="s">
        <v>60</v>
      </c>
      <c r="I17" s="28">
        <v>20170108</v>
      </c>
      <c r="J17" s="28"/>
      <c r="K17" s="81"/>
      <c r="M17" s="80"/>
      <c r="N17" s="11" t="s">
        <v>60</v>
      </c>
      <c r="O17" s="28">
        <v>20170405</v>
      </c>
      <c r="P17" s="28"/>
      <c r="Q17" s="81"/>
    </row>
    <row r="18" spans="2:17" x14ac:dyDescent="0.55000000000000004">
      <c r="B18" s="66"/>
      <c r="C18" s="10" t="s">
        <v>165</v>
      </c>
      <c r="D18" s="98" t="s">
        <v>166</v>
      </c>
      <c r="E18" s="67"/>
      <c r="G18" s="80"/>
      <c r="H18" s="11" t="s">
        <v>61</v>
      </c>
      <c r="I18" s="28">
        <v>20220108</v>
      </c>
      <c r="J18" s="28"/>
      <c r="K18" s="81"/>
      <c r="M18" s="80"/>
      <c r="N18" s="11" t="s">
        <v>61</v>
      </c>
      <c r="O18" s="28">
        <v>20250405</v>
      </c>
      <c r="P18" s="28"/>
      <c r="Q18" s="81"/>
    </row>
    <row r="19" spans="2:17" x14ac:dyDescent="0.55000000000000004">
      <c r="B19" s="66"/>
      <c r="C19" s="10" t="s">
        <v>167</v>
      </c>
      <c r="D19" s="98" t="s">
        <v>168</v>
      </c>
      <c r="E19" s="67"/>
      <c r="G19" s="80"/>
      <c r="H19" s="11" t="s">
        <v>62</v>
      </c>
      <c r="I19" s="28" t="s">
        <v>172</v>
      </c>
      <c r="J19" s="28"/>
      <c r="K19" s="81"/>
      <c r="M19" s="80"/>
      <c r="N19" s="11" t="s">
        <v>62</v>
      </c>
      <c r="O19" s="28" t="s">
        <v>172</v>
      </c>
      <c r="P19" s="28"/>
      <c r="Q19" s="81"/>
    </row>
    <row r="20" spans="2:17" x14ac:dyDescent="0.55000000000000004">
      <c r="B20" s="66"/>
      <c r="C20" s="10" t="s">
        <v>169</v>
      </c>
      <c r="D20" s="98">
        <v>8000</v>
      </c>
      <c r="E20" s="67"/>
      <c r="G20" s="80"/>
      <c r="H20" s="11" t="s">
        <v>64</v>
      </c>
      <c r="I20" s="28" t="s">
        <v>65</v>
      </c>
      <c r="J20" s="28"/>
      <c r="K20" s="81"/>
      <c r="M20" s="80"/>
      <c r="N20" s="11" t="s">
        <v>64</v>
      </c>
      <c r="O20" s="28" t="s">
        <v>65</v>
      </c>
      <c r="P20" s="28"/>
      <c r="Q20" s="81"/>
    </row>
    <row r="21" spans="2:17" ht="16.149999999999999" thickBot="1" x14ac:dyDescent="0.6">
      <c r="B21" s="68"/>
      <c r="C21" s="69"/>
      <c r="D21" s="100"/>
      <c r="E21" s="70"/>
      <c r="G21" s="80"/>
      <c r="H21" s="11" t="s">
        <v>66</v>
      </c>
      <c r="I21" s="28" t="s">
        <v>67</v>
      </c>
      <c r="J21" s="28"/>
      <c r="K21" s="81"/>
      <c r="M21" s="80"/>
      <c r="N21" s="11" t="s">
        <v>66</v>
      </c>
      <c r="O21" s="28" t="s">
        <v>67</v>
      </c>
      <c r="P21" s="28"/>
      <c r="Q21" s="81"/>
    </row>
    <row r="22" spans="2:17" x14ac:dyDescent="0.55000000000000004">
      <c r="G22" s="80"/>
      <c r="H22" s="11" t="s">
        <v>68</v>
      </c>
      <c r="I22" s="28">
        <v>4.67</v>
      </c>
      <c r="J22" s="28"/>
      <c r="K22" s="81"/>
      <c r="M22" s="80"/>
      <c r="N22" s="11" t="s">
        <v>68</v>
      </c>
      <c r="O22" s="28">
        <v>3.18</v>
      </c>
      <c r="P22" s="28"/>
      <c r="Q22" s="81"/>
    </row>
    <row r="23" spans="2:17" ht="13.5" customHeight="1" x14ac:dyDescent="0.55000000000000004">
      <c r="G23" s="80"/>
      <c r="H23" s="11" t="s">
        <v>69</v>
      </c>
      <c r="I23" s="28" t="s">
        <v>173</v>
      </c>
      <c r="J23" s="28"/>
      <c r="K23" s="81"/>
      <c r="M23" s="80"/>
      <c r="N23" s="11" t="s">
        <v>69</v>
      </c>
      <c r="O23" s="28" t="s">
        <v>173</v>
      </c>
      <c r="P23" s="28"/>
      <c r="Q23" s="81"/>
    </row>
    <row r="24" spans="2:17" x14ac:dyDescent="0.55000000000000004">
      <c r="G24" s="80"/>
      <c r="H24" s="11" t="s">
        <v>71</v>
      </c>
      <c r="I24" s="28" t="s">
        <v>174</v>
      </c>
      <c r="J24" s="28"/>
      <c r="K24" s="81"/>
      <c r="M24" s="80"/>
      <c r="N24" s="11" t="s">
        <v>71</v>
      </c>
      <c r="O24" s="28" t="s">
        <v>174</v>
      </c>
      <c r="P24" s="28"/>
      <c r="Q24" s="81"/>
    </row>
    <row r="25" spans="2:17" ht="44.25" x14ac:dyDescent="0.55000000000000004">
      <c r="G25" s="80"/>
      <c r="H25" s="11" t="s">
        <v>110</v>
      </c>
      <c r="I25" s="62" t="s">
        <v>175</v>
      </c>
      <c r="J25" s="28"/>
      <c r="K25" s="81"/>
      <c r="M25" s="80"/>
      <c r="N25" s="11" t="s">
        <v>110</v>
      </c>
      <c r="O25" s="62"/>
      <c r="P25" s="28"/>
      <c r="Q25" s="81"/>
    </row>
    <row r="26" spans="2:17" x14ac:dyDescent="0.55000000000000004">
      <c r="G26" s="80"/>
      <c r="H26" s="11" t="s">
        <v>73</v>
      </c>
      <c r="I26" s="28"/>
      <c r="J26" s="28"/>
      <c r="K26" s="81"/>
      <c r="M26" s="80"/>
      <c r="N26" s="11" t="s">
        <v>73</v>
      </c>
      <c r="O26" s="28" t="s">
        <v>74</v>
      </c>
      <c r="P26" s="28"/>
      <c r="Q26" s="81"/>
    </row>
    <row r="27" spans="2:17" x14ac:dyDescent="0.55000000000000004">
      <c r="G27" s="80"/>
      <c r="H27" s="11" t="s">
        <v>76</v>
      </c>
      <c r="I27" s="28" t="s">
        <v>176</v>
      </c>
      <c r="J27" s="28"/>
      <c r="K27" s="81"/>
      <c r="M27" s="80"/>
      <c r="N27" s="11" t="s">
        <v>76</v>
      </c>
      <c r="O27" s="28" t="s">
        <v>77</v>
      </c>
      <c r="P27" s="28"/>
      <c r="Q27" s="81"/>
    </row>
    <row r="28" spans="2:17" x14ac:dyDescent="0.55000000000000004">
      <c r="G28" s="80"/>
      <c r="H28" s="11" t="s">
        <v>79</v>
      </c>
      <c r="I28" s="28">
        <v>-80000000</v>
      </c>
      <c r="J28" s="28"/>
      <c r="K28" s="81"/>
      <c r="M28" s="80"/>
      <c r="N28" s="11" t="s">
        <v>79</v>
      </c>
      <c r="O28" s="28">
        <v>110000000</v>
      </c>
      <c r="P28" s="28"/>
      <c r="Q28" s="81"/>
    </row>
    <row r="29" spans="2:17" x14ac:dyDescent="0.55000000000000004">
      <c r="G29" s="80"/>
      <c r="H29" s="11" t="s">
        <v>80</v>
      </c>
      <c r="I29" s="28" t="s">
        <v>82</v>
      </c>
      <c r="J29" s="28"/>
      <c r="K29" s="81"/>
      <c r="M29" s="80"/>
      <c r="N29" s="11" t="s">
        <v>80</v>
      </c>
      <c r="O29" s="28" t="s">
        <v>81</v>
      </c>
      <c r="P29" s="28"/>
      <c r="Q29" s="81"/>
    </row>
    <row r="30" spans="2:17" x14ac:dyDescent="0.55000000000000004">
      <c r="G30" s="80"/>
      <c r="H30" s="11" t="s">
        <v>84</v>
      </c>
      <c r="I30" s="28">
        <v>4000001</v>
      </c>
      <c r="J30" s="28"/>
      <c r="K30" s="81"/>
      <c r="M30" s="80"/>
      <c r="N30" s="11" t="s">
        <v>84</v>
      </c>
      <c r="O30" s="28">
        <v>4000001</v>
      </c>
      <c r="P30" s="28"/>
      <c r="Q30" s="81"/>
    </row>
    <row r="31" spans="2:17" ht="16.149999999999999" thickBot="1" x14ac:dyDescent="0.6">
      <c r="G31" s="82"/>
      <c r="H31" s="83"/>
      <c r="I31" s="84"/>
      <c r="J31" s="84"/>
      <c r="K31" s="85"/>
      <c r="M31" s="82"/>
      <c r="N31" s="83"/>
      <c r="O31" s="83"/>
      <c r="P31" s="83"/>
      <c r="Q31" s="85"/>
    </row>
    <row r="32" spans="2:17" ht="16.149999999999999" thickBot="1" x14ac:dyDescent="0.6"/>
    <row r="33" spans="2:3" ht="16.149999999999999" thickBot="1" x14ac:dyDescent="0.6">
      <c r="B33" s="24"/>
      <c r="C33" s="25" t="s">
        <v>41</v>
      </c>
    </row>
    <row r="34" spans="2:3" ht="2.65" customHeight="1" thickBot="1" x14ac:dyDescent="0.6">
      <c r="B34" s="26"/>
      <c r="C34" s="25"/>
    </row>
    <row r="35" spans="2:3" ht="16.149999999999999" thickBot="1" x14ac:dyDescent="0.6">
      <c r="B35" s="27"/>
      <c r="C35" s="25" t="s">
        <v>42</v>
      </c>
    </row>
  </sheetData>
  <mergeCells count="1">
    <mergeCell ref="B2:K3"/>
  </mergeCells>
  <phoneticPr fontId="3" type="noConversion"/>
  <hyperlinks>
    <hyperlink ref="A1" location="目录!A1" display="bac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0" workbookViewId="0">
      <selection activeCell="A25" sqref="A25:XFD27"/>
    </sheetView>
  </sheetViews>
  <sheetFormatPr defaultRowHeight="14.65" x14ac:dyDescent="0.5"/>
  <cols>
    <col min="1" max="1" width="9.06640625" style="9"/>
    <col min="2" max="2" width="2.53125" style="9" customWidth="1"/>
    <col min="3" max="3" width="18.6640625" style="9" customWidth="1"/>
    <col min="4" max="4" width="45.3984375" style="9" customWidth="1"/>
    <col min="5" max="7" width="2.1328125" style="9" customWidth="1"/>
    <col min="8" max="8" width="13.9296875" style="9" bestFit="1" customWidth="1"/>
    <col min="9" max="9" width="20" style="40" customWidth="1"/>
    <col min="10" max="10" width="12.265625" style="9" bestFit="1" customWidth="1"/>
    <col min="11" max="13" width="2.3984375" style="9" customWidth="1"/>
    <col min="14" max="14" width="13.9296875" style="9" bestFit="1" customWidth="1"/>
    <col min="15" max="15" width="18.3984375" style="40" bestFit="1" customWidth="1"/>
    <col min="16" max="16" width="12.265625" style="9" bestFit="1" customWidth="1"/>
    <col min="17" max="17" width="2.3984375" style="9" customWidth="1"/>
    <col min="18" max="16384" width="9.06640625" style="9"/>
  </cols>
  <sheetData>
    <row r="1" spans="1:17" x14ac:dyDescent="0.5">
      <c r="A1" s="15" t="s">
        <v>40</v>
      </c>
    </row>
    <row r="2" spans="1:17" x14ac:dyDescent="0.5">
      <c r="A2" s="15"/>
      <c r="B2" s="106" t="s">
        <v>222</v>
      </c>
      <c r="C2" s="106"/>
      <c r="D2" s="106"/>
      <c r="E2" s="106"/>
      <c r="F2" s="106"/>
      <c r="G2" s="106"/>
      <c r="H2" s="106"/>
      <c r="I2" s="106"/>
      <c r="J2" s="106"/>
      <c r="K2" s="106"/>
    </row>
    <row r="3" spans="1:17" x14ac:dyDescent="0.5">
      <c r="A3" s="15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7" ht="15" thickBot="1" x14ac:dyDescent="0.55000000000000004"/>
    <row r="5" spans="1:17" x14ac:dyDescent="0.5">
      <c r="B5" s="16"/>
      <c r="C5" s="17"/>
      <c r="D5" s="17"/>
      <c r="E5" s="18"/>
      <c r="G5" s="29"/>
      <c r="H5" s="30"/>
      <c r="I5" s="41"/>
      <c r="J5" s="30"/>
      <c r="K5" s="31"/>
      <c r="M5" s="29"/>
      <c r="N5" s="30"/>
      <c r="O5" s="41"/>
      <c r="P5" s="30"/>
      <c r="Q5" s="31"/>
    </row>
    <row r="6" spans="1:17" x14ac:dyDescent="0.5">
      <c r="B6" s="19"/>
      <c r="C6" s="86" t="s">
        <v>184</v>
      </c>
      <c r="D6" s="87" t="s">
        <v>185</v>
      </c>
      <c r="E6" s="20"/>
      <c r="G6" s="32"/>
      <c r="H6" s="11" t="s">
        <v>50</v>
      </c>
      <c r="I6" s="28" t="s">
        <v>221</v>
      </c>
      <c r="J6" s="28" t="s">
        <v>177</v>
      </c>
      <c r="K6" s="33"/>
      <c r="M6" s="32"/>
      <c r="N6" s="11" t="s">
        <v>50</v>
      </c>
      <c r="O6" s="28" t="s">
        <v>202</v>
      </c>
      <c r="P6" s="28" t="s">
        <v>177</v>
      </c>
      <c r="Q6" s="33"/>
    </row>
    <row r="7" spans="1:17" x14ac:dyDescent="0.5">
      <c r="B7" s="19"/>
      <c r="C7" s="86" t="s">
        <v>186</v>
      </c>
      <c r="D7" s="87"/>
      <c r="E7" s="20"/>
      <c r="G7" s="32"/>
      <c r="H7" s="11" t="s">
        <v>203</v>
      </c>
      <c r="I7" s="28" t="s">
        <v>204</v>
      </c>
      <c r="J7" s="28" t="s">
        <v>179</v>
      </c>
      <c r="K7" s="33"/>
      <c r="M7" s="32"/>
      <c r="N7" s="11" t="s">
        <v>203</v>
      </c>
      <c r="O7" s="28" t="s">
        <v>217</v>
      </c>
      <c r="P7" s="28" t="s">
        <v>179</v>
      </c>
      <c r="Q7" s="33"/>
    </row>
    <row r="8" spans="1:17" x14ac:dyDescent="0.5">
      <c r="B8" s="19"/>
      <c r="C8" s="86" t="s">
        <v>187</v>
      </c>
      <c r="D8" s="87"/>
      <c r="E8" s="20"/>
      <c r="G8" s="32"/>
      <c r="H8" s="11" t="s">
        <v>205</v>
      </c>
      <c r="I8" s="28">
        <v>1536735.666</v>
      </c>
      <c r="J8" s="11"/>
      <c r="K8" s="33"/>
      <c r="M8" s="32"/>
      <c r="N8" s="11" t="s">
        <v>205</v>
      </c>
      <c r="O8" s="28">
        <v>1536735.666</v>
      </c>
      <c r="P8" s="11"/>
      <c r="Q8" s="33"/>
    </row>
    <row r="9" spans="1:17" x14ac:dyDescent="0.5">
      <c r="B9" s="19"/>
      <c r="C9" s="86" t="s">
        <v>188</v>
      </c>
      <c r="D9" s="87"/>
      <c r="E9" s="20"/>
      <c r="G9" s="32"/>
      <c r="H9" s="11" t="s">
        <v>206</v>
      </c>
      <c r="I9" s="28" t="s">
        <v>207</v>
      </c>
      <c r="J9" s="11"/>
      <c r="K9" s="33"/>
      <c r="M9" s="32"/>
      <c r="N9" s="11" t="s">
        <v>206</v>
      </c>
      <c r="O9" s="28" t="s">
        <v>207</v>
      </c>
      <c r="P9" s="11"/>
      <c r="Q9" s="33"/>
    </row>
    <row r="10" spans="1:17" ht="102.4" x14ac:dyDescent="0.5">
      <c r="B10" s="19"/>
      <c r="C10" s="86" t="s">
        <v>189</v>
      </c>
      <c r="D10" s="87" t="s">
        <v>190</v>
      </c>
      <c r="E10" s="20"/>
      <c r="G10" s="32"/>
      <c r="H10" s="11" t="s">
        <v>208</v>
      </c>
      <c r="I10" s="28" t="s">
        <v>209</v>
      </c>
      <c r="J10" s="11"/>
      <c r="K10" s="33"/>
      <c r="M10" s="32"/>
      <c r="N10" s="11" t="s">
        <v>208</v>
      </c>
      <c r="O10" s="28" t="s">
        <v>209</v>
      </c>
      <c r="P10" s="11"/>
      <c r="Q10" s="33"/>
    </row>
    <row r="11" spans="1:17" x14ac:dyDescent="0.5">
      <c r="B11" s="19"/>
      <c r="C11" s="86" t="s">
        <v>191</v>
      </c>
      <c r="D11" s="87"/>
      <c r="E11" s="20"/>
      <c r="G11" s="32"/>
      <c r="H11" s="11" t="s">
        <v>218</v>
      </c>
      <c r="I11" s="28" t="s">
        <v>219</v>
      </c>
      <c r="J11" s="11"/>
      <c r="K11" s="33"/>
      <c r="M11" s="32"/>
      <c r="N11" s="11" t="s">
        <v>218</v>
      </c>
      <c r="O11" s="28" t="s">
        <v>220</v>
      </c>
      <c r="P11" s="11"/>
      <c r="Q11" s="33"/>
    </row>
    <row r="12" spans="1:17" x14ac:dyDescent="0.5">
      <c r="B12" s="19"/>
      <c r="C12" s="86" t="s">
        <v>192</v>
      </c>
      <c r="D12" s="87" t="s">
        <v>52</v>
      </c>
      <c r="E12" s="20"/>
      <c r="G12" s="32"/>
      <c r="H12" s="11" t="s">
        <v>210</v>
      </c>
      <c r="I12" s="28">
        <v>0.87309999999999999</v>
      </c>
      <c r="J12" s="11"/>
      <c r="K12" s="33"/>
      <c r="M12" s="32"/>
      <c r="N12" s="11" t="s">
        <v>210</v>
      </c>
      <c r="O12" s="28">
        <v>0.74060000000000004</v>
      </c>
      <c r="P12" s="11"/>
      <c r="Q12" s="33"/>
    </row>
    <row r="13" spans="1:17" x14ac:dyDescent="0.5">
      <c r="B13" s="19"/>
      <c r="C13" s="86" t="s">
        <v>193</v>
      </c>
      <c r="D13" s="87">
        <v>10000000</v>
      </c>
      <c r="E13" s="20"/>
      <c r="G13" s="32"/>
      <c r="H13" s="11" t="s">
        <v>211</v>
      </c>
      <c r="I13" s="28">
        <v>0.59109999999999996</v>
      </c>
      <c r="J13" s="11"/>
      <c r="K13" s="33"/>
      <c r="M13" s="32"/>
      <c r="N13" s="11" t="s">
        <v>211</v>
      </c>
      <c r="O13" s="28">
        <v>0.72360000000000002</v>
      </c>
      <c r="P13" s="11"/>
      <c r="Q13" s="33"/>
    </row>
    <row r="14" spans="1:17" x14ac:dyDescent="0.5">
      <c r="B14" s="19"/>
      <c r="C14" s="86" t="s">
        <v>194</v>
      </c>
      <c r="D14" s="87"/>
      <c r="E14" s="20"/>
      <c r="G14" s="32"/>
      <c r="H14" s="11" t="s">
        <v>212</v>
      </c>
      <c r="I14" s="28">
        <v>20160507</v>
      </c>
      <c r="J14" s="11"/>
      <c r="K14" s="33"/>
      <c r="M14" s="32"/>
      <c r="N14" s="11" t="s">
        <v>212</v>
      </c>
      <c r="O14" s="28">
        <v>20160507</v>
      </c>
      <c r="P14" s="11"/>
      <c r="Q14" s="33"/>
    </row>
    <row r="15" spans="1:17" x14ac:dyDescent="0.5">
      <c r="B15" s="19"/>
      <c r="C15" s="86" t="s">
        <v>195</v>
      </c>
      <c r="D15" s="87" t="s">
        <v>196</v>
      </c>
      <c r="E15" s="20"/>
      <c r="G15" s="32"/>
      <c r="H15" s="11" t="s">
        <v>213</v>
      </c>
      <c r="I15" s="28">
        <v>20161106</v>
      </c>
      <c r="J15" s="11"/>
      <c r="K15" s="33"/>
      <c r="M15" s="32"/>
      <c r="N15" s="11" t="s">
        <v>213</v>
      </c>
      <c r="O15" s="28">
        <v>20161106</v>
      </c>
      <c r="P15" s="11"/>
      <c r="Q15" s="33"/>
    </row>
    <row r="16" spans="1:17" x14ac:dyDescent="0.5">
      <c r="B16" s="19"/>
      <c r="C16" s="86" t="s">
        <v>126</v>
      </c>
      <c r="D16" s="87" t="s">
        <v>197</v>
      </c>
      <c r="E16" s="20"/>
      <c r="G16" s="32"/>
      <c r="H16" s="11" t="s">
        <v>214</v>
      </c>
      <c r="I16" s="28">
        <v>1.7250000000000001E-2</v>
      </c>
      <c r="J16" s="11"/>
      <c r="K16" s="33"/>
      <c r="M16" s="32"/>
      <c r="N16" s="11" t="s">
        <v>214</v>
      </c>
      <c r="O16" s="28">
        <v>0.03</v>
      </c>
      <c r="P16" s="11"/>
      <c r="Q16" s="33"/>
    </row>
    <row r="17" spans="2:17" x14ac:dyDescent="0.5">
      <c r="B17" s="19"/>
      <c r="C17" s="86" t="s">
        <v>119</v>
      </c>
      <c r="D17" s="88">
        <v>42497</v>
      </c>
      <c r="E17" s="20"/>
      <c r="G17" s="32"/>
      <c r="H17" s="11" t="s">
        <v>215</v>
      </c>
      <c r="I17" s="28">
        <v>1</v>
      </c>
      <c r="J17" s="11"/>
      <c r="K17" s="33"/>
      <c r="M17" s="32"/>
      <c r="N17" s="11" t="s">
        <v>215</v>
      </c>
      <c r="O17" s="28">
        <v>1</v>
      </c>
      <c r="P17" s="11"/>
      <c r="Q17" s="33"/>
    </row>
    <row r="18" spans="2:17" x14ac:dyDescent="0.5">
      <c r="B18" s="19"/>
      <c r="C18" s="86" t="s">
        <v>198</v>
      </c>
      <c r="D18" s="88">
        <v>42499</v>
      </c>
      <c r="E18" s="20"/>
      <c r="G18" s="32"/>
      <c r="H18" s="11" t="s">
        <v>216</v>
      </c>
      <c r="I18" s="28" t="str">
        <f>D6</f>
        <v>D001</v>
      </c>
      <c r="J18" s="11"/>
      <c r="K18" s="33"/>
      <c r="M18" s="32"/>
      <c r="N18" s="11" t="s">
        <v>216</v>
      </c>
      <c r="O18" s="28" t="str">
        <f>D6</f>
        <v>D001</v>
      </c>
      <c r="P18" s="11"/>
      <c r="Q18" s="33"/>
    </row>
    <row r="19" spans="2:17" ht="15" thickBot="1" x14ac:dyDescent="0.55000000000000004">
      <c r="B19" s="19"/>
      <c r="C19" s="86" t="s">
        <v>121</v>
      </c>
      <c r="D19" s="88">
        <v>42680</v>
      </c>
      <c r="E19" s="20"/>
      <c r="G19" s="34"/>
      <c r="H19" s="35"/>
      <c r="I19" s="42"/>
      <c r="J19" s="35"/>
      <c r="K19" s="36"/>
      <c r="M19" s="34"/>
      <c r="N19" s="35"/>
      <c r="O19" s="42"/>
      <c r="P19" s="35"/>
      <c r="Q19" s="36"/>
    </row>
    <row r="20" spans="2:17" x14ac:dyDescent="0.5">
      <c r="B20" s="19"/>
      <c r="C20" s="86" t="s">
        <v>199</v>
      </c>
      <c r="D20" s="88" t="s">
        <v>200</v>
      </c>
      <c r="E20" s="20"/>
    </row>
    <row r="21" spans="2:17" x14ac:dyDescent="0.5">
      <c r="B21" s="19"/>
      <c r="C21" s="86" t="s">
        <v>201</v>
      </c>
      <c r="D21" s="89" t="s">
        <v>52</v>
      </c>
      <c r="E21" s="20"/>
    </row>
    <row r="22" spans="2:17" ht="15" thickBot="1" x14ac:dyDescent="0.55000000000000004">
      <c r="B22" s="21"/>
      <c r="C22" s="22"/>
      <c r="D22" s="22"/>
      <c r="E22" s="23"/>
    </row>
    <row r="24" spans="2:17" ht="15" thickBot="1" x14ac:dyDescent="0.55000000000000004"/>
    <row r="25" spans="2:17" ht="13.5" customHeight="1" thickBot="1" x14ac:dyDescent="0.55000000000000004">
      <c r="B25" s="24"/>
      <c r="C25" s="25" t="s">
        <v>41</v>
      </c>
    </row>
    <row r="26" spans="2:17" ht="2.75" customHeight="1" thickBot="1" x14ac:dyDescent="0.55000000000000004">
      <c r="B26" s="26"/>
      <c r="C26" s="25"/>
    </row>
    <row r="27" spans="2:17" ht="13.5" customHeight="1" thickBot="1" x14ac:dyDescent="0.55000000000000004">
      <c r="B27" s="27"/>
      <c r="C27" s="25" t="s">
        <v>42</v>
      </c>
    </row>
  </sheetData>
  <mergeCells count="1">
    <mergeCell ref="B2:K3"/>
  </mergeCells>
  <phoneticPr fontId="3" type="noConversion"/>
  <hyperlinks>
    <hyperlink ref="A1" location="目录!A1" display="b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H5" sqref="H5:J5"/>
    </sheetView>
  </sheetViews>
  <sheetFormatPr defaultRowHeight="13.9" x14ac:dyDescent="0.4"/>
  <cols>
    <col min="1" max="1" width="4.33203125" style="1" bestFit="1" customWidth="1"/>
    <col min="2" max="2" width="2.53125" style="1" customWidth="1"/>
    <col min="3" max="3" width="17.6640625" style="1" customWidth="1"/>
    <col min="4" max="4" width="57.19921875" style="90" customWidth="1"/>
    <col min="5" max="7" width="2.6640625" style="1" customWidth="1"/>
    <col min="8" max="8" width="22.265625" style="1" bestFit="1" customWidth="1"/>
    <col min="9" max="9" width="43.3984375" style="90" bestFit="1" customWidth="1"/>
    <col min="10" max="10" width="22.265625" style="90" bestFit="1" customWidth="1"/>
    <col min="11" max="13" width="2.265625" style="1" customWidth="1"/>
    <col min="14" max="14" width="14.06640625" style="1" bestFit="1" customWidth="1"/>
    <col min="15" max="15" width="43.3984375" style="1" bestFit="1" customWidth="1"/>
    <col min="16" max="16" width="22.265625" style="1" bestFit="1" customWidth="1"/>
    <col min="17" max="17" width="2.53125" style="1" customWidth="1"/>
    <col min="18" max="16384" width="9.06640625" style="1"/>
  </cols>
  <sheetData>
    <row r="1" spans="1:17" ht="14.65" x14ac:dyDescent="0.5">
      <c r="A1" s="15" t="s">
        <v>40</v>
      </c>
    </row>
    <row r="2" spans="1:17" ht="14.65" x14ac:dyDescent="0.5">
      <c r="A2" s="15"/>
      <c r="B2" s="106" t="s">
        <v>259</v>
      </c>
      <c r="C2" s="106"/>
      <c r="D2" s="106"/>
      <c r="E2" s="106"/>
      <c r="F2" s="106"/>
      <c r="G2" s="106"/>
      <c r="H2" s="106"/>
      <c r="I2" s="106"/>
      <c r="J2" s="106"/>
      <c r="K2" s="106"/>
    </row>
    <row r="3" spans="1:17" ht="14.25" thickBot="1" x14ac:dyDescent="0.45"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7" x14ac:dyDescent="0.4">
      <c r="B4" s="54"/>
      <c r="C4" s="55"/>
      <c r="D4" s="93"/>
      <c r="E4" s="56"/>
      <c r="G4" s="46"/>
      <c r="H4" s="47"/>
      <c r="I4" s="101"/>
      <c r="J4" s="101"/>
      <c r="K4" s="48"/>
      <c r="M4" s="46"/>
      <c r="N4" s="47"/>
      <c r="O4" s="47"/>
      <c r="P4" s="47"/>
      <c r="Q4" s="48"/>
    </row>
    <row r="5" spans="1:17" ht="14.65" x14ac:dyDescent="0.5">
      <c r="B5" s="57"/>
      <c r="C5" s="86" t="s">
        <v>263</v>
      </c>
      <c r="D5" s="91" t="s">
        <v>224</v>
      </c>
      <c r="E5" s="58"/>
      <c r="G5" s="49"/>
      <c r="H5" s="11" t="s">
        <v>50</v>
      </c>
      <c r="I5" s="28" t="s">
        <v>243</v>
      </c>
      <c r="J5" s="28" t="s">
        <v>177</v>
      </c>
      <c r="K5" s="50"/>
      <c r="M5" s="49"/>
      <c r="N5" s="11" t="s">
        <v>50</v>
      </c>
      <c r="O5" s="28" t="s">
        <v>243</v>
      </c>
      <c r="P5" s="28" t="s">
        <v>177</v>
      </c>
      <c r="Q5" s="50"/>
    </row>
    <row r="6" spans="1:17" ht="14.65" x14ac:dyDescent="0.5">
      <c r="B6" s="57"/>
      <c r="C6" s="86" t="s">
        <v>186</v>
      </c>
      <c r="D6" s="91"/>
      <c r="E6" s="58"/>
      <c r="G6" s="49"/>
      <c r="H6" s="11" t="s">
        <v>203</v>
      </c>
      <c r="I6" s="91" t="s">
        <v>244</v>
      </c>
      <c r="J6" s="28" t="s">
        <v>179</v>
      </c>
      <c r="K6" s="50"/>
      <c r="M6" s="49"/>
      <c r="N6" s="11" t="s">
        <v>203</v>
      </c>
      <c r="O6" s="91" t="s">
        <v>244</v>
      </c>
      <c r="P6" s="28" t="s">
        <v>179</v>
      </c>
      <c r="Q6" s="50"/>
    </row>
    <row r="7" spans="1:17" ht="14.65" x14ac:dyDescent="0.5">
      <c r="B7" s="57"/>
      <c r="C7" s="86" t="s">
        <v>225</v>
      </c>
      <c r="D7" s="91"/>
      <c r="E7" s="58"/>
      <c r="G7" s="49"/>
      <c r="H7" s="11" t="s">
        <v>245</v>
      </c>
      <c r="I7" s="28">
        <v>15000000</v>
      </c>
      <c r="J7" s="28"/>
      <c r="K7" s="50"/>
      <c r="M7" s="49"/>
      <c r="N7" s="11" t="s">
        <v>245</v>
      </c>
      <c r="O7" s="28">
        <v>15000000</v>
      </c>
      <c r="P7" s="28"/>
      <c r="Q7" s="50"/>
    </row>
    <row r="8" spans="1:17" ht="14.65" x14ac:dyDescent="0.5">
      <c r="B8" s="57"/>
      <c r="C8" s="86" t="s">
        <v>226</v>
      </c>
      <c r="D8" s="91"/>
      <c r="E8" s="58"/>
      <c r="G8" s="49"/>
      <c r="H8" s="11" t="s">
        <v>44</v>
      </c>
      <c r="I8" s="28" t="s">
        <v>132</v>
      </c>
      <c r="J8" s="28"/>
      <c r="K8" s="50"/>
      <c r="M8" s="49"/>
      <c r="N8" s="11" t="s">
        <v>44</v>
      </c>
      <c r="O8" s="28" t="s">
        <v>132</v>
      </c>
      <c r="P8" s="28"/>
      <c r="Q8" s="50"/>
    </row>
    <row r="9" spans="1:17" ht="58.5" x14ac:dyDescent="0.5">
      <c r="B9" s="57"/>
      <c r="C9" s="86" t="s">
        <v>227</v>
      </c>
      <c r="D9" s="95" t="s">
        <v>242</v>
      </c>
      <c r="E9" s="58"/>
      <c r="G9" s="49"/>
      <c r="H9" s="11" t="s">
        <v>246</v>
      </c>
      <c r="I9" s="28">
        <v>20161106</v>
      </c>
      <c r="J9" s="28"/>
      <c r="K9" s="50"/>
      <c r="M9" s="49"/>
      <c r="N9" s="11" t="s">
        <v>246</v>
      </c>
      <c r="O9" s="28">
        <v>20161106</v>
      </c>
      <c r="P9" s="28"/>
      <c r="Q9" s="50"/>
    </row>
    <row r="10" spans="1:17" ht="14.65" x14ac:dyDescent="0.5">
      <c r="B10" s="57"/>
      <c r="C10" s="86" t="s">
        <v>228</v>
      </c>
      <c r="D10" s="91"/>
      <c r="E10" s="58"/>
      <c r="G10" s="49"/>
      <c r="H10" s="11" t="s">
        <v>54</v>
      </c>
      <c r="I10" s="28" t="s">
        <v>134</v>
      </c>
      <c r="J10" s="28" t="s">
        <v>247</v>
      </c>
      <c r="K10" s="50"/>
      <c r="M10" s="49"/>
      <c r="N10" s="11" t="s">
        <v>54</v>
      </c>
      <c r="O10" s="28" t="s">
        <v>134</v>
      </c>
      <c r="P10" s="28" t="s">
        <v>247</v>
      </c>
      <c r="Q10" s="50"/>
    </row>
    <row r="11" spans="1:17" ht="14.65" x14ac:dyDescent="0.5">
      <c r="B11" s="57"/>
      <c r="C11" s="86" t="s">
        <v>229</v>
      </c>
      <c r="D11" s="91" t="s">
        <v>230</v>
      </c>
      <c r="E11" s="58"/>
      <c r="G11" s="49"/>
      <c r="H11" s="11" t="s">
        <v>248</v>
      </c>
      <c r="I11" s="28">
        <v>20161106</v>
      </c>
      <c r="J11" s="28" t="s">
        <v>247</v>
      </c>
      <c r="K11" s="50"/>
      <c r="M11" s="49"/>
      <c r="N11" s="11" t="s">
        <v>248</v>
      </c>
      <c r="O11" s="28">
        <v>20161106</v>
      </c>
      <c r="P11" s="28" t="s">
        <v>247</v>
      </c>
      <c r="Q11" s="50"/>
    </row>
    <row r="12" spans="1:17" ht="14.65" x14ac:dyDescent="0.5">
      <c r="B12" s="57"/>
      <c r="C12" s="86" t="s">
        <v>231</v>
      </c>
      <c r="D12" s="91">
        <v>15000000</v>
      </c>
      <c r="E12" s="58"/>
      <c r="G12" s="49"/>
      <c r="H12" s="11" t="s">
        <v>255</v>
      </c>
      <c r="I12" s="28" t="s">
        <v>87</v>
      </c>
      <c r="J12" s="28" t="s">
        <v>256</v>
      </c>
      <c r="K12" s="50"/>
      <c r="M12" s="49"/>
      <c r="N12" s="11" t="s">
        <v>255</v>
      </c>
      <c r="O12" s="28" t="s">
        <v>87</v>
      </c>
      <c r="P12" s="28" t="s">
        <v>256</v>
      </c>
      <c r="Q12" s="50"/>
    </row>
    <row r="13" spans="1:17" ht="14.65" x14ac:dyDescent="0.5">
      <c r="B13" s="57"/>
      <c r="C13" s="86" t="s">
        <v>232</v>
      </c>
      <c r="D13" s="91"/>
      <c r="E13" s="58"/>
      <c r="G13" s="49"/>
      <c r="H13" s="11" t="s">
        <v>249</v>
      </c>
      <c r="I13" s="28">
        <v>8.3000000000000004E-2</v>
      </c>
      <c r="J13" s="28" t="s">
        <v>253</v>
      </c>
      <c r="K13" s="50"/>
      <c r="M13" s="49"/>
      <c r="N13" s="11" t="s">
        <v>249</v>
      </c>
      <c r="O13" s="28">
        <v>4.7</v>
      </c>
      <c r="P13" s="28" t="s">
        <v>253</v>
      </c>
      <c r="Q13" s="50"/>
    </row>
    <row r="14" spans="1:17" ht="14.65" x14ac:dyDescent="0.5">
      <c r="B14" s="57"/>
      <c r="C14" s="86" t="s">
        <v>233</v>
      </c>
      <c r="D14" s="91" t="s">
        <v>234</v>
      </c>
      <c r="E14" s="58"/>
      <c r="G14" s="49"/>
      <c r="H14" s="11" t="s">
        <v>250</v>
      </c>
      <c r="I14" s="28" t="s">
        <v>133</v>
      </c>
      <c r="J14" s="28" t="s">
        <v>253</v>
      </c>
      <c r="K14" s="50"/>
      <c r="M14" s="49"/>
      <c r="N14" s="11" t="s">
        <v>250</v>
      </c>
      <c r="O14" s="28" t="s">
        <v>133</v>
      </c>
      <c r="P14" s="28" t="s">
        <v>253</v>
      </c>
      <c r="Q14" s="50"/>
    </row>
    <row r="15" spans="1:17" ht="14.65" x14ac:dyDescent="0.5">
      <c r="B15" s="57"/>
      <c r="C15" s="86" t="s">
        <v>235</v>
      </c>
      <c r="D15" s="91" t="s">
        <v>236</v>
      </c>
      <c r="E15" s="58"/>
      <c r="G15" s="49"/>
      <c r="H15" s="11" t="s">
        <v>251</v>
      </c>
      <c r="I15" s="28" t="s">
        <v>252</v>
      </c>
      <c r="J15" s="28" t="s">
        <v>253</v>
      </c>
      <c r="K15" s="50"/>
      <c r="M15" s="49"/>
      <c r="N15" s="11" t="s">
        <v>251</v>
      </c>
      <c r="O15" s="28" t="s">
        <v>252</v>
      </c>
      <c r="P15" s="28" t="s">
        <v>253</v>
      </c>
      <c r="Q15" s="50"/>
    </row>
    <row r="16" spans="1:17" ht="14.65" x14ac:dyDescent="0.5">
      <c r="B16" s="57"/>
      <c r="C16" s="86" t="s">
        <v>237</v>
      </c>
      <c r="D16" s="92">
        <v>42497</v>
      </c>
      <c r="E16" s="58"/>
      <c r="G16" s="49"/>
      <c r="H16" s="11" t="s">
        <v>254</v>
      </c>
      <c r="I16" s="28" t="s">
        <v>87</v>
      </c>
      <c r="J16" s="28" t="s">
        <v>254</v>
      </c>
      <c r="K16" s="50"/>
      <c r="M16" s="49"/>
      <c r="N16" s="11" t="s">
        <v>258</v>
      </c>
      <c r="O16" s="28">
        <v>8.3000000000000004E-2</v>
      </c>
      <c r="P16" s="28" t="s">
        <v>253</v>
      </c>
      <c r="Q16" s="50"/>
    </row>
    <row r="17" spans="2:17" ht="14.65" x14ac:dyDescent="0.5">
      <c r="B17" s="57"/>
      <c r="C17" s="86" t="s">
        <v>238</v>
      </c>
      <c r="D17" s="92">
        <v>42499</v>
      </c>
      <c r="E17" s="58"/>
      <c r="G17" s="49"/>
      <c r="H17" s="11" t="s">
        <v>172</v>
      </c>
      <c r="I17" s="28">
        <v>4.25</v>
      </c>
      <c r="J17" s="28" t="s">
        <v>254</v>
      </c>
      <c r="K17" s="50"/>
      <c r="M17" s="49"/>
      <c r="N17" s="11" t="s">
        <v>254</v>
      </c>
      <c r="O17" s="28" t="s">
        <v>87</v>
      </c>
      <c r="P17" s="28" t="s">
        <v>254</v>
      </c>
      <c r="Q17" s="50"/>
    </row>
    <row r="18" spans="2:17" ht="14.65" x14ac:dyDescent="0.5">
      <c r="B18" s="57"/>
      <c r="C18" s="86" t="s">
        <v>239</v>
      </c>
      <c r="D18" s="92">
        <v>42680</v>
      </c>
      <c r="E18" s="58"/>
      <c r="G18" s="49"/>
      <c r="H18" s="11" t="s">
        <v>88</v>
      </c>
      <c r="I18" s="28">
        <v>20160507</v>
      </c>
      <c r="J18" s="28"/>
      <c r="K18" s="50"/>
      <c r="M18" s="49"/>
      <c r="N18" s="11" t="s">
        <v>172</v>
      </c>
      <c r="O18" s="28">
        <v>4.3499999999999996</v>
      </c>
      <c r="P18" s="28" t="s">
        <v>254</v>
      </c>
      <c r="Q18" s="50"/>
    </row>
    <row r="19" spans="2:17" ht="14.65" x14ac:dyDescent="0.5">
      <c r="B19" s="57"/>
      <c r="C19" s="86" t="s">
        <v>199</v>
      </c>
      <c r="D19" s="91" t="s">
        <v>240</v>
      </c>
      <c r="E19" s="58"/>
      <c r="G19" s="49"/>
      <c r="H19" s="11" t="s">
        <v>83</v>
      </c>
      <c r="I19" s="28" t="s">
        <v>257</v>
      </c>
      <c r="J19" s="28"/>
      <c r="K19" s="50"/>
      <c r="M19" s="49"/>
      <c r="N19" s="11" t="s">
        <v>88</v>
      </c>
      <c r="O19" s="28">
        <v>20160507</v>
      </c>
      <c r="P19" s="28"/>
      <c r="Q19" s="50"/>
    </row>
    <row r="20" spans="2:17" ht="14.65" x14ac:dyDescent="0.5">
      <c r="B20" s="57"/>
      <c r="C20" s="86" t="s">
        <v>241</v>
      </c>
      <c r="D20" s="91" t="s">
        <v>230</v>
      </c>
      <c r="E20" s="58"/>
      <c r="G20" s="49"/>
      <c r="H20" s="102"/>
      <c r="I20" s="102"/>
      <c r="J20" s="102"/>
      <c r="K20" s="50"/>
      <c r="M20" s="49"/>
      <c r="N20" s="11" t="s">
        <v>83</v>
      </c>
      <c r="O20" s="28" t="s">
        <v>257</v>
      </c>
      <c r="P20" s="28"/>
      <c r="Q20" s="50"/>
    </row>
    <row r="21" spans="2:17" ht="14.25" thickBot="1" x14ac:dyDescent="0.45">
      <c r="B21" s="59"/>
      <c r="C21" s="60"/>
      <c r="D21" s="94"/>
      <c r="E21" s="61"/>
      <c r="G21" s="51"/>
      <c r="H21" s="52"/>
      <c r="I21" s="103"/>
      <c r="J21" s="103"/>
      <c r="K21" s="53"/>
      <c r="M21" s="51"/>
      <c r="N21" s="52"/>
      <c r="O21" s="52"/>
      <c r="P21" s="52"/>
      <c r="Q21" s="53"/>
    </row>
    <row r="24" spans="2:17" ht="14.25" thickBot="1" x14ac:dyDescent="0.45"/>
    <row r="25" spans="2:17" s="9" customFormat="1" ht="13.5" customHeight="1" thickBot="1" x14ac:dyDescent="0.55000000000000004">
      <c r="B25" s="24"/>
      <c r="C25" s="25" t="s">
        <v>41</v>
      </c>
      <c r="I25" s="40"/>
      <c r="O25" s="40"/>
    </row>
    <row r="26" spans="2:17" s="9" customFormat="1" ht="2.75" customHeight="1" thickBot="1" x14ac:dyDescent="0.55000000000000004">
      <c r="B26" s="26"/>
      <c r="C26" s="25"/>
      <c r="I26" s="40"/>
      <c r="O26" s="40"/>
    </row>
    <row r="27" spans="2:17" s="9" customFormat="1" ht="13.5" customHeight="1" thickBot="1" x14ac:dyDescent="0.55000000000000004">
      <c r="B27" s="27"/>
      <c r="C27" s="25" t="s">
        <v>42</v>
      </c>
      <c r="I27" s="40"/>
      <c r="O27" s="40"/>
    </row>
  </sheetData>
  <mergeCells count="1">
    <mergeCell ref="B2:K3"/>
  </mergeCells>
  <phoneticPr fontId="3" type="noConversion"/>
  <hyperlinks>
    <hyperlink ref="A1" location="目录!A1" display="back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3" workbookViewId="0">
      <selection activeCell="I29" sqref="I29"/>
    </sheetView>
  </sheetViews>
  <sheetFormatPr defaultRowHeight="14.65" x14ac:dyDescent="0.5"/>
  <cols>
    <col min="1" max="1" width="4.33203125" style="9" bestFit="1" customWidth="1"/>
    <col min="2" max="2" width="2.3984375" style="9" customWidth="1"/>
    <col min="3" max="3" width="18.53125" style="71" customWidth="1"/>
    <col min="4" max="4" width="63.86328125" style="9" customWidth="1"/>
    <col min="5" max="7" width="2.3984375" style="9" customWidth="1"/>
    <col min="8" max="8" width="19.1328125" style="9" bestFit="1" customWidth="1"/>
    <col min="9" max="9" width="53.53125" style="40" customWidth="1"/>
    <col min="10" max="10" width="17.06640625" style="40" bestFit="1" customWidth="1"/>
    <col min="11" max="11" width="2.59765625" style="9" customWidth="1"/>
    <col min="12" max="16384" width="9.06640625" style="9"/>
  </cols>
  <sheetData>
    <row r="1" spans="1:11" x14ac:dyDescent="0.5">
      <c r="A1" s="15" t="s">
        <v>40</v>
      </c>
    </row>
    <row r="2" spans="1:11" x14ac:dyDescent="0.5">
      <c r="A2" s="15"/>
    </row>
    <row r="3" spans="1:11" ht="15" thickBot="1" x14ac:dyDescent="0.55000000000000004"/>
    <row r="4" spans="1:11" x14ac:dyDescent="0.5">
      <c r="B4" s="16"/>
      <c r="C4" s="108"/>
      <c r="D4" s="17"/>
      <c r="E4" s="18"/>
      <c r="G4" s="29"/>
      <c r="H4" s="30"/>
      <c r="I4" s="41"/>
      <c r="J4" s="41"/>
      <c r="K4" s="31"/>
    </row>
    <row r="5" spans="1:11" x14ac:dyDescent="0.5">
      <c r="B5" s="19"/>
      <c r="C5" s="95" t="s">
        <v>183</v>
      </c>
      <c r="D5" s="91" t="s">
        <v>264</v>
      </c>
      <c r="E5" s="20"/>
      <c r="G5" s="32"/>
      <c r="H5" s="11" t="s">
        <v>50</v>
      </c>
      <c r="I5" s="28" t="s">
        <v>268</v>
      </c>
      <c r="J5" s="28" t="s">
        <v>177</v>
      </c>
      <c r="K5" s="33"/>
    </row>
    <row r="6" spans="1:11" x14ac:dyDescent="0.5">
      <c r="B6" s="19"/>
      <c r="C6" s="95" t="s">
        <v>186</v>
      </c>
      <c r="D6" s="91"/>
      <c r="E6" s="20"/>
      <c r="G6" s="32"/>
      <c r="H6" s="11" t="s">
        <v>136</v>
      </c>
      <c r="I6" s="28" t="str">
        <f>D5</f>
        <v>D002</v>
      </c>
      <c r="J6" s="28"/>
      <c r="K6" s="33"/>
    </row>
    <row r="7" spans="1:11" x14ac:dyDescent="0.5">
      <c r="B7" s="19"/>
      <c r="C7" s="95" t="s">
        <v>225</v>
      </c>
      <c r="D7" s="91"/>
      <c r="E7" s="20"/>
      <c r="G7" s="32"/>
      <c r="H7" s="11" t="s">
        <v>79</v>
      </c>
      <c r="I7" s="28">
        <v>100</v>
      </c>
      <c r="J7" s="28"/>
      <c r="K7" s="33"/>
    </row>
    <row r="8" spans="1:11" x14ac:dyDescent="0.5">
      <c r="B8" s="19"/>
      <c r="C8" s="95" t="s">
        <v>226</v>
      </c>
      <c r="D8" s="91"/>
      <c r="E8" s="20"/>
      <c r="G8" s="32"/>
      <c r="H8" s="11" t="s">
        <v>44</v>
      </c>
      <c r="I8" s="28" t="s">
        <v>269</v>
      </c>
      <c r="J8" s="28"/>
      <c r="K8" s="33"/>
    </row>
    <row r="9" spans="1:11" ht="219.4" x14ac:dyDescent="0.5">
      <c r="B9" s="19"/>
      <c r="C9" s="95" t="s">
        <v>227</v>
      </c>
      <c r="D9" s="95" t="s">
        <v>267</v>
      </c>
      <c r="E9" s="20"/>
      <c r="G9" s="32"/>
      <c r="H9" s="110" t="s">
        <v>54</v>
      </c>
      <c r="I9" s="111" t="s">
        <v>270</v>
      </c>
      <c r="J9" s="28"/>
      <c r="K9" s="33"/>
    </row>
    <row r="10" spans="1:11" x14ac:dyDescent="0.5">
      <c r="B10" s="19"/>
      <c r="C10" s="95" t="s">
        <v>228</v>
      </c>
      <c r="D10" s="91"/>
      <c r="E10" s="20"/>
      <c r="G10" s="32"/>
      <c r="H10" s="11" t="s">
        <v>89</v>
      </c>
      <c r="I10" s="28">
        <v>20160712</v>
      </c>
      <c r="J10" s="28"/>
      <c r="K10" s="33"/>
    </row>
    <row r="11" spans="1:11" x14ac:dyDescent="0.5">
      <c r="B11" s="19"/>
      <c r="C11" s="95" t="s">
        <v>229</v>
      </c>
      <c r="D11" s="91" t="s">
        <v>230</v>
      </c>
      <c r="E11" s="20"/>
      <c r="G11" s="32"/>
      <c r="H11" s="11" t="s">
        <v>246</v>
      </c>
      <c r="I11" s="28">
        <v>20161231</v>
      </c>
      <c r="J11" s="28"/>
      <c r="K11" s="33"/>
    </row>
    <row r="12" spans="1:11" x14ac:dyDescent="0.5">
      <c r="B12" s="19"/>
      <c r="C12" s="95" t="s">
        <v>231</v>
      </c>
      <c r="D12" s="91" t="s">
        <v>266</v>
      </c>
      <c r="E12" s="20"/>
      <c r="G12" s="32"/>
      <c r="H12" s="11" t="s">
        <v>272</v>
      </c>
      <c r="I12" s="28" t="s">
        <v>271</v>
      </c>
      <c r="J12" s="28" t="s">
        <v>273</v>
      </c>
      <c r="K12" s="33"/>
    </row>
    <row r="13" spans="1:11" x14ac:dyDescent="0.5">
      <c r="B13" s="19"/>
      <c r="C13" s="95" t="s">
        <v>232</v>
      </c>
      <c r="D13" s="91"/>
      <c r="E13" s="20"/>
      <c r="G13" s="32"/>
      <c r="H13" s="11" t="s">
        <v>277</v>
      </c>
      <c r="I13" s="28" t="s">
        <v>274</v>
      </c>
      <c r="J13" s="28" t="s">
        <v>278</v>
      </c>
      <c r="K13" s="33"/>
    </row>
    <row r="14" spans="1:11" x14ac:dyDescent="0.5">
      <c r="B14" s="19"/>
      <c r="C14" s="95" t="s">
        <v>233</v>
      </c>
      <c r="D14" s="91"/>
      <c r="E14" s="20"/>
      <c r="G14" s="32"/>
      <c r="H14" s="110" t="s">
        <v>279</v>
      </c>
      <c r="I14" s="111" t="s">
        <v>275</v>
      </c>
      <c r="J14" s="28"/>
      <c r="K14" s="33"/>
    </row>
    <row r="15" spans="1:11" x14ac:dyDescent="0.5">
      <c r="B15" s="19"/>
      <c r="C15" s="95" t="s">
        <v>235</v>
      </c>
      <c r="D15" s="91" t="s">
        <v>236</v>
      </c>
      <c r="E15" s="20"/>
      <c r="G15" s="32"/>
      <c r="H15" s="11" t="s">
        <v>280</v>
      </c>
      <c r="I15" s="28" t="s">
        <v>276</v>
      </c>
      <c r="J15" s="28"/>
      <c r="K15" s="33"/>
    </row>
    <row r="16" spans="1:11" ht="58.5" x14ac:dyDescent="0.5">
      <c r="B16" s="19"/>
      <c r="C16" s="95" t="s">
        <v>237</v>
      </c>
      <c r="D16" s="92">
        <v>42563</v>
      </c>
      <c r="E16" s="20"/>
      <c r="G16" s="32"/>
      <c r="H16" s="110" t="s">
        <v>281</v>
      </c>
      <c r="I16" s="112" t="s">
        <v>282</v>
      </c>
      <c r="J16" s="112" t="s">
        <v>285</v>
      </c>
      <c r="K16" s="33"/>
    </row>
    <row r="17" spans="2:11" x14ac:dyDescent="0.5">
      <c r="B17" s="19"/>
      <c r="C17" s="95" t="s">
        <v>238</v>
      </c>
      <c r="D17" s="92">
        <v>42565</v>
      </c>
      <c r="E17" s="20"/>
      <c r="G17" s="32"/>
      <c r="H17" s="110" t="s">
        <v>283</v>
      </c>
      <c r="I17" s="112" t="s">
        <v>284</v>
      </c>
      <c r="J17" s="28" t="s">
        <v>286</v>
      </c>
      <c r="K17" s="33"/>
    </row>
    <row r="18" spans="2:11" ht="15" thickBot="1" x14ac:dyDescent="0.55000000000000004">
      <c r="B18" s="19"/>
      <c r="C18" s="95" t="s">
        <v>239</v>
      </c>
      <c r="D18" s="92">
        <v>42735</v>
      </c>
      <c r="E18" s="20"/>
      <c r="G18" s="34"/>
      <c r="H18" s="35"/>
      <c r="I18" s="42"/>
      <c r="J18" s="42"/>
      <c r="K18" s="36"/>
    </row>
    <row r="19" spans="2:11" x14ac:dyDescent="0.5">
      <c r="B19" s="19"/>
      <c r="C19" s="95" t="s">
        <v>199</v>
      </c>
      <c r="D19" s="91" t="s">
        <v>265</v>
      </c>
      <c r="E19" s="20"/>
      <c r="I19" s="40" t="s">
        <v>301</v>
      </c>
    </row>
    <row r="20" spans="2:11" x14ac:dyDescent="0.5">
      <c r="B20" s="19"/>
      <c r="C20" s="95" t="s">
        <v>241</v>
      </c>
      <c r="D20" s="91" t="s">
        <v>230</v>
      </c>
      <c r="E20" s="20"/>
    </row>
    <row r="21" spans="2:11" ht="15" thickBot="1" x14ac:dyDescent="0.55000000000000004">
      <c r="B21" s="21"/>
      <c r="C21" s="109"/>
      <c r="D21" s="22"/>
      <c r="E21" s="23"/>
    </row>
  </sheetData>
  <phoneticPr fontId="3" type="noConversion"/>
  <hyperlinks>
    <hyperlink ref="A1" location="目录!A1" display="bac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65" x14ac:dyDescent="0.5"/>
  <cols>
    <col min="1" max="1" width="4.33203125" style="9" bestFit="1" customWidth="1"/>
    <col min="2" max="2" width="2.3984375" style="9" customWidth="1"/>
    <col min="3" max="3" width="18.53125" style="71" customWidth="1"/>
    <col min="4" max="4" width="63.86328125" style="9" customWidth="1"/>
    <col min="5" max="7" width="2.3984375" style="9" customWidth="1"/>
    <col min="8" max="8" width="19.1328125" style="9" bestFit="1" customWidth="1"/>
    <col min="9" max="9" width="53.46484375" style="40" customWidth="1"/>
    <col min="10" max="10" width="17.06640625" style="40" bestFit="1" customWidth="1"/>
    <col min="11" max="11" width="2.59765625" style="9" customWidth="1"/>
    <col min="12" max="16384" width="9.06640625" style="9"/>
  </cols>
  <sheetData>
    <row r="1" spans="1:11" x14ac:dyDescent="0.5">
      <c r="A1" s="15" t="s">
        <v>40</v>
      </c>
    </row>
    <row r="2" spans="1:11" x14ac:dyDescent="0.5">
      <c r="A2" s="15"/>
    </row>
    <row r="3" spans="1:11" ht="15" thickBot="1" x14ac:dyDescent="0.55000000000000004"/>
    <row r="4" spans="1:11" x14ac:dyDescent="0.5">
      <c r="B4" s="16"/>
      <c r="C4" s="108"/>
      <c r="D4" s="17"/>
      <c r="E4" s="18"/>
      <c r="G4" s="29"/>
      <c r="H4" s="30"/>
      <c r="I4" s="41"/>
      <c r="J4" s="41"/>
      <c r="K4" s="31"/>
    </row>
    <row r="5" spans="1:11" x14ac:dyDescent="0.5">
      <c r="B5" s="19"/>
      <c r="C5" s="95" t="s">
        <v>262</v>
      </c>
      <c r="D5" s="91" t="s">
        <v>287</v>
      </c>
      <c r="E5" s="20"/>
      <c r="G5" s="32"/>
      <c r="H5" s="11" t="s">
        <v>50</v>
      </c>
      <c r="I5" s="28" t="s">
        <v>268</v>
      </c>
      <c r="J5" s="28" t="s">
        <v>177</v>
      </c>
      <c r="K5" s="33"/>
    </row>
    <row r="6" spans="1:11" x14ac:dyDescent="0.5">
      <c r="B6" s="19"/>
      <c r="C6" s="95" t="s">
        <v>288</v>
      </c>
      <c r="D6" s="91"/>
      <c r="E6" s="20"/>
      <c r="G6" s="32"/>
      <c r="H6" s="11" t="s">
        <v>136</v>
      </c>
      <c r="I6" s="28" t="str">
        <f>D5</f>
        <v>D004</v>
      </c>
      <c r="J6" s="28"/>
      <c r="K6" s="33"/>
    </row>
    <row r="7" spans="1:11" x14ac:dyDescent="0.5">
      <c r="B7" s="19"/>
      <c r="C7" s="95" t="s">
        <v>187</v>
      </c>
      <c r="D7" s="91" t="s">
        <v>289</v>
      </c>
      <c r="E7" s="20"/>
      <c r="G7" s="32"/>
      <c r="H7" s="11" t="s">
        <v>79</v>
      </c>
      <c r="I7" s="28">
        <v>10000000</v>
      </c>
      <c r="J7" s="28"/>
      <c r="K7" s="33"/>
    </row>
    <row r="8" spans="1:11" x14ac:dyDescent="0.5">
      <c r="B8" s="19"/>
      <c r="C8" s="95" t="s">
        <v>188</v>
      </c>
      <c r="D8" s="91" t="s">
        <v>290</v>
      </c>
      <c r="E8" s="20"/>
      <c r="G8" s="32"/>
      <c r="H8" s="11" t="s">
        <v>44</v>
      </c>
      <c r="I8" s="28" t="s">
        <v>269</v>
      </c>
      <c r="J8" s="28"/>
      <c r="K8" s="33"/>
    </row>
    <row r="9" spans="1:11" ht="131.65" x14ac:dyDescent="0.5">
      <c r="B9" s="19"/>
      <c r="C9" s="95" t="s">
        <v>189</v>
      </c>
      <c r="D9" s="95" t="s">
        <v>291</v>
      </c>
      <c r="E9" s="20"/>
      <c r="G9" s="32"/>
      <c r="H9" s="110" t="s">
        <v>54</v>
      </c>
      <c r="I9" s="111" t="s">
        <v>295</v>
      </c>
      <c r="J9" s="28"/>
      <c r="K9" s="33"/>
    </row>
    <row r="10" spans="1:11" x14ac:dyDescent="0.5">
      <c r="B10" s="19"/>
      <c r="C10" s="95" t="s">
        <v>191</v>
      </c>
      <c r="D10" s="91"/>
      <c r="E10" s="20"/>
      <c r="G10" s="32"/>
      <c r="H10" s="11" t="s">
        <v>89</v>
      </c>
      <c r="I10" s="28">
        <v>20160507</v>
      </c>
      <c r="J10" s="28"/>
      <c r="K10" s="33"/>
    </row>
    <row r="11" spans="1:11" x14ac:dyDescent="0.5">
      <c r="B11" s="19"/>
      <c r="C11" s="95" t="s">
        <v>192</v>
      </c>
      <c r="D11" s="91" t="s">
        <v>52</v>
      </c>
      <c r="E11" s="20"/>
      <c r="G11" s="32"/>
      <c r="H11" s="11" t="s">
        <v>246</v>
      </c>
      <c r="I11" s="28">
        <v>20170506</v>
      </c>
      <c r="J11" s="28"/>
      <c r="K11" s="33"/>
    </row>
    <row r="12" spans="1:11" x14ac:dyDescent="0.5">
      <c r="B12" s="19"/>
      <c r="C12" s="95" t="s">
        <v>193</v>
      </c>
      <c r="D12" s="91">
        <v>10000000</v>
      </c>
      <c r="E12" s="20"/>
      <c r="G12" s="32"/>
      <c r="H12" s="11" t="s">
        <v>272</v>
      </c>
      <c r="I12" s="28" t="s">
        <v>296</v>
      </c>
      <c r="J12" s="28" t="s">
        <v>273</v>
      </c>
      <c r="K12" s="33"/>
    </row>
    <row r="13" spans="1:11" ht="131.65" x14ac:dyDescent="0.5">
      <c r="B13" s="19"/>
      <c r="C13" s="95" t="s">
        <v>194</v>
      </c>
      <c r="D13" s="91"/>
      <c r="E13" s="20"/>
      <c r="G13" s="32"/>
      <c r="H13" s="110" t="s">
        <v>297</v>
      </c>
      <c r="I13" s="112" t="s">
        <v>298</v>
      </c>
      <c r="J13" s="111" t="s">
        <v>299</v>
      </c>
      <c r="K13" s="33"/>
    </row>
    <row r="14" spans="1:11" ht="175.5" x14ac:dyDescent="0.5">
      <c r="B14" s="19"/>
      <c r="C14" s="95" t="s">
        <v>195</v>
      </c>
      <c r="D14" s="95" t="s">
        <v>292</v>
      </c>
      <c r="E14" s="20"/>
      <c r="G14" s="32"/>
      <c r="H14" s="110" t="s">
        <v>279</v>
      </c>
      <c r="I14" s="111" t="s">
        <v>300</v>
      </c>
      <c r="J14" s="111"/>
      <c r="K14" s="33"/>
    </row>
    <row r="15" spans="1:11" x14ac:dyDescent="0.5">
      <c r="B15" s="19"/>
      <c r="C15" s="95" t="s">
        <v>126</v>
      </c>
      <c r="D15" s="91" t="s">
        <v>197</v>
      </c>
      <c r="E15" s="20"/>
      <c r="G15" s="32"/>
      <c r="H15" s="11" t="s">
        <v>280</v>
      </c>
      <c r="I15" s="28" t="s">
        <v>276</v>
      </c>
      <c r="J15" s="28"/>
      <c r="K15" s="33"/>
    </row>
    <row r="16" spans="1:11" ht="131.65" x14ac:dyDescent="0.5">
      <c r="B16" s="19"/>
      <c r="C16" s="95" t="s">
        <v>119</v>
      </c>
      <c r="D16" s="92">
        <v>42497</v>
      </c>
      <c r="E16" s="20"/>
      <c r="G16" s="32"/>
      <c r="H16" s="110" t="s">
        <v>283</v>
      </c>
      <c r="I16" s="112" t="s">
        <v>302</v>
      </c>
      <c r="J16" s="112" t="s">
        <v>285</v>
      </c>
      <c r="K16" s="33"/>
    </row>
    <row r="17" spans="2:11" x14ac:dyDescent="0.5">
      <c r="B17" s="19"/>
      <c r="C17" s="95" t="s">
        <v>198</v>
      </c>
      <c r="D17" s="92">
        <v>42499</v>
      </c>
      <c r="E17" s="20"/>
      <c r="G17" s="32"/>
      <c r="H17" s="11" t="s">
        <v>84</v>
      </c>
      <c r="I17" s="28" t="str">
        <f>D5</f>
        <v>D004</v>
      </c>
      <c r="J17" s="28"/>
      <c r="K17" s="33"/>
    </row>
    <row r="18" spans="2:11" ht="15" thickBot="1" x14ac:dyDescent="0.55000000000000004">
      <c r="B18" s="19"/>
      <c r="C18" s="95" t="s">
        <v>121</v>
      </c>
      <c r="D18" s="92">
        <v>42861</v>
      </c>
      <c r="E18" s="20"/>
      <c r="G18" s="34"/>
      <c r="H18" s="35"/>
      <c r="I18" s="42"/>
      <c r="J18" s="42"/>
      <c r="K18" s="36"/>
    </row>
    <row r="19" spans="2:11" x14ac:dyDescent="0.5">
      <c r="B19" s="19"/>
      <c r="C19" s="95" t="s">
        <v>293</v>
      </c>
      <c r="D19" s="91" t="s">
        <v>294</v>
      </c>
      <c r="E19" s="20"/>
    </row>
    <row r="20" spans="2:11" x14ac:dyDescent="0.5">
      <c r="B20" s="19"/>
      <c r="C20" s="95" t="s">
        <v>201</v>
      </c>
      <c r="D20" s="91" t="s">
        <v>52</v>
      </c>
      <c r="E20" s="20"/>
    </row>
    <row r="21" spans="2:11" ht="15" thickBot="1" x14ac:dyDescent="0.55000000000000004">
      <c r="B21" s="21"/>
      <c r="C21" s="109"/>
      <c r="D21" s="22"/>
      <c r="E21" s="23"/>
    </row>
  </sheetData>
  <phoneticPr fontId="3" type="noConversion"/>
  <hyperlinks>
    <hyperlink ref="A1" location="目录!A1" display="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修订记录</vt:lpstr>
      <vt:lpstr>目录</vt:lpstr>
      <vt:lpstr>买断式回购</vt:lpstr>
      <vt:lpstr>一揽子回购</vt:lpstr>
      <vt:lpstr>黄金掉期</vt:lpstr>
      <vt:lpstr>债券借贷</vt:lpstr>
      <vt:lpstr>汇率挂钩产品</vt:lpstr>
      <vt:lpstr>利率挂钩产品</vt:lpstr>
      <vt:lpstr>商品挂钩产品</vt:lpstr>
      <vt:lpstr>股票挂钩产品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2017-05-12T02:48:07Z</dcterms:modified>
</cp:coreProperties>
</file>