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6"/>
  </bookViews>
  <sheets>
    <sheet name="付款、订单进度" sheetId="1" r:id="rId1"/>
    <sheet name="推广数据" sheetId="2" r:id="rId2"/>
    <sheet name="百度统计流量" sheetId="6" r:id="rId3"/>
    <sheet name="竞争对手报名情况" sheetId="3" r:id="rId4"/>
    <sheet name="线路报名情况" sheetId="4" r:id="rId5"/>
    <sheet name="竞争对手最新动态" sheetId="5" r:id="rId6"/>
    <sheet name="活动后咨询情况" sheetId="7" r:id="rId7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D84" authorId="0">
      <text>
        <r>
          <rPr>
            <sz val="9"/>
            <rFont val="宋体"/>
            <charset val="134"/>
          </rPr>
          <t>其中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>个订单是一起的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<sst xmlns="http://schemas.openxmlformats.org/spreadsheetml/2006/main" count="246">
  <si>
    <t>报名人数分析</t>
  </si>
  <si>
    <t>青海湖</t>
  </si>
  <si>
    <t>甘南</t>
  </si>
  <si>
    <t>四川</t>
  </si>
  <si>
    <t>新疆</t>
  </si>
  <si>
    <t>坝上</t>
  </si>
  <si>
    <t>贵州</t>
  </si>
  <si>
    <t>云南</t>
  </si>
  <si>
    <t>西藏</t>
  </si>
  <si>
    <t>时间段</t>
  </si>
  <si>
    <t>总人数</t>
  </si>
  <si>
    <t>丝路经典</t>
  </si>
  <si>
    <t>丝路精华</t>
  </si>
  <si>
    <t>动车7日</t>
  </si>
  <si>
    <t>丝路全景</t>
  </si>
  <si>
    <t>经典8日</t>
  </si>
  <si>
    <t>青深A</t>
  </si>
  <si>
    <t>丝路豪华</t>
  </si>
  <si>
    <t>行摄青海湖行摄B</t>
  </si>
  <si>
    <t>丝路巅峰</t>
  </si>
  <si>
    <t>九色甘南</t>
  </si>
  <si>
    <t>魅影甘南</t>
  </si>
  <si>
    <t>行摄甘南</t>
  </si>
  <si>
    <t>甘南全景</t>
  </si>
  <si>
    <t>三江源</t>
  </si>
  <si>
    <t>天山环线8天</t>
  </si>
  <si>
    <t>新疆全景</t>
  </si>
  <si>
    <t>新疆精华</t>
  </si>
  <si>
    <t>新疆拾光</t>
  </si>
  <si>
    <t>喀纳斯</t>
  </si>
  <si>
    <t>坝上A</t>
  </si>
  <si>
    <t>坝上B</t>
  </si>
  <si>
    <t>呼伦贝尔</t>
  </si>
  <si>
    <t>贵州精华</t>
  </si>
  <si>
    <t>贵州全景</t>
  </si>
  <si>
    <t>黔东南</t>
  </si>
  <si>
    <t>千湖山</t>
  </si>
  <si>
    <t>心花路放</t>
  </si>
  <si>
    <t>普者黑</t>
  </si>
  <si>
    <t>漫游西藏</t>
  </si>
  <si>
    <t>川藏南线</t>
  </si>
  <si>
    <t>藏地全景</t>
  </si>
  <si>
    <t>西藏往西</t>
  </si>
  <si>
    <t>云端西藏</t>
  </si>
  <si>
    <t>腾格里</t>
  </si>
  <si>
    <t>2017.6.12-2017.6.18</t>
  </si>
  <si>
    <t>2016.6.12-2017.6.18</t>
  </si>
  <si>
    <t>2015.6.12-2017.6.18</t>
  </si>
  <si>
    <t>报名渠道人数分析</t>
  </si>
  <si>
    <t>百度搜索</t>
  </si>
  <si>
    <t>老客户</t>
  </si>
  <si>
    <t>朋友介绍</t>
  </si>
  <si>
    <t>途牛</t>
  </si>
  <si>
    <t>驴妈妈</t>
  </si>
  <si>
    <t>去哪儿</t>
  </si>
  <si>
    <t>携程</t>
  </si>
  <si>
    <t>同行</t>
  </si>
  <si>
    <t>微信</t>
  </si>
  <si>
    <t>蚂蜂窝</t>
  </si>
  <si>
    <t>其他</t>
  </si>
  <si>
    <t>异业</t>
  </si>
  <si>
    <t>QQ群</t>
  </si>
  <si>
    <t>华商网</t>
  </si>
  <si>
    <t>微博</t>
  </si>
  <si>
    <t>未知</t>
  </si>
  <si>
    <t>小鱼</t>
  </si>
  <si>
    <t>订单分析</t>
  </si>
  <si>
    <t>总订单</t>
  </si>
  <si>
    <t>按区域</t>
  </si>
  <si>
    <t>按渠道</t>
  </si>
  <si>
    <t>主站</t>
  </si>
  <si>
    <t>每刻美</t>
  </si>
  <si>
    <t>无法判定是否有渠道订单</t>
  </si>
  <si>
    <t>西部传奇</t>
  </si>
  <si>
    <t>甘南精华</t>
  </si>
  <si>
    <t>大美川藏</t>
  </si>
  <si>
    <t>陕北信天游</t>
  </si>
  <si>
    <t>2017.6.5-2017.6.11</t>
  </si>
  <si>
    <t>2016.6.5-2017.6.11</t>
  </si>
  <si>
    <t>2015.6.5-2017.6.11</t>
  </si>
  <si>
    <t>行摄天山</t>
  </si>
  <si>
    <t>2017.5.31-2017.6.4</t>
  </si>
  <si>
    <t>2016.5.31-2017.6.4</t>
  </si>
  <si>
    <t>2015.5.31-2017.6.4</t>
  </si>
  <si>
    <t>逐梦青海湖</t>
  </si>
  <si>
    <t>黔西南</t>
  </si>
  <si>
    <t>2017.5.22-2017.5.30</t>
  </si>
  <si>
    <t>2016.5.22-2017.5.30</t>
  </si>
  <si>
    <t>2015.5.22-2017.5.30</t>
  </si>
  <si>
    <t>整体线路分布还比较集中在主要项目</t>
  </si>
  <si>
    <t>新疆全景报的比较多，订单来源分析不了</t>
  </si>
  <si>
    <t>天山环线</t>
  </si>
  <si>
    <t>2017.5.16-2017.5.21</t>
  </si>
  <si>
    <t>2016.5.16-2017.5.21</t>
  </si>
  <si>
    <t>2015.5.16-2017.5.21</t>
  </si>
  <si>
    <t>中华户外网</t>
  </si>
  <si>
    <t>时间</t>
  </si>
  <si>
    <t>项目</t>
  </si>
  <si>
    <t>展现</t>
  </si>
  <si>
    <t>点击</t>
  </si>
  <si>
    <t>消费</t>
  </si>
  <si>
    <t>点击率</t>
  </si>
  <si>
    <t>高消费创意点击率</t>
  </si>
  <si>
    <t>咨询</t>
  </si>
  <si>
    <t>旧专题跳出率</t>
  </si>
  <si>
    <t>新pc</t>
  </si>
  <si>
    <t>访问时长</t>
  </si>
  <si>
    <t>wap</t>
  </si>
  <si>
    <t>2017.5.28-6.4</t>
  </si>
  <si>
    <t>2016.5.28-6.4</t>
  </si>
  <si>
    <t>2015.5.28-6.4</t>
  </si>
  <si>
    <t xml:space="preserve"> </t>
  </si>
  <si>
    <t>领袖户外</t>
  </si>
  <si>
    <t>大词</t>
  </si>
  <si>
    <t>陕北</t>
  </si>
  <si>
    <t>写真旅行</t>
  </si>
  <si>
    <t>2017.5.30-2017.6.4</t>
  </si>
  <si>
    <t>同上</t>
  </si>
  <si>
    <t>新疆全景八九个人要接送机</t>
  </si>
  <si>
    <t>一个精华一个全景</t>
  </si>
  <si>
    <t>青海</t>
  </si>
  <si>
    <t>2017.6.5-2017.6.8</t>
  </si>
  <si>
    <t>2017.6.9-2017.6.15</t>
  </si>
  <si>
    <t>北京</t>
  </si>
  <si>
    <t>广州</t>
  </si>
  <si>
    <t>南京</t>
  </si>
  <si>
    <t>武汉</t>
  </si>
  <si>
    <t>天津</t>
  </si>
  <si>
    <t>2017.6.16-2017.6.22</t>
  </si>
  <si>
    <t>成都</t>
  </si>
  <si>
    <t>重庆</t>
  </si>
  <si>
    <t>苏州</t>
  </si>
  <si>
    <t>上海</t>
  </si>
  <si>
    <t>西安</t>
  </si>
  <si>
    <t>杭州</t>
  </si>
  <si>
    <t>2017.5.8-2.17.5.14</t>
  </si>
  <si>
    <t>2016.5.8-2016.5.14</t>
  </si>
  <si>
    <t>2017.5.15-5.21</t>
  </si>
  <si>
    <t>2016.5.15-5.21</t>
  </si>
  <si>
    <t>分析：</t>
  </si>
  <si>
    <t>1.直接访问的浏览量增加6877次，跳出率降低3.25%</t>
  </si>
  <si>
    <t>2.百度搜索推广浏览量增加2800次，跳出率降低10.11%</t>
  </si>
  <si>
    <t>3.百度自然搜索浏览量降低4946次，跳出率降低21.94%</t>
  </si>
  <si>
    <t>4.其他搜索引擎浏览量降低124次，跳出率增加16.46%</t>
  </si>
  <si>
    <t>5.外部链接浏览量降低3617次，跳出率降低11.96%</t>
  </si>
  <si>
    <t>6.总体数据来看总浏览量降低992次，跳出率降低9.25%。</t>
  </si>
  <si>
    <t>2016.5.30-2016.6.4</t>
  </si>
  <si>
    <t>1.直接访问的浏览量降低866次，跳出率增加4.45%</t>
  </si>
  <si>
    <t>2.百度搜索推广浏览量增加621次，跳出率降低7.8%</t>
  </si>
  <si>
    <t>3.百度自然搜索浏览量降低4248次，跳出率降低0.92%</t>
  </si>
  <si>
    <t>4.其他搜索引擎浏览量降低1007次，跳出率增加20.93%</t>
  </si>
  <si>
    <t>5.外部链接浏览量降低54次，跳出率降低13.84%</t>
  </si>
  <si>
    <t>6.总体数据来看总浏览量降低5552次，跳出率降低2.77%。</t>
  </si>
  <si>
    <t>2016.6.5-2016.6.11</t>
  </si>
  <si>
    <t>1.直接访问的浏览量增加16184次，跳出率增加7.16%</t>
  </si>
  <si>
    <t>2.百度搜索推广浏览量增加104次，跳出率降低8.98%</t>
  </si>
  <si>
    <t>3.百度自然搜索浏览量降低4772次</t>
  </si>
  <si>
    <t>4.其他搜索引擎浏览量降低534次，跳出率增加7.38%</t>
  </si>
  <si>
    <t>5.外部链接浏览量降低982次，跳出率降低14.82%</t>
  </si>
  <si>
    <t>6.总体数据来看总浏览量增加10854次，跳出率降低7.29%。</t>
  </si>
  <si>
    <t>2017.6.12-2017.618</t>
  </si>
  <si>
    <t>2016.6.12-2016.6.18</t>
  </si>
  <si>
    <t>1.直接访问的浏览量增加6235次，跳出率增加4.11%</t>
  </si>
  <si>
    <t>2.百度搜索推广浏览量降低11857次，跳出率降低7.32%</t>
  </si>
  <si>
    <t>3.百度自然搜索浏览量降低6,704次，跳出率降低2.02%</t>
  </si>
  <si>
    <t>4.其他搜索引擎浏览量降低2211次，跳出率增加6.97%</t>
  </si>
  <si>
    <t>5.外部链接浏览量降低6432次</t>
  </si>
  <si>
    <t>6.总体数据来看总浏览量降低21425次，跳出率降低9.4%。</t>
  </si>
  <si>
    <t>竞争对手</t>
  </si>
  <si>
    <t>线路</t>
  </si>
  <si>
    <t>5月4号</t>
  </si>
  <si>
    <t>2天</t>
  </si>
  <si>
    <t>4天</t>
  </si>
  <si>
    <t>6天</t>
  </si>
  <si>
    <t>8天</t>
  </si>
  <si>
    <t>10天</t>
  </si>
  <si>
    <t>12天</t>
  </si>
  <si>
    <t>5月8号</t>
  </si>
  <si>
    <t>9天</t>
  </si>
  <si>
    <t>5月10号</t>
  </si>
  <si>
    <t>5月12号</t>
  </si>
  <si>
    <t>5月15号</t>
  </si>
  <si>
    <t>5月17号</t>
  </si>
  <si>
    <t>5月22号</t>
  </si>
  <si>
    <t>5.17-5.25</t>
  </si>
  <si>
    <t>5.25-6.2</t>
  </si>
  <si>
    <t>6.2-6.7</t>
  </si>
  <si>
    <t>6.9-6.16</t>
  </si>
  <si>
    <t>游侠客</t>
  </si>
  <si>
    <t>天山环线A8日</t>
  </si>
  <si>
    <t>总报名人数</t>
  </si>
  <si>
    <t>总支付人数</t>
  </si>
  <si>
    <t>天山环线B9日</t>
  </si>
  <si>
    <t>行摄天山9日</t>
  </si>
  <si>
    <t>环天山12日</t>
  </si>
  <si>
    <t>环天山摄影12日</t>
  </si>
  <si>
    <t>大美新疆8日</t>
  </si>
  <si>
    <t>情迷天山9日</t>
  </si>
  <si>
    <t>梦回西域10日</t>
  </si>
  <si>
    <t>绝色至尊13日</t>
  </si>
  <si>
    <t>5月25号</t>
  </si>
  <si>
    <t>6-2-6.7</t>
  </si>
  <si>
    <t>青海祁连6日</t>
  </si>
  <si>
    <t>西北摄影7日</t>
  </si>
  <si>
    <t>西北传奇A9日</t>
  </si>
  <si>
    <t>西北传奇B9日</t>
  </si>
  <si>
    <t>西北豪华9日</t>
  </si>
  <si>
    <t>1001户外</t>
  </si>
  <si>
    <t>青海邂逅4日</t>
  </si>
  <si>
    <t>遇见青海5日</t>
  </si>
  <si>
    <t>青海惊艳5日</t>
  </si>
  <si>
    <t>情迷青海6日</t>
  </si>
  <si>
    <t>青海传奇6日</t>
  </si>
  <si>
    <t>丝绸之路7日</t>
  </si>
  <si>
    <t>探秘绝境7日</t>
  </si>
  <si>
    <t>丝绸之路8日</t>
  </si>
  <si>
    <t>丝绸之路9日</t>
  </si>
  <si>
    <t>甘南色达摄影9日</t>
  </si>
  <si>
    <t>三江源色达13日</t>
  </si>
  <si>
    <t>九色甘南7日</t>
  </si>
  <si>
    <t>九色甘南摄影7日</t>
  </si>
  <si>
    <t>川西北甘南摄影9日</t>
  </si>
  <si>
    <t>九色甘南5日</t>
  </si>
  <si>
    <t>甘南摄影9日</t>
  </si>
  <si>
    <t>朝圣甘南8日</t>
  </si>
  <si>
    <t>甘南大环线9日</t>
  </si>
  <si>
    <t>圣境甘南7日</t>
  </si>
  <si>
    <t>丝绸之路精华游</t>
  </si>
  <si>
    <t>丝绸之路经典9日</t>
  </si>
  <si>
    <t>青海湖摄影7日</t>
  </si>
  <si>
    <t>青海湖5日</t>
  </si>
  <si>
    <t>丝绸之路巅峰游</t>
  </si>
  <si>
    <t>丝绸之路轻奢游</t>
  </si>
  <si>
    <t>骑马行天山</t>
  </si>
  <si>
    <t>行摄北疆金秋</t>
  </si>
  <si>
    <t>喀纳斯之夏</t>
  </si>
  <si>
    <t>排期</t>
  </si>
  <si>
    <t>支付</t>
  </si>
  <si>
    <t>未支付</t>
  </si>
  <si>
    <t>1001，创意最高-500</t>
  </si>
  <si>
    <t>丝路休闲8日</t>
  </si>
  <si>
    <t>总咨询人数</t>
  </si>
  <si>
    <t>丝路经典9日</t>
  </si>
  <si>
    <t>丝路巅峰9日</t>
  </si>
  <si>
    <t>新疆精华11日</t>
  </si>
  <si>
    <t>促销活动咨询情况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</si>
</sst>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\-mm\-dd;@"/>
    <numFmt numFmtId="178" formatCode="0.0_ "/>
  </numFmts>
  <fonts count="2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8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19" borderId="15" applyNumberFormat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27" fillId="33" borderId="16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58" fontId="1" fillId="0" borderId="1" xfId="0" applyNumberFormat="1" applyFont="1" applyFill="1" applyBorder="1" applyAlignment="1">
      <alignment vertical="center"/>
    </xf>
    <xf numFmtId="58" fontId="1" fillId="0" borderId="1" xfId="0" applyNumberFormat="1" applyFont="1" applyFill="1" applyBorder="1" applyAlignment="1">
      <alignment horizontal="left" vertical="center"/>
    </xf>
    <xf numFmtId="58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3" borderId="1" xfId="0" applyNumberFormat="1" applyFont="1" applyFill="1" applyBorder="1" applyAlignment="1" applyProtection="1">
      <alignment horizontal="center"/>
      <protection locked="0"/>
    </xf>
    <xf numFmtId="0" fontId="0" fillId="2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>
      <alignment vertical="center"/>
    </xf>
    <xf numFmtId="58" fontId="1" fillId="0" borderId="1" xfId="0" applyNumberFormat="1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3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>
      <alignment vertical="center"/>
    </xf>
    <xf numFmtId="58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right" vertical="center"/>
    </xf>
    <xf numFmtId="0" fontId="3" fillId="0" borderId="3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58" fontId="1" fillId="0" borderId="1" xfId="0" applyNumberFormat="1" applyFont="1" applyBorder="1" applyAlignment="1">
      <alignment horizontal="right" vertical="center"/>
    </xf>
    <xf numFmtId="0" fontId="2" fillId="0" borderId="1" xfId="0" applyFont="1" applyBorder="1">
      <alignment vertical="center"/>
    </xf>
    <xf numFmtId="5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3" xfId="0" applyFont="1" applyFill="1" applyBorder="1" applyAlignment="1">
      <alignment horizontal="right" vertical="center"/>
    </xf>
    <xf numFmtId="0" fontId="3" fillId="2" borderId="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10" fontId="7" fillId="0" borderId="1" xfId="1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0" fontId="7" fillId="5" borderId="1" xfId="11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0" fontId="7" fillId="0" borderId="0" xfId="1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Border="1" applyAlignment="1">
      <alignment horizontal="center" vertical="center"/>
    </xf>
    <xf numFmtId="10" fontId="7" fillId="0" borderId="0" xfId="0" applyNumberFormat="1" applyFont="1" applyFill="1" applyAlignment="1">
      <alignment horizontal="center" vertical="center"/>
    </xf>
    <xf numFmtId="21" fontId="7" fillId="0" borderId="0" xfId="0" applyNumberFormat="1" applyFont="1" applyFill="1" applyAlignment="1">
      <alignment horizontal="center" vertical="center"/>
    </xf>
    <xf numFmtId="0" fontId="7" fillId="0" borderId="0" xfId="11" applyNumberFormat="1" applyFont="1" applyFill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Fill="1">
      <alignment vertical="center"/>
    </xf>
    <xf numFmtId="10" fontId="0" fillId="0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0" fontId="8" fillId="3" borderId="0" xfId="0" applyFont="1" applyFill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2" borderId="8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0" xfId="0" applyBorder="1">
      <alignment vertical="center"/>
    </xf>
    <xf numFmtId="0" fontId="8" fillId="3" borderId="8" xfId="0" applyFont="1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>
      <alignment vertical="center"/>
    </xf>
    <xf numFmtId="0" fontId="0" fillId="0" borderId="2" xfId="0" applyBorder="1">
      <alignment vertical="center"/>
    </xf>
    <xf numFmtId="0" fontId="0" fillId="0" borderId="9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83820</xdr:colOff>
      <xdr:row>40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5857220" cy="6904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23</xdr:col>
      <xdr:colOff>207645</xdr:colOff>
      <xdr:row>82</xdr:row>
      <xdr:rowOff>151765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7029450"/>
          <a:ext cx="15981045" cy="7181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23</xdr:col>
      <xdr:colOff>169545</xdr:colOff>
      <xdr:row>101</xdr:row>
      <xdr:rowOff>37465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4401800"/>
          <a:ext cx="15942945" cy="295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103</xdr:row>
      <xdr:rowOff>0</xdr:rowOff>
    </xdr:from>
    <xdr:to>
      <xdr:col>23</xdr:col>
      <xdr:colOff>74295</xdr:colOff>
      <xdr:row>120</xdr:row>
      <xdr:rowOff>85090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7659350"/>
          <a:ext cx="15847695" cy="2999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124</xdr:row>
      <xdr:rowOff>0</xdr:rowOff>
    </xdr:from>
    <xdr:to>
      <xdr:col>23</xdr:col>
      <xdr:colOff>140970</xdr:colOff>
      <xdr:row>143</xdr:row>
      <xdr:rowOff>18415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21259800"/>
          <a:ext cx="15914370" cy="3275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146</xdr:row>
      <xdr:rowOff>0</xdr:rowOff>
    </xdr:from>
    <xdr:to>
      <xdr:col>23</xdr:col>
      <xdr:colOff>112395</xdr:colOff>
      <xdr:row>163</xdr:row>
      <xdr:rowOff>8890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25031700"/>
          <a:ext cx="15885795" cy="2923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174</xdr:row>
      <xdr:rowOff>0</xdr:rowOff>
    </xdr:from>
    <xdr:to>
      <xdr:col>22</xdr:col>
      <xdr:colOff>550545</xdr:colOff>
      <xdr:row>189</xdr:row>
      <xdr:rowOff>85090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29832300"/>
          <a:ext cx="15638145" cy="2656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193</xdr:row>
      <xdr:rowOff>0</xdr:rowOff>
    </xdr:from>
    <xdr:to>
      <xdr:col>22</xdr:col>
      <xdr:colOff>617220</xdr:colOff>
      <xdr:row>207</xdr:row>
      <xdr:rowOff>28575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33089850"/>
          <a:ext cx="15704820" cy="2428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218</xdr:row>
      <xdr:rowOff>0</xdr:rowOff>
    </xdr:from>
    <xdr:to>
      <xdr:col>22</xdr:col>
      <xdr:colOff>655320</xdr:colOff>
      <xdr:row>235</xdr:row>
      <xdr:rowOff>161290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37376100"/>
          <a:ext cx="15742920" cy="3075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239</xdr:row>
      <xdr:rowOff>0</xdr:rowOff>
    </xdr:from>
    <xdr:to>
      <xdr:col>22</xdr:col>
      <xdr:colOff>617220</xdr:colOff>
      <xdr:row>255</xdr:row>
      <xdr:rowOff>75565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40976550"/>
          <a:ext cx="15704820" cy="281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266</xdr:row>
      <xdr:rowOff>0</xdr:rowOff>
    </xdr:from>
    <xdr:to>
      <xdr:col>23</xdr:col>
      <xdr:colOff>131445</xdr:colOff>
      <xdr:row>285</xdr:row>
      <xdr:rowOff>56515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45605700"/>
          <a:ext cx="15904845" cy="3314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288</xdr:row>
      <xdr:rowOff>0</xdr:rowOff>
    </xdr:from>
    <xdr:to>
      <xdr:col>23</xdr:col>
      <xdr:colOff>17145</xdr:colOff>
      <xdr:row>306</xdr:row>
      <xdr:rowOff>170815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0" y="49377600"/>
          <a:ext cx="15790545" cy="3256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105"/>
  <sheetViews>
    <sheetView workbookViewId="0">
      <selection activeCell="I19" sqref="I19"/>
    </sheetView>
  </sheetViews>
  <sheetFormatPr defaultColWidth="9" defaultRowHeight="13.5"/>
  <cols>
    <col min="1" max="1" width="19.5" customWidth="1"/>
    <col min="20" max="21" width="11.875" customWidth="1"/>
    <col min="23" max="26" width="9" hidden="1" customWidth="1"/>
  </cols>
  <sheetData>
    <row r="1" spans="1:3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106"/>
      <c r="AI1" s="106"/>
    </row>
    <row r="2" spans="1:38">
      <c r="A2" s="9"/>
      <c r="B2" s="9"/>
      <c r="C2" s="13" t="s">
        <v>1</v>
      </c>
      <c r="D2" s="14"/>
      <c r="E2" s="14"/>
      <c r="F2" s="14"/>
      <c r="G2" s="14"/>
      <c r="H2" s="14"/>
      <c r="I2" s="14"/>
      <c r="J2" s="14"/>
      <c r="K2" s="24"/>
      <c r="L2" s="13" t="s">
        <v>2</v>
      </c>
      <c r="M2" s="14"/>
      <c r="N2" s="14"/>
      <c r="O2" s="14"/>
      <c r="P2" s="24"/>
      <c r="Q2" s="103" t="s">
        <v>3</v>
      </c>
      <c r="R2" s="14" t="s">
        <v>4</v>
      </c>
      <c r="S2" s="14"/>
      <c r="T2" s="14"/>
      <c r="U2" s="14"/>
      <c r="V2" s="24"/>
      <c r="W2" s="13" t="s">
        <v>5</v>
      </c>
      <c r="X2" s="24"/>
      <c r="Y2" s="9"/>
      <c r="Z2" s="13" t="s">
        <v>6</v>
      </c>
      <c r="AA2" s="14"/>
      <c r="AB2" s="14"/>
      <c r="AC2" s="24"/>
      <c r="AD2" s="13" t="s">
        <v>7</v>
      </c>
      <c r="AE2" s="14"/>
      <c r="AF2" s="24"/>
      <c r="AG2" s="15"/>
      <c r="AH2" s="15" t="s">
        <v>8</v>
      </c>
      <c r="AI2" s="15"/>
      <c r="AJ2" s="15"/>
      <c r="AK2" s="15"/>
      <c r="AL2" s="9"/>
    </row>
    <row r="3" spans="1:39">
      <c r="A3" s="9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20</v>
      </c>
      <c r="M3" s="9" t="s">
        <v>21</v>
      </c>
      <c r="N3" s="9" t="s">
        <v>22</v>
      </c>
      <c r="O3" s="9" t="s">
        <v>23</v>
      </c>
      <c r="P3" s="9" t="s">
        <v>24</v>
      </c>
      <c r="Q3" s="9"/>
      <c r="R3" s="9" t="s">
        <v>25</v>
      </c>
      <c r="S3" s="9" t="s">
        <v>26</v>
      </c>
      <c r="T3" s="9" t="s">
        <v>27</v>
      </c>
      <c r="U3" s="9" t="s">
        <v>28</v>
      </c>
      <c r="V3" s="9" t="s">
        <v>29</v>
      </c>
      <c r="W3" s="9" t="s">
        <v>30</v>
      </c>
      <c r="X3" s="9" t="s">
        <v>31</v>
      </c>
      <c r="Y3" s="9" t="s">
        <v>32</v>
      </c>
      <c r="Z3" s="9" t="s">
        <v>33</v>
      </c>
      <c r="AA3" s="9" t="s">
        <v>33</v>
      </c>
      <c r="AB3" s="9" t="s">
        <v>34</v>
      </c>
      <c r="AC3" s="9" t="s">
        <v>35</v>
      </c>
      <c r="AD3" s="9" t="s">
        <v>36</v>
      </c>
      <c r="AE3" s="9" t="s">
        <v>37</v>
      </c>
      <c r="AF3" s="9" t="s">
        <v>38</v>
      </c>
      <c r="AG3" s="9" t="s">
        <v>39</v>
      </c>
      <c r="AH3" s="9" t="s">
        <v>40</v>
      </c>
      <c r="AI3" s="9" t="s">
        <v>41</v>
      </c>
      <c r="AJ3" s="9" t="s">
        <v>42</v>
      </c>
      <c r="AK3" s="9" t="s">
        <v>43</v>
      </c>
      <c r="AL3" s="45" t="s">
        <v>32</v>
      </c>
      <c r="AM3" s="105" t="s">
        <v>44</v>
      </c>
    </row>
    <row r="4" spans="1:38">
      <c r="A4" s="9" t="s">
        <v>45</v>
      </c>
      <c r="B4" s="9">
        <v>156</v>
      </c>
      <c r="C4" s="9"/>
      <c r="D4" s="9">
        <v>19</v>
      </c>
      <c r="E4" s="9"/>
      <c r="F4" s="9"/>
      <c r="G4" s="9">
        <v>10</v>
      </c>
      <c r="H4" s="9">
        <v>2</v>
      </c>
      <c r="I4" s="9">
        <v>1</v>
      </c>
      <c r="J4" s="9">
        <v>1</v>
      </c>
      <c r="K4" s="9">
        <v>27</v>
      </c>
      <c r="L4" s="9"/>
      <c r="M4" s="9">
        <v>2</v>
      </c>
      <c r="N4" s="9">
        <v>5</v>
      </c>
      <c r="O4" s="9">
        <v>38</v>
      </c>
      <c r="P4" s="9"/>
      <c r="Q4" s="9"/>
      <c r="R4" s="9"/>
      <c r="S4" s="9">
        <v>20</v>
      </c>
      <c r="T4" s="9">
        <v>1</v>
      </c>
      <c r="U4" s="9">
        <v>1</v>
      </c>
      <c r="V4" s="9">
        <v>5</v>
      </c>
      <c r="W4" s="9"/>
      <c r="X4" s="9"/>
      <c r="Y4" s="9"/>
      <c r="Z4" s="9"/>
      <c r="AA4" s="9"/>
      <c r="AB4" s="9">
        <v>17</v>
      </c>
      <c r="AC4" s="9"/>
      <c r="AD4" s="9"/>
      <c r="AE4" s="9"/>
      <c r="AF4" s="9"/>
      <c r="AG4" s="9">
        <v>1</v>
      </c>
      <c r="AH4" s="9"/>
      <c r="AI4" s="9">
        <v>6</v>
      </c>
      <c r="AJ4" s="9"/>
      <c r="AK4" s="9"/>
      <c r="AL4" s="9"/>
    </row>
    <row r="5" spans="1:39">
      <c r="A5" s="9" t="s">
        <v>46</v>
      </c>
      <c r="B5" s="9">
        <v>254</v>
      </c>
      <c r="C5" s="9">
        <v>118</v>
      </c>
      <c r="D5" s="9">
        <v>29</v>
      </c>
      <c r="E5" s="9"/>
      <c r="F5" s="9">
        <v>10</v>
      </c>
      <c r="G5" s="9"/>
      <c r="H5" s="9">
        <v>20</v>
      </c>
      <c r="I5" s="9"/>
      <c r="J5" s="9"/>
      <c r="K5" s="9"/>
      <c r="L5" s="9">
        <v>9</v>
      </c>
      <c r="M5" s="9"/>
      <c r="N5" s="9">
        <v>19</v>
      </c>
      <c r="O5" s="9">
        <v>18</v>
      </c>
      <c r="P5" s="9"/>
      <c r="Q5" s="9"/>
      <c r="R5" s="9">
        <v>8</v>
      </c>
      <c r="S5" s="9">
        <v>5</v>
      </c>
      <c r="T5" s="9"/>
      <c r="U5" s="9"/>
      <c r="V5" s="9"/>
      <c r="W5" s="9"/>
      <c r="X5" s="9"/>
      <c r="Y5" s="9"/>
      <c r="Z5" s="9"/>
      <c r="AA5" s="9"/>
      <c r="AB5" s="9">
        <v>7</v>
      </c>
      <c r="AC5" s="9"/>
      <c r="AD5" s="9"/>
      <c r="AE5" s="9"/>
      <c r="AF5" s="9">
        <v>5</v>
      </c>
      <c r="AG5" s="9"/>
      <c r="AH5" s="9"/>
      <c r="AI5" s="9">
        <v>1</v>
      </c>
      <c r="AJ5" s="9">
        <v>1</v>
      </c>
      <c r="AK5" s="9">
        <v>1</v>
      </c>
      <c r="AL5" s="9">
        <v>1</v>
      </c>
      <c r="AM5">
        <v>2</v>
      </c>
    </row>
    <row r="6" spans="1:38">
      <c r="A6" s="9" t="s">
        <v>47</v>
      </c>
      <c r="B6" s="9">
        <v>139</v>
      </c>
      <c r="C6" s="9">
        <v>50</v>
      </c>
      <c r="D6" s="9">
        <v>30</v>
      </c>
      <c r="E6" s="9"/>
      <c r="F6" s="9"/>
      <c r="G6" s="9"/>
      <c r="H6" s="9">
        <v>8</v>
      </c>
      <c r="I6" s="9">
        <v>2</v>
      </c>
      <c r="J6" s="9"/>
      <c r="K6" s="9"/>
      <c r="L6" s="9">
        <v>5</v>
      </c>
      <c r="M6" s="9"/>
      <c r="N6" s="9">
        <v>19</v>
      </c>
      <c r="O6" s="9"/>
      <c r="P6" s="9"/>
      <c r="Q6" s="9"/>
      <c r="R6" s="9">
        <v>8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>
        <v>1</v>
      </c>
      <c r="AF6" s="9">
        <v>9</v>
      </c>
      <c r="AG6" s="9"/>
      <c r="AH6" s="9"/>
      <c r="AI6" s="9">
        <v>2</v>
      </c>
      <c r="AJ6" s="9"/>
      <c r="AK6" s="9"/>
      <c r="AL6" s="9">
        <v>5</v>
      </c>
    </row>
    <row r="7" spans="1:38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100"/>
      <c r="AI7" s="100"/>
      <c r="AJ7" s="100"/>
      <c r="AK7" s="100"/>
      <c r="AL7" s="100"/>
    </row>
    <row r="8" spans="1:18">
      <c r="A8" s="94" t="s">
        <v>48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"/>
      <c r="Q8" s="104"/>
      <c r="R8" s="104"/>
    </row>
    <row r="9" spans="1:20">
      <c r="A9" s="9" t="s">
        <v>9</v>
      </c>
      <c r="B9" s="9" t="s">
        <v>10</v>
      </c>
      <c r="C9" s="9" t="s">
        <v>49</v>
      </c>
      <c r="D9" s="9" t="s">
        <v>50</v>
      </c>
      <c r="E9" s="9" t="s">
        <v>51</v>
      </c>
      <c r="F9" s="9" t="s">
        <v>52</v>
      </c>
      <c r="G9" s="9" t="s">
        <v>53</v>
      </c>
      <c r="H9" s="9" t="s">
        <v>54</v>
      </c>
      <c r="I9" s="9" t="s">
        <v>55</v>
      </c>
      <c r="J9" s="9" t="s">
        <v>56</v>
      </c>
      <c r="K9" s="9" t="s">
        <v>57</v>
      </c>
      <c r="L9" s="9" t="s">
        <v>58</v>
      </c>
      <c r="M9" s="9" t="s">
        <v>59</v>
      </c>
      <c r="N9" s="9" t="s">
        <v>60</v>
      </c>
      <c r="O9" s="45">
        <v>8264</v>
      </c>
      <c r="P9" s="45" t="s">
        <v>61</v>
      </c>
      <c r="Q9" s="45" t="s">
        <v>62</v>
      </c>
      <c r="R9" s="45" t="s">
        <v>63</v>
      </c>
      <c r="S9" s="45" t="s">
        <v>64</v>
      </c>
      <c r="T9" s="45" t="s">
        <v>65</v>
      </c>
    </row>
    <row r="10" spans="1:20">
      <c r="A10" s="9" t="s">
        <v>45</v>
      </c>
      <c r="B10" s="9">
        <v>156</v>
      </c>
      <c r="C10" s="9">
        <v>49</v>
      </c>
      <c r="D10" s="9">
        <v>21</v>
      </c>
      <c r="E10" s="9">
        <v>35</v>
      </c>
      <c r="F10" s="9">
        <v>9</v>
      </c>
      <c r="G10" s="9"/>
      <c r="H10" s="9">
        <v>3</v>
      </c>
      <c r="I10" s="9">
        <v>4</v>
      </c>
      <c r="J10" s="9">
        <v>11</v>
      </c>
      <c r="K10" s="9">
        <v>11</v>
      </c>
      <c r="L10" s="9">
        <v>3</v>
      </c>
      <c r="M10" s="9"/>
      <c r="N10" s="9">
        <v>5</v>
      </c>
      <c r="O10" s="45"/>
      <c r="P10" s="45">
        <v>1</v>
      </c>
      <c r="Q10" s="9">
        <v>2</v>
      </c>
      <c r="R10" s="9"/>
      <c r="S10" s="45">
        <v>2</v>
      </c>
      <c r="T10" s="9"/>
    </row>
    <row r="11" spans="1:20">
      <c r="A11" s="9" t="s">
        <v>46</v>
      </c>
      <c r="B11" s="9">
        <v>254</v>
      </c>
      <c r="C11" s="9">
        <v>76</v>
      </c>
      <c r="D11" s="9">
        <v>41</v>
      </c>
      <c r="E11" s="9">
        <v>66</v>
      </c>
      <c r="F11" s="9"/>
      <c r="G11" s="9"/>
      <c r="H11" s="9">
        <v>5</v>
      </c>
      <c r="I11" s="9">
        <v>5</v>
      </c>
      <c r="J11" s="9">
        <v>16</v>
      </c>
      <c r="K11" s="9">
        <v>14</v>
      </c>
      <c r="L11" s="9"/>
      <c r="M11" s="9">
        <v>19</v>
      </c>
      <c r="N11" s="9"/>
      <c r="O11" s="45"/>
      <c r="P11" s="9"/>
      <c r="Q11" s="9">
        <v>2</v>
      </c>
      <c r="R11" s="9"/>
      <c r="S11" s="9"/>
      <c r="T11" s="9">
        <v>10</v>
      </c>
    </row>
    <row r="12" spans="1:20">
      <c r="A12" s="9" t="s">
        <v>47</v>
      </c>
      <c r="B12" s="9">
        <v>139</v>
      </c>
      <c r="C12" s="9">
        <v>62</v>
      </c>
      <c r="D12" s="9">
        <v>22</v>
      </c>
      <c r="E12" s="9">
        <v>20</v>
      </c>
      <c r="F12" s="9"/>
      <c r="G12" s="9"/>
      <c r="H12" s="9">
        <v>14</v>
      </c>
      <c r="I12" s="9">
        <v>12</v>
      </c>
      <c r="J12" s="9">
        <v>7</v>
      </c>
      <c r="K12" s="9"/>
      <c r="L12" s="9"/>
      <c r="M12" s="9">
        <v>2</v>
      </c>
      <c r="N12" s="9"/>
      <c r="O12" s="9"/>
      <c r="P12" s="9"/>
      <c r="Q12" s="9"/>
      <c r="R12" s="9"/>
      <c r="S12" s="9"/>
      <c r="T12" s="9"/>
    </row>
    <row r="13" spans="11:11">
      <c r="K13" s="100"/>
    </row>
    <row r="14" spans="1:15">
      <c r="A14" s="95" t="s">
        <v>66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102"/>
    </row>
    <row r="15" spans="1:15">
      <c r="A15" s="42" t="s">
        <v>9</v>
      </c>
      <c r="B15" s="15" t="s">
        <v>67</v>
      </c>
      <c r="C15" s="15" t="s">
        <v>68</v>
      </c>
      <c r="D15" s="15"/>
      <c r="E15" s="15"/>
      <c r="F15" s="13" t="s">
        <v>69</v>
      </c>
      <c r="G15" s="14"/>
      <c r="H15" s="14"/>
      <c r="I15" s="14"/>
      <c r="J15" s="14"/>
      <c r="K15" s="14"/>
      <c r="L15" s="14"/>
      <c r="M15" s="14"/>
      <c r="N15" s="14"/>
      <c r="O15" s="24"/>
    </row>
    <row r="16" spans="1:15">
      <c r="A16" s="48"/>
      <c r="B16" s="15"/>
      <c r="C16" s="9" t="s">
        <v>1</v>
      </c>
      <c r="D16" s="9" t="s">
        <v>4</v>
      </c>
      <c r="E16" s="9" t="s">
        <v>2</v>
      </c>
      <c r="F16" s="9" t="s">
        <v>70</v>
      </c>
      <c r="G16" s="9" t="s">
        <v>71</v>
      </c>
      <c r="H16" s="9" t="s">
        <v>54</v>
      </c>
      <c r="I16" s="9" t="s">
        <v>55</v>
      </c>
      <c r="J16" s="9" t="s">
        <v>58</v>
      </c>
      <c r="K16" s="9" t="s">
        <v>52</v>
      </c>
      <c r="L16" s="9" t="s">
        <v>53</v>
      </c>
      <c r="M16" s="9" t="s">
        <v>60</v>
      </c>
      <c r="N16" s="9" t="s">
        <v>56</v>
      </c>
      <c r="O16" s="9" t="s">
        <v>57</v>
      </c>
    </row>
    <row r="17" spans="1:15">
      <c r="A17" s="9" t="s">
        <v>45</v>
      </c>
      <c r="B17" s="9">
        <v>106</v>
      </c>
      <c r="C17" s="9">
        <v>33</v>
      </c>
      <c r="D17" s="9">
        <v>31</v>
      </c>
      <c r="E17" s="9">
        <v>30</v>
      </c>
      <c r="F17" s="9">
        <v>90</v>
      </c>
      <c r="G17" s="9">
        <v>4</v>
      </c>
      <c r="H17" s="9"/>
      <c r="I17" s="9"/>
      <c r="J17" s="9"/>
      <c r="K17" s="9"/>
      <c r="L17" s="9"/>
      <c r="M17" s="9"/>
      <c r="N17" s="9"/>
      <c r="O17" s="9"/>
    </row>
    <row r="18" spans="1:15">
      <c r="A18" s="9" t="s">
        <v>46</v>
      </c>
      <c r="B18" s="9">
        <v>123</v>
      </c>
      <c r="C18" s="9">
        <v>60</v>
      </c>
      <c r="D18" s="97">
        <v>22</v>
      </c>
      <c r="E18" s="9">
        <v>31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6">
      <c r="A19" s="9" t="s">
        <v>47</v>
      </c>
      <c r="B19" s="9">
        <v>91</v>
      </c>
      <c r="C19" s="9">
        <v>57</v>
      </c>
      <c r="D19" s="9">
        <v>5</v>
      </c>
      <c r="E19" s="9">
        <v>21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t="s">
        <v>72</v>
      </c>
    </row>
    <row r="20" s="69" customFormat="1" spans="1:15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</row>
    <row r="21" spans="1:35">
      <c r="A21" s="92" t="s">
        <v>0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06"/>
      <c r="AI21" s="106"/>
    </row>
    <row r="22" spans="1:38">
      <c r="A22" s="9"/>
      <c r="B22" s="9"/>
      <c r="C22" s="13" t="s">
        <v>1</v>
      </c>
      <c r="D22" s="14"/>
      <c r="E22" s="14"/>
      <c r="F22" s="14"/>
      <c r="G22" s="14"/>
      <c r="H22" s="14"/>
      <c r="I22" s="14"/>
      <c r="J22" s="14"/>
      <c r="K22" s="24"/>
      <c r="L22" s="13" t="s">
        <v>2</v>
      </c>
      <c r="M22" s="14"/>
      <c r="N22" s="14"/>
      <c r="O22" s="14"/>
      <c r="P22" s="24"/>
      <c r="Q22" s="103" t="s">
        <v>3</v>
      </c>
      <c r="R22" s="14" t="s">
        <v>4</v>
      </c>
      <c r="S22" s="14"/>
      <c r="T22" s="14"/>
      <c r="U22" s="14"/>
      <c r="V22" s="24"/>
      <c r="W22" s="13" t="s">
        <v>5</v>
      </c>
      <c r="X22" s="24"/>
      <c r="Y22" s="9"/>
      <c r="Z22" s="13" t="s">
        <v>6</v>
      </c>
      <c r="AA22" s="14"/>
      <c r="AB22" s="14"/>
      <c r="AC22" s="24"/>
      <c r="AD22" s="13" t="s">
        <v>7</v>
      </c>
      <c r="AE22" s="14"/>
      <c r="AF22" s="24"/>
      <c r="AG22" s="15"/>
      <c r="AH22" s="15" t="s">
        <v>8</v>
      </c>
      <c r="AI22" s="15"/>
      <c r="AJ22" s="15"/>
      <c r="AK22" s="15"/>
      <c r="AL22" s="9"/>
    </row>
    <row r="23" spans="1:39">
      <c r="A23" s="9" t="s">
        <v>9</v>
      </c>
      <c r="B23" s="9" t="s">
        <v>10</v>
      </c>
      <c r="C23" s="9" t="s">
        <v>11</v>
      </c>
      <c r="D23" s="9" t="s">
        <v>12</v>
      </c>
      <c r="E23" s="9" t="s">
        <v>13</v>
      </c>
      <c r="F23" s="9" t="s">
        <v>73</v>
      </c>
      <c r="G23" s="9" t="s">
        <v>15</v>
      </c>
      <c r="H23" s="9" t="s">
        <v>16</v>
      </c>
      <c r="I23" s="9" t="s">
        <v>17</v>
      </c>
      <c r="J23" s="9" t="s">
        <v>18</v>
      </c>
      <c r="K23" s="9" t="s">
        <v>19</v>
      </c>
      <c r="L23" s="9" t="s">
        <v>20</v>
      </c>
      <c r="M23" s="9" t="s">
        <v>74</v>
      </c>
      <c r="N23" s="9" t="s">
        <v>22</v>
      </c>
      <c r="O23" s="9" t="s">
        <v>23</v>
      </c>
      <c r="P23" s="9" t="s">
        <v>24</v>
      </c>
      <c r="Q23" s="9"/>
      <c r="R23" s="9" t="s">
        <v>25</v>
      </c>
      <c r="S23" s="9" t="s">
        <v>26</v>
      </c>
      <c r="T23" s="9" t="s">
        <v>27</v>
      </c>
      <c r="U23" s="9" t="s">
        <v>28</v>
      </c>
      <c r="V23" s="9" t="s">
        <v>29</v>
      </c>
      <c r="W23" s="9" t="s">
        <v>30</v>
      </c>
      <c r="X23" s="9" t="s">
        <v>31</v>
      </c>
      <c r="Y23" s="9" t="s">
        <v>32</v>
      </c>
      <c r="Z23" s="9" t="s">
        <v>33</v>
      </c>
      <c r="AA23" s="9" t="s">
        <v>33</v>
      </c>
      <c r="AB23" s="9" t="s">
        <v>34</v>
      </c>
      <c r="AC23" s="9" t="s">
        <v>35</v>
      </c>
      <c r="AD23" s="9" t="s">
        <v>36</v>
      </c>
      <c r="AE23" s="9" t="s">
        <v>37</v>
      </c>
      <c r="AF23" s="9" t="s">
        <v>38</v>
      </c>
      <c r="AG23" s="9" t="s">
        <v>39</v>
      </c>
      <c r="AH23" s="9" t="s">
        <v>40</v>
      </c>
      <c r="AI23" s="9" t="s">
        <v>41</v>
      </c>
      <c r="AJ23" s="9" t="s">
        <v>42</v>
      </c>
      <c r="AK23" s="9" t="s">
        <v>75</v>
      </c>
      <c r="AL23" s="45" t="s">
        <v>32</v>
      </c>
      <c r="AM23" s="105" t="s">
        <v>76</v>
      </c>
    </row>
    <row r="24" spans="1:39">
      <c r="A24" s="9" t="s">
        <v>77</v>
      </c>
      <c r="B24" s="9">
        <v>159</v>
      </c>
      <c r="C24" s="9"/>
      <c r="D24" s="9">
        <v>10</v>
      </c>
      <c r="E24" s="9"/>
      <c r="F24" s="9"/>
      <c r="G24" s="9">
        <v>7</v>
      </c>
      <c r="H24" s="9"/>
      <c r="I24" s="9"/>
      <c r="J24" s="9">
        <v>2</v>
      </c>
      <c r="K24" s="9">
        <v>17</v>
      </c>
      <c r="L24" s="9"/>
      <c r="M24" s="9">
        <v>6</v>
      </c>
      <c r="N24" s="9">
        <v>5</v>
      </c>
      <c r="O24" s="9">
        <v>37</v>
      </c>
      <c r="P24" s="9"/>
      <c r="Q24" s="9">
        <v>5</v>
      </c>
      <c r="R24" s="9"/>
      <c r="S24" s="9">
        <v>23</v>
      </c>
      <c r="T24" s="9">
        <v>3</v>
      </c>
      <c r="U24" s="9">
        <v>5</v>
      </c>
      <c r="V24" s="9">
        <v>8</v>
      </c>
      <c r="W24" s="9"/>
      <c r="X24" s="9"/>
      <c r="Y24" s="9"/>
      <c r="Z24" s="9"/>
      <c r="AA24" s="9"/>
      <c r="AB24" s="9"/>
      <c r="AC24" s="9"/>
      <c r="AD24" s="9"/>
      <c r="AE24" s="9">
        <v>3</v>
      </c>
      <c r="AF24" s="9"/>
      <c r="AG24" s="9">
        <v>13</v>
      </c>
      <c r="AH24" s="9"/>
      <c r="AI24" s="9"/>
      <c r="AJ24" s="9"/>
      <c r="AK24" s="9">
        <v>2</v>
      </c>
      <c r="AL24" s="9">
        <v>2</v>
      </c>
      <c r="AM24">
        <v>11</v>
      </c>
    </row>
    <row r="25" spans="1:38">
      <c r="A25" s="9" t="s">
        <v>78</v>
      </c>
      <c r="B25" s="9">
        <v>61</v>
      </c>
      <c r="C25" s="9">
        <v>21</v>
      </c>
      <c r="D25" s="9">
        <v>9</v>
      </c>
      <c r="E25" s="9"/>
      <c r="F25" s="9"/>
      <c r="G25" s="9"/>
      <c r="H25" s="9">
        <v>1</v>
      </c>
      <c r="I25" s="9"/>
      <c r="J25" s="9"/>
      <c r="K25" s="9"/>
      <c r="L25" s="9">
        <v>5</v>
      </c>
      <c r="M25" s="9"/>
      <c r="N25" s="9">
        <v>7</v>
      </c>
      <c r="O25" s="9"/>
      <c r="P25" s="9"/>
      <c r="Q25" s="9"/>
      <c r="R25" s="9">
        <v>2</v>
      </c>
      <c r="S25" s="9">
        <v>3</v>
      </c>
      <c r="T25" s="9"/>
      <c r="U25" s="9"/>
      <c r="V25" s="9"/>
      <c r="W25" s="9"/>
      <c r="X25" s="9"/>
      <c r="Y25" s="9"/>
      <c r="Z25" s="9"/>
      <c r="AA25" s="9"/>
      <c r="AB25" s="9">
        <v>6</v>
      </c>
      <c r="AC25" s="9"/>
      <c r="AD25" s="9"/>
      <c r="AE25" s="9"/>
      <c r="AF25" s="9"/>
      <c r="AG25" s="9">
        <v>6</v>
      </c>
      <c r="AH25" s="9"/>
      <c r="AI25" s="9">
        <v>1</v>
      </c>
      <c r="AJ25" s="9"/>
      <c r="AK25" s="9"/>
      <c r="AL25" s="9"/>
    </row>
    <row r="26" spans="1:38">
      <c r="A26" s="9" t="s">
        <v>79</v>
      </c>
      <c r="B26" s="9">
        <v>152</v>
      </c>
      <c r="C26" s="9">
        <v>47</v>
      </c>
      <c r="D26" s="9">
        <v>18</v>
      </c>
      <c r="E26" s="9"/>
      <c r="F26" s="9"/>
      <c r="G26" s="9"/>
      <c r="H26" s="9">
        <v>4</v>
      </c>
      <c r="I26" s="9"/>
      <c r="J26" s="9"/>
      <c r="K26" s="9"/>
      <c r="L26" s="9">
        <v>32</v>
      </c>
      <c r="M26" s="9"/>
      <c r="N26" s="9">
        <v>12</v>
      </c>
      <c r="O26" s="9"/>
      <c r="P26" s="9"/>
      <c r="Q26" s="9">
        <v>14</v>
      </c>
      <c r="R26" s="9">
        <v>10</v>
      </c>
      <c r="S26" s="9">
        <v>1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>
        <v>3</v>
      </c>
      <c r="AF26" s="9">
        <v>2</v>
      </c>
      <c r="AG26" s="9"/>
      <c r="AH26" s="9"/>
      <c r="AI26" s="9"/>
      <c r="AJ26" s="9"/>
      <c r="AK26" s="9"/>
      <c r="AL26" s="9">
        <v>9</v>
      </c>
    </row>
    <row r="27" spans="1:38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100"/>
      <c r="AI27" s="100"/>
      <c r="AJ27" s="100"/>
      <c r="AK27" s="100"/>
      <c r="AL27" s="100"/>
    </row>
    <row r="28" spans="1:18">
      <c r="A28" s="94" t="s">
        <v>48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"/>
      <c r="Q28" s="9"/>
      <c r="R28" s="9"/>
    </row>
    <row r="29" spans="1:19">
      <c r="A29" s="9" t="s">
        <v>9</v>
      </c>
      <c r="B29" s="9" t="s">
        <v>10</v>
      </c>
      <c r="C29" s="9" t="s">
        <v>49</v>
      </c>
      <c r="D29" s="9" t="s">
        <v>50</v>
      </c>
      <c r="E29" s="9" t="s">
        <v>51</v>
      </c>
      <c r="F29" s="9" t="s">
        <v>52</v>
      </c>
      <c r="G29" s="9" t="s">
        <v>53</v>
      </c>
      <c r="H29" s="9" t="s">
        <v>54</v>
      </c>
      <c r="I29" s="9" t="s">
        <v>55</v>
      </c>
      <c r="J29" s="9" t="s">
        <v>56</v>
      </c>
      <c r="K29" s="9" t="s">
        <v>57</v>
      </c>
      <c r="L29" s="9" t="s">
        <v>58</v>
      </c>
      <c r="M29" s="9" t="s">
        <v>59</v>
      </c>
      <c r="N29" s="9" t="s">
        <v>60</v>
      </c>
      <c r="O29" s="45">
        <v>8264</v>
      </c>
      <c r="P29" s="45" t="s">
        <v>61</v>
      </c>
      <c r="Q29" s="45" t="s">
        <v>62</v>
      </c>
      <c r="R29" s="45" t="s">
        <v>63</v>
      </c>
      <c r="S29" s="105" t="s">
        <v>64</v>
      </c>
    </row>
    <row r="30" spans="1:19">
      <c r="A30" s="9" t="s">
        <v>77</v>
      </c>
      <c r="B30" s="9">
        <v>159</v>
      </c>
      <c r="C30" s="9">
        <v>25</v>
      </c>
      <c r="D30" s="9">
        <v>23</v>
      </c>
      <c r="E30" s="9">
        <v>34</v>
      </c>
      <c r="F30" s="9">
        <v>23</v>
      </c>
      <c r="G30" s="9"/>
      <c r="H30" s="9"/>
      <c r="I30" s="9">
        <v>5</v>
      </c>
      <c r="J30" s="9">
        <v>16</v>
      </c>
      <c r="K30" s="9">
        <v>14</v>
      </c>
      <c r="L30" s="9">
        <v>7</v>
      </c>
      <c r="M30" s="9">
        <v>2</v>
      </c>
      <c r="N30" s="9">
        <v>5</v>
      </c>
      <c r="O30" s="45"/>
      <c r="P30" s="45"/>
      <c r="Q30" s="9"/>
      <c r="R30" s="9"/>
      <c r="S30">
        <v>5</v>
      </c>
    </row>
    <row r="31" spans="1:16">
      <c r="A31" s="9" t="s">
        <v>78</v>
      </c>
      <c r="B31" s="9">
        <v>61</v>
      </c>
      <c r="C31" s="9">
        <v>12</v>
      </c>
      <c r="D31" s="9">
        <v>10</v>
      </c>
      <c r="E31" s="9">
        <v>18</v>
      </c>
      <c r="F31" s="9"/>
      <c r="G31" s="9"/>
      <c r="H31" s="9">
        <v>2</v>
      </c>
      <c r="I31" s="9"/>
      <c r="J31" s="9">
        <v>8</v>
      </c>
      <c r="K31" s="9">
        <v>7</v>
      </c>
      <c r="L31" s="9">
        <v>2</v>
      </c>
      <c r="M31" s="9"/>
      <c r="N31" s="9"/>
      <c r="O31" s="45"/>
      <c r="P31" s="9">
        <v>2</v>
      </c>
    </row>
    <row r="32" spans="1:18">
      <c r="A32" s="9" t="s">
        <v>79</v>
      </c>
      <c r="B32" s="9">
        <v>152</v>
      </c>
      <c r="C32" s="9">
        <v>43</v>
      </c>
      <c r="D32" s="9">
        <v>14</v>
      </c>
      <c r="E32" s="9">
        <v>35</v>
      </c>
      <c r="F32" s="9"/>
      <c r="G32" s="9"/>
      <c r="H32" s="9">
        <v>37</v>
      </c>
      <c r="I32" s="9">
        <v>11</v>
      </c>
      <c r="J32" s="9">
        <v>2</v>
      </c>
      <c r="K32" s="9">
        <v>1</v>
      </c>
      <c r="L32" s="9"/>
      <c r="M32" s="9">
        <v>8</v>
      </c>
      <c r="N32" s="9"/>
      <c r="O32" s="9"/>
      <c r="P32" s="9">
        <v>1</v>
      </c>
      <c r="Q32" s="9"/>
      <c r="R32" s="9"/>
    </row>
    <row r="34" spans="11:11">
      <c r="K34" s="100"/>
    </row>
    <row r="35" spans="1:15">
      <c r="A35" s="95" t="s">
        <v>66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102"/>
    </row>
    <row r="36" spans="1:15">
      <c r="A36" s="42" t="s">
        <v>9</v>
      </c>
      <c r="B36" s="15" t="s">
        <v>67</v>
      </c>
      <c r="C36" s="15" t="s">
        <v>68</v>
      </c>
      <c r="D36" s="15"/>
      <c r="E36" s="15"/>
      <c r="F36" s="13" t="s">
        <v>69</v>
      </c>
      <c r="G36" s="14"/>
      <c r="H36" s="14"/>
      <c r="I36" s="14"/>
      <c r="J36" s="14"/>
      <c r="K36" s="14"/>
      <c r="L36" s="14"/>
      <c r="M36" s="14"/>
      <c r="N36" s="14"/>
      <c r="O36" s="24"/>
    </row>
    <row r="37" spans="1:15">
      <c r="A37" s="48"/>
      <c r="B37" s="15"/>
      <c r="C37" s="9" t="s">
        <v>1</v>
      </c>
      <c r="D37" s="9" t="s">
        <v>4</v>
      </c>
      <c r="E37" s="9" t="s">
        <v>2</v>
      </c>
      <c r="F37" s="9" t="s">
        <v>70</v>
      </c>
      <c r="G37" s="9" t="s">
        <v>71</v>
      </c>
      <c r="H37" s="9" t="s">
        <v>54</v>
      </c>
      <c r="I37" s="9" t="s">
        <v>55</v>
      </c>
      <c r="J37" s="9" t="s">
        <v>58</v>
      </c>
      <c r="K37" s="9" t="s">
        <v>52</v>
      </c>
      <c r="L37" s="9" t="s">
        <v>53</v>
      </c>
      <c r="M37" s="9" t="s">
        <v>60</v>
      </c>
      <c r="N37" s="9" t="s">
        <v>56</v>
      </c>
      <c r="O37" s="9" t="s">
        <v>57</v>
      </c>
    </row>
    <row r="38" spans="1:15">
      <c r="A38" s="9" t="s">
        <v>77</v>
      </c>
      <c r="B38" s="9">
        <v>89</v>
      </c>
      <c r="C38" s="9">
        <v>25</v>
      </c>
      <c r="D38" s="9">
        <v>24</v>
      </c>
      <c r="E38" s="9">
        <v>23</v>
      </c>
      <c r="F38" s="9">
        <v>74</v>
      </c>
      <c r="G38" s="9">
        <v>14</v>
      </c>
      <c r="H38" s="9"/>
      <c r="I38" s="9">
        <v>1</v>
      </c>
      <c r="J38" s="9"/>
      <c r="K38" s="9"/>
      <c r="L38" s="9"/>
      <c r="M38" s="9"/>
      <c r="N38" s="9"/>
      <c r="O38" s="9"/>
    </row>
    <row r="39" spans="1:15">
      <c r="A39" s="9" t="s">
        <v>78</v>
      </c>
      <c r="B39" s="9">
        <v>71</v>
      </c>
      <c r="C39" s="9">
        <v>30</v>
      </c>
      <c r="D39" s="97">
        <v>15</v>
      </c>
      <c r="E39" s="9">
        <v>13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6">
      <c r="A40" s="9" t="s">
        <v>79</v>
      </c>
      <c r="B40" s="9">
        <v>86</v>
      </c>
      <c r="C40" s="9">
        <v>41</v>
      </c>
      <c r="D40" s="9">
        <v>10</v>
      </c>
      <c r="E40" s="9">
        <v>11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t="s">
        <v>72</v>
      </c>
    </row>
    <row r="41" s="90" customFormat="1" spans="1:38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107"/>
      <c r="AI41" s="107"/>
      <c r="AJ41" s="107"/>
      <c r="AK41" s="107"/>
      <c r="AL41" s="107"/>
    </row>
    <row r="42" spans="1:35">
      <c r="A42" s="92" t="s">
        <v>0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106"/>
      <c r="AI42" s="106"/>
    </row>
    <row r="43" spans="1:38">
      <c r="A43" s="9"/>
      <c r="B43" s="9"/>
      <c r="C43" s="13" t="s">
        <v>1</v>
      </c>
      <c r="D43" s="14"/>
      <c r="E43" s="14"/>
      <c r="F43" s="14"/>
      <c r="G43" s="14"/>
      <c r="H43" s="14"/>
      <c r="I43" s="14"/>
      <c r="J43" s="14"/>
      <c r="K43" s="24"/>
      <c r="L43" s="13" t="s">
        <v>2</v>
      </c>
      <c r="M43" s="14"/>
      <c r="N43" s="14"/>
      <c r="O43" s="14"/>
      <c r="P43" s="24"/>
      <c r="Q43" s="103" t="s">
        <v>3</v>
      </c>
      <c r="R43" s="14" t="s">
        <v>4</v>
      </c>
      <c r="S43" s="14"/>
      <c r="T43" s="14"/>
      <c r="U43" s="14"/>
      <c r="V43" s="24"/>
      <c r="W43" s="13" t="s">
        <v>5</v>
      </c>
      <c r="X43" s="24"/>
      <c r="Y43" s="9"/>
      <c r="Z43" s="13" t="s">
        <v>6</v>
      </c>
      <c r="AA43" s="14"/>
      <c r="AB43" s="14"/>
      <c r="AC43" s="24"/>
      <c r="AD43" s="13" t="s">
        <v>7</v>
      </c>
      <c r="AE43" s="14"/>
      <c r="AF43" s="24"/>
      <c r="AG43" s="15"/>
      <c r="AH43" s="15" t="s">
        <v>8</v>
      </c>
      <c r="AI43" s="15"/>
      <c r="AJ43" s="15"/>
      <c r="AK43" s="15"/>
      <c r="AL43" s="9"/>
    </row>
    <row r="44" spans="1:38">
      <c r="A44" s="9" t="s">
        <v>9</v>
      </c>
      <c r="B44" s="9" t="s">
        <v>10</v>
      </c>
      <c r="C44" s="9" t="s">
        <v>11</v>
      </c>
      <c r="D44" s="9" t="s">
        <v>12</v>
      </c>
      <c r="E44" s="9" t="s">
        <v>13</v>
      </c>
      <c r="F44" s="9" t="s">
        <v>73</v>
      </c>
      <c r="G44" s="9" t="s">
        <v>15</v>
      </c>
      <c r="H44" s="9" t="s">
        <v>16</v>
      </c>
      <c r="I44" s="9" t="s">
        <v>17</v>
      </c>
      <c r="J44" s="9" t="s">
        <v>18</v>
      </c>
      <c r="K44" s="9" t="s">
        <v>19</v>
      </c>
      <c r="L44" s="9" t="s">
        <v>20</v>
      </c>
      <c r="M44" s="9" t="s">
        <v>74</v>
      </c>
      <c r="N44" s="9" t="s">
        <v>22</v>
      </c>
      <c r="O44" s="9" t="s">
        <v>23</v>
      </c>
      <c r="P44" s="9" t="s">
        <v>24</v>
      </c>
      <c r="Q44" s="9"/>
      <c r="R44" s="9" t="s">
        <v>25</v>
      </c>
      <c r="S44" s="9" t="s">
        <v>26</v>
      </c>
      <c r="T44" s="9" t="s">
        <v>27</v>
      </c>
      <c r="U44" s="9" t="s">
        <v>80</v>
      </c>
      <c r="V44" s="9" t="s">
        <v>29</v>
      </c>
      <c r="W44" s="9" t="s">
        <v>30</v>
      </c>
      <c r="X44" s="9" t="s">
        <v>31</v>
      </c>
      <c r="Y44" s="9" t="s">
        <v>32</v>
      </c>
      <c r="Z44" s="9" t="s">
        <v>33</v>
      </c>
      <c r="AA44" s="9" t="s">
        <v>33</v>
      </c>
      <c r="AB44" s="9" t="s">
        <v>34</v>
      </c>
      <c r="AC44" s="9" t="s">
        <v>35</v>
      </c>
      <c r="AD44" s="9" t="s">
        <v>36</v>
      </c>
      <c r="AE44" s="9" t="s">
        <v>37</v>
      </c>
      <c r="AF44" s="9" t="s">
        <v>38</v>
      </c>
      <c r="AG44" s="9" t="s">
        <v>39</v>
      </c>
      <c r="AH44" s="9" t="s">
        <v>40</v>
      </c>
      <c r="AI44" s="9" t="s">
        <v>41</v>
      </c>
      <c r="AJ44" s="9" t="s">
        <v>42</v>
      </c>
      <c r="AK44" s="9" t="s">
        <v>75</v>
      </c>
      <c r="AL44" s="45" t="s">
        <v>32</v>
      </c>
    </row>
    <row r="45" spans="1:38">
      <c r="A45" s="9" t="s">
        <v>81</v>
      </c>
      <c r="B45" s="9">
        <v>70</v>
      </c>
      <c r="C45" s="9">
        <v>2</v>
      </c>
      <c r="D45" s="9"/>
      <c r="E45" s="9">
        <v>2</v>
      </c>
      <c r="F45" s="9"/>
      <c r="G45" s="9">
        <v>2</v>
      </c>
      <c r="H45" s="9"/>
      <c r="I45" s="9"/>
      <c r="J45" s="9"/>
      <c r="K45" s="9">
        <v>4</v>
      </c>
      <c r="L45" s="9"/>
      <c r="M45" s="9"/>
      <c r="N45" s="9">
        <v>4</v>
      </c>
      <c r="O45" s="9">
        <v>28</v>
      </c>
      <c r="P45" s="9">
        <v>2</v>
      </c>
      <c r="Q45" s="9"/>
      <c r="R45" s="9"/>
      <c r="S45" s="9">
        <v>11</v>
      </c>
      <c r="T45" s="9"/>
      <c r="U45" s="9"/>
      <c r="V45" s="9">
        <v>2</v>
      </c>
      <c r="W45" s="9"/>
      <c r="X45" s="9"/>
      <c r="Y45" s="9"/>
      <c r="Z45" s="9"/>
      <c r="AA45" s="9"/>
      <c r="AB45" s="9">
        <v>7</v>
      </c>
      <c r="AC45" s="9"/>
      <c r="AD45" s="9"/>
      <c r="AE45" s="9">
        <v>4</v>
      </c>
      <c r="AF45" s="9"/>
      <c r="AG45" s="9"/>
      <c r="AH45" s="9"/>
      <c r="AI45" s="9"/>
      <c r="AJ45" s="9"/>
      <c r="AK45" s="9">
        <v>2</v>
      </c>
      <c r="AL45" s="9"/>
    </row>
    <row r="46" spans="1:38">
      <c r="A46" s="9" t="s">
        <v>82</v>
      </c>
      <c r="B46" s="9">
        <v>26</v>
      </c>
      <c r="C46" s="9">
        <v>2</v>
      </c>
      <c r="D46" s="9"/>
      <c r="E46" s="9"/>
      <c r="F46" s="9"/>
      <c r="G46" s="9"/>
      <c r="H46" s="9"/>
      <c r="I46" s="9"/>
      <c r="J46" s="9"/>
      <c r="K46" s="9"/>
      <c r="L46" s="9">
        <v>1</v>
      </c>
      <c r="M46" s="9"/>
      <c r="N46" s="9"/>
      <c r="O46" s="9"/>
      <c r="P46" s="9">
        <v>2</v>
      </c>
      <c r="Q46" s="9">
        <v>2</v>
      </c>
      <c r="R46" s="9"/>
      <c r="S46" s="9">
        <v>11</v>
      </c>
      <c r="T46" s="9"/>
      <c r="U46" s="9">
        <v>1</v>
      </c>
      <c r="V46" s="9"/>
      <c r="W46" s="9"/>
      <c r="X46" s="9"/>
      <c r="Y46" s="9"/>
      <c r="Z46" s="9"/>
      <c r="AA46" s="9"/>
      <c r="AB46" s="9">
        <v>2</v>
      </c>
      <c r="AC46" s="9">
        <v>4</v>
      </c>
      <c r="AD46" s="9"/>
      <c r="AE46" s="9"/>
      <c r="AF46" s="9"/>
      <c r="AG46" s="9">
        <v>1</v>
      </c>
      <c r="AH46" s="9"/>
      <c r="AI46" s="9"/>
      <c r="AJ46" s="9"/>
      <c r="AK46" s="9"/>
      <c r="AL46" s="9"/>
    </row>
    <row r="47" spans="1:38">
      <c r="A47" s="9" t="s">
        <v>83</v>
      </c>
      <c r="B47" s="9">
        <v>69</v>
      </c>
      <c r="C47" s="9">
        <v>36</v>
      </c>
      <c r="D47" s="9">
        <v>4</v>
      </c>
      <c r="E47" s="9"/>
      <c r="F47" s="9"/>
      <c r="G47" s="9"/>
      <c r="H47" s="9">
        <v>3</v>
      </c>
      <c r="I47" s="9"/>
      <c r="J47" s="9"/>
      <c r="K47" s="9"/>
      <c r="L47" s="9">
        <v>11</v>
      </c>
      <c r="M47" s="9"/>
      <c r="N47" s="9">
        <v>4</v>
      </c>
      <c r="O47" s="9"/>
      <c r="P47" s="9"/>
      <c r="Q47" s="9"/>
      <c r="R47" s="9"/>
      <c r="S47" s="9">
        <v>6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>
        <v>3</v>
      </c>
      <c r="AG47" s="9"/>
      <c r="AH47" s="9"/>
      <c r="AI47" s="9"/>
      <c r="AJ47" s="9"/>
      <c r="AK47" s="9"/>
      <c r="AL47" s="9">
        <v>2</v>
      </c>
    </row>
    <row r="48" spans="1:27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</row>
    <row r="49" ht="15" customHeight="1"/>
    <row r="50" spans="1:18">
      <c r="A50" s="94" t="s">
        <v>48</v>
      </c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"/>
      <c r="Q50" s="9"/>
      <c r="R50" s="9"/>
    </row>
    <row r="51" spans="1:18">
      <c r="A51" s="9" t="s">
        <v>9</v>
      </c>
      <c r="B51" s="9" t="s">
        <v>10</v>
      </c>
      <c r="C51" s="9" t="s">
        <v>49</v>
      </c>
      <c r="D51" s="9" t="s">
        <v>50</v>
      </c>
      <c r="E51" s="9" t="s">
        <v>51</v>
      </c>
      <c r="F51" s="9" t="s">
        <v>52</v>
      </c>
      <c r="G51" s="9" t="s">
        <v>53</v>
      </c>
      <c r="H51" s="9" t="s">
        <v>54</v>
      </c>
      <c r="I51" s="9" t="s">
        <v>55</v>
      </c>
      <c r="J51" s="9" t="s">
        <v>56</v>
      </c>
      <c r="K51" s="9" t="s">
        <v>57</v>
      </c>
      <c r="L51" s="9" t="s">
        <v>58</v>
      </c>
      <c r="M51" s="9" t="s">
        <v>59</v>
      </c>
      <c r="N51" s="9" t="s">
        <v>60</v>
      </c>
      <c r="O51" s="45">
        <v>8264</v>
      </c>
      <c r="P51" s="45" t="s">
        <v>61</v>
      </c>
      <c r="Q51" s="45" t="s">
        <v>62</v>
      </c>
      <c r="R51" s="45" t="s">
        <v>63</v>
      </c>
    </row>
    <row r="52" spans="1:18">
      <c r="A52" s="9" t="s">
        <v>81</v>
      </c>
      <c r="B52" s="9">
        <v>70</v>
      </c>
      <c r="C52" s="9">
        <v>10</v>
      </c>
      <c r="D52" s="9">
        <v>33</v>
      </c>
      <c r="E52" s="9">
        <v>14</v>
      </c>
      <c r="F52" s="9">
        <v>1</v>
      </c>
      <c r="G52" s="9"/>
      <c r="H52" s="9"/>
      <c r="I52" s="9">
        <v>3</v>
      </c>
      <c r="J52" s="9"/>
      <c r="K52" s="9">
        <v>1</v>
      </c>
      <c r="L52" s="9">
        <v>4</v>
      </c>
      <c r="M52" s="9">
        <v>2</v>
      </c>
      <c r="N52" s="9">
        <v>2</v>
      </c>
      <c r="O52" s="45"/>
      <c r="P52" s="45"/>
      <c r="Q52" s="9"/>
      <c r="R52" s="9"/>
    </row>
    <row r="53" spans="1:16">
      <c r="A53" s="9" t="s">
        <v>82</v>
      </c>
      <c r="B53" s="9">
        <v>26</v>
      </c>
      <c r="C53" s="9">
        <v>4</v>
      </c>
      <c r="D53" s="9">
        <v>6</v>
      </c>
      <c r="E53" s="9">
        <v>8</v>
      </c>
      <c r="F53" s="9"/>
      <c r="G53" s="9"/>
      <c r="H53" s="9">
        <v>2</v>
      </c>
      <c r="I53" s="9">
        <v>4</v>
      </c>
      <c r="J53" s="9">
        <v>1</v>
      </c>
      <c r="K53" s="9"/>
      <c r="L53" s="9"/>
      <c r="M53" s="9">
        <v>1</v>
      </c>
      <c r="N53" s="9"/>
      <c r="O53" s="45"/>
      <c r="P53" s="9"/>
    </row>
    <row r="54" spans="1:18">
      <c r="A54" s="9" t="s">
        <v>83</v>
      </c>
      <c r="B54" s="9">
        <v>69</v>
      </c>
      <c r="C54" s="9">
        <v>35</v>
      </c>
      <c r="D54" s="9">
        <v>8</v>
      </c>
      <c r="E54" s="9">
        <v>6</v>
      </c>
      <c r="F54" s="9"/>
      <c r="G54" s="9"/>
      <c r="H54" s="9">
        <v>7</v>
      </c>
      <c r="I54" s="9">
        <v>2</v>
      </c>
      <c r="J54" s="9">
        <v>6</v>
      </c>
      <c r="K54" s="9"/>
      <c r="L54" s="9"/>
      <c r="M54" s="9"/>
      <c r="N54" s="9"/>
      <c r="O54" s="9">
        <v>1</v>
      </c>
      <c r="P54" s="9"/>
      <c r="Q54" s="9">
        <v>2</v>
      </c>
      <c r="R54" s="9">
        <v>2</v>
      </c>
    </row>
    <row r="56" spans="11:11">
      <c r="K56" s="100"/>
    </row>
    <row r="57" spans="1:15">
      <c r="A57" s="95" t="s">
        <v>66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102"/>
    </row>
    <row r="58" spans="1:15">
      <c r="A58" s="42" t="s">
        <v>9</v>
      </c>
      <c r="B58" s="15" t="s">
        <v>67</v>
      </c>
      <c r="C58" s="15" t="s">
        <v>68</v>
      </c>
      <c r="D58" s="15"/>
      <c r="E58" s="15"/>
      <c r="F58" s="13" t="s">
        <v>69</v>
      </c>
      <c r="G58" s="14"/>
      <c r="H58" s="14"/>
      <c r="I58" s="14"/>
      <c r="J58" s="14"/>
      <c r="K58" s="14"/>
      <c r="L58" s="14"/>
      <c r="M58" s="14"/>
      <c r="N58" s="14"/>
      <c r="O58" s="24"/>
    </row>
    <row r="59" spans="1:15">
      <c r="A59" s="48"/>
      <c r="B59" s="15"/>
      <c r="C59" s="9" t="s">
        <v>1</v>
      </c>
      <c r="D59" s="9" t="s">
        <v>4</v>
      </c>
      <c r="E59" s="9" t="s">
        <v>2</v>
      </c>
      <c r="F59" s="9" t="s">
        <v>70</v>
      </c>
      <c r="G59" s="9" t="s">
        <v>71</v>
      </c>
      <c r="H59" s="9" t="s">
        <v>54</v>
      </c>
      <c r="I59" s="9" t="s">
        <v>55</v>
      </c>
      <c r="J59" s="9" t="s">
        <v>58</v>
      </c>
      <c r="K59" s="9" t="s">
        <v>52</v>
      </c>
      <c r="L59" s="9" t="s">
        <v>53</v>
      </c>
      <c r="M59" s="9" t="s">
        <v>60</v>
      </c>
      <c r="N59" s="9" t="s">
        <v>56</v>
      </c>
      <c r="O59" s="9" t="s">
        <v>57</v>
      </c>
    </row>
    <row r="60" spans="1:15">
      <c r="A60" s="9" t="s">
        <v>81</v>
      </c>
      <c r="B60" s="9">
        <v>45</v>
      </c>
      <c r="C60" s="9">
        <v>9</v>
      </c>
      <c r="D60" s="9">
        <v>9</v>
      </c>
      <c r="E60" s="9">
        <v>18</v>
      </c>
      <c r="F60" s="9">
        <v>43</v>
      </c>
      <c r="G60" s="9"/>
      <c r="H60" s="9"/>
      <c r="I60" s="9"/>
      <c r="J60" s="9">
        <v>1</v>
      </c>
      <c r="K60" s="9"/>
      <c r="L60" s="9"/>
      <c r="M60" s="9">
        <v>1</v>
      </c>
      <c r="N60" s="9"/>
      <c r="O60" s="9"/>
    </row>
    <row r="61" spans="1:15">
      <c r="A61" s="9" t="s">
        <v>82</v>
      </c>
      <c r="B61" s="9">
        <v>58</v>
      </c>
      <c r="C61" s="9">
        <v>12</v>
      </c>
      <c r="D61" s="97">
        <v>8</v>
      </c>
      <c r="E61" s="9">
        <v>10</v>
      </c>
      <c r="F61" s="9"/>
      <c r="G61" s="9"/>
      <c r="H61" s="9">
        <v>1</v>
      </c>
      <c r="I61" s="9">
        <v>2</v>
      </c>
      <c r="J61" s="9"/>
      <c r="K61" s="9"/>
      <c r="L61" s="9"/>
      <c r="M61" s="9"/>
      <c r="N61" s="9"/>
      <c r="O61" s="9"/>
    </row>
    <row r="62" spans="1:16">
      <c r="A62" s="9" t="s">
        <v>83</v>
      </c>
      <c r="B62" s="9">
        <v>43</v>
      </c>
      <c r="C62" s="9">
        <v>21</v>
      </c>
      <c r="D62" s="9">
        <v>4</v>
      </c>
      <c r="E62" s="9">
        <v>9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t="s">
        <v>72</v>
      </c>
    </row>
    <row r="63" spans="1:1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</row>
    <row r="64" s="91" customFormat="1" spans="1:15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1:1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</row>
    <row r="66" spans="1:35">
      <c r="A66" s="92" t="s">
        <v>0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106"/>
      <c r="AI66" s="106"/>
    </row>
    <row r="67" spans="1:37">
      <c r="A67" s="9"/>
      <c r="B67" s="9"/>
      <c r="C67" s="13" t="s">
        <v>1</v>
      </c>
      <c r="D67" s="14"/>
      <c r="E67" s="14"/>
      <c r="F67" s="14"/>
      <c r="G67" s="14"/>
      <c r="H67" s="14"/>
      <c r="I67" s="14"/>
      <c r="J67" s="14"/>
      <c r="K67" s="24"/>
      <c r="L67" s="13" t="s">
        <v>2</v>
      </c>
      <c r="M67" s="14"/>
      <c r="N67" s="14"/>
      <c r="O67" s="14"/>
      <c r="P67" s="24"/>
      <c r="Q67" s="103" t="s">
        <v>3</v>
      </c>
      <c r="R67" s="14" t="s">
        <v>4</v>
      </c>
      <c r="S67" s="14"/>
      <c r="T67" s="14"/>
      <c r="U67" s="14"/>
      <c r="V67" s="24"/>
      <c r="W67" s="13" t="s">
        <v>5</v>
      </c>
      <c r="X67" s="24"/>
      <c r="Y67" s="9"/>
      <c r="Z67" s="13" t="s">
        <v>6</v>
      </c>
      <c r="AA67" s="14"/>
      <c r="AB67" s="14"/>
      <c r="AC67" s="24"/>
      <c r="AD67" s="13" t="s">
        <v>7</v>
      </c>
      <c r="AE67" s="14"/>
      <c r="AF67" s="24"/>
      <c r="AG67" s="15"/>
      <c r="AH67" s="15" t="s">
        <v>8</v>
      </c>
      <c r="AI67" s="15"/>
      <c r="AJ67" s="15"/>
      <c r="AK67" s="15"/>
    </row>
    <row r="68" spans="1:37">
      <c r="A68" s="9" t="s">
        <v>9</v>
      </c>
      <c r="B68" s="9" t="s">
        <v>10</v>
      </c>
      <c r="C68" s="9" t="s">
        <v>11</v>
      </c>
      <c r="D68" s="9" t="s">
        <v>12</v>
      </c>
      <c r="E68" s="9" t="s">
        <v>84</v>
      </c>
      <c r="F68" s="9" t="s">
        <v>73</v>
      </c>
      <c r="G68" s="9" t="s">
        <v>15</v>
      </c>
      <c r="H68" s="9" t="s">
        <v>16</v>
      </c>
      <c r="I68" s="9" t="s">
        <v>17</v>
      </c>
      <c r="J68" s="9" t="s">
        <v>18</v>
      </c>
      <c r="K68" s="9" t="s">
        <v>19</v>
      </c>
      <c r="L68" s="9" t="s">
        <v>20</v>
      </c>
      <c r="M68" s="9" t="s">
        <v>74</v>
      </c>
      <c r="N68" s="9" t="s">
        <v>22</v>
      </c>
      <c r="O68" s="9" t="s">
        <v>23</v>
      </c>
      <c r="P68" s="9" t="s">
        <v>24</v>
      </c>
      <c r="Q68" s="9"/>
      <c r="R68" s="9" t="s">
        <v>25</v>
      </c>
      <c r="S68" s="9" t="s">
        <v>26</v>
      </c>
      <c r="T68" s="9" t="s">
        <v>27</v>
      </c>
      <c r="U68" s="9" t="s">
        <v>80</v>
      </c>
      <c r="V68" s="9" t="s">
        <v>28</v>
      </c>
      <c r="W68" s="9" t="s">
        <v>30</v>
      </c>
      <c r="X68" s="9" t="s">
        <v>31</v>
      </c>
      <c r="Y68" s="9" t="s">
        <v>32</v>
      </c>
      <c r="Z68" s="9" t="s">
        <v>33</v>
      </c>
      <c r="AA68" s="9" t="s">
        <v>33</v>
      </c>
      <c r="AB68" s="9" t="s">
        <v>34</v>
      </c>
      <c r="AC68" s="9" t="s">
        <v>85</v>
      </c>
      <c r="AD68" s="9" t="s">
        <v>36</v>
      </c>
      <c r="AE68" s="9" t="s">
        <v>37</v>
      </c>
      <c r="AF68" s="9" t="s">
        <v>38</v>
      </c>
      <c r="AG68" s="9" t="s">
        <v>39</v>
      </c>
      <c r="AH68" s="9" t="s">
        <v>40</v>
      </c>
      <c r="AI68" s="9" t="s">
        <v>41</v>
      </c>
      <c r="AJ68" s="9" t="s">
        <v>42</v>
      </c>
      <c r="AK68" s="9" t="s">
        <v>43</v>
      </c>
    </row>
    <row r="69" spans="1:37">
      <c r="A69" s="9" t="s">
        <v>86</v>
      </c>
      <c r="B69" s="9">
        <v>67</v>
      </c>
      <c r="C69" s="9">
        <v>1</v>
      </c>
      <c r="D69" s="9"/>
      <c r="E69" s="9">
        <v>2</v>
      </c>
      <c r="F69" s="9"/>
      <c r="G69" s="9"/>
      <c r="H69" s="9"/>
      <c r="I69" s="9"/>
      <c r="J69" s="9">
        <v>2</v>
      </c>
      <c r="K69" s="9">
        <v>9</v>
      </c>
      <c r="L69" s="9"/>
      <c r="M69" s="9">
        <v>2</v>
      </c>
      <c r="N69" s="9">
        <v>1</v>
      </c>
      <c r="O69" s="9">
        <v>11</v>
      </c>
      <c r="P69" s="9">
        <v>3</v>
      </c>
      <c r="Q69" s="9">
        <v>1</v>
      </c>
      <c r="R69" s="9">
        <v>2</v>
      </c>
      <c r="S69" s="9">
        <v>11</v>
      </c>
      <c r="T69" s="9"/>
      <c r="U69" s="9"/>
      <c r="V69" s="9">
        <v>10</v>
      </c>
      <c r="W69" s="9"/>
      <c r="X69" s="9"/>
      <c r="Y69" s="9"/>
      <c r="Z69" s="9"/>
      <c r="AA69" s="9"/>
      <c r="AB69" s="9">
        <v>8</v>
      </c>
      <c r="AC69" s="9"/>
      <c r="AD69" s="9"/>
      <c r="AE69" s="9"/>
      <c r="AF69" s="9"/>
      <c r="AG69" s="9"/>
      <c r="AH69" s="9"/>
      <c r="AI69" s="9"/>
      <c r="AJ69" s="9">
        <v>4</v>
      </c>
      <c r="AK69" s="9"/>
    </row>
    <row r="70" spans="1:37">
      <c r="A70" s="9" t="s">
        <v>87</v>
      </c>
      <c r="B70" s="9">
        <v>72</v>
      </c>
      <c r="C70" s="9">
        <v>7</v>
      </c>
      <c r="D70" s="9"/>
      <c r="E70" s="9"/>
      <c r="F70" s="9"/>
      <c r="G70" s="9"/>
      <c r="H70" s="9"/>
      <c r="I70" s="9"/>
      <c r="J70" s="9"/>
      <c r="K70" s="9"/>
      <c r="L70" s="9">
        <v>3</v>
      </c>
      <c r="M70" s="9"/>
      <c r="N70" s="9">
        <v>2</v>
      </c>
      <c r="O70" s="9"/>
      <c r="P70" s="9"/>
      <c r="Q70" s="9"/>
      <c r="R70" s="9">
        <v>22</v>
      </c>
      <c r="S70" s="9">
        <v>13</v>
      </c>
      <c r="T70" s="9"/>
      <c r="U70" s="9">
        <v>4</v>
      </c>
      <c r="V70" s="9"/>
      <c r="W70" s="9"/>
      <c r="X70" s="9"/>
      <c r="Y70" s="9"/>
      <c r="Z70" s="9"/>
      <c r="AA70" s="9"/>
      <c r="AB70" s="9">
        <v>3</v>
      </c>
      <c r="AC70" s="9"/>
      <c r="AD70" s="9"/>
      <c r="AE70" s="9">
        <v>4</v>
      </c>
      <c r="AF70" s="9">
        <v>1</v>
      </c>
      <c r="AG70" s="9">
        <v>7</v>
      </c>
      <c r="AH70" s="9"/>
      <c r="AI70" s="9">
        <v>6</v>
      </c>
      <c r="AJ70" s="9"/>
      <c r="AK70" s="9"/>
    </row>
    <row r="71" spans="1:37">
      <c r="A71" s="9" t="s">
        <v>88</v>
      </c>
      <c r="B71" s="9">
        <v>54</v>
      </c>
      <c r="C71" s="9">
        <v>29</v>
      </c>
      <c r="D71" s="9">
        <v>2</v>
      </c>
      <c r="E71" s="9"/>
      <c r="F71" s="9"/>
      <c r="G71" s="9"/>
      <c r="H71" s="9">
        <v>2</v>
      </c>
      <c r="I71" s="9"/>
      <c r="J71" s="9"/>
      <c r="K71" s="9"/>
      <c r="L71" s="9">
        <v>4</v>
      </c>
      <c r="M71" s="9"/>
      <c r="N71" s="9">
        <v>2</v>
      </c>
      <c r="O71" s="9"/>
      <c r="P71" s="9"/>
      <c r="Q71" s="9">
        <v>2</v>
      </c>
      <c r="R71" s="9"/>
      <c r="S71" s="9">
        <v>3</v>
      </c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>
        <v>2</v>
      </c>
      <c r="AF71" s="9">
        <v>1</v>
      </c>
      <c r="AG71" s="9"/>
      <c r="AH71" s="9">
        <v>7</v>
      </c>
      <c r="AI71" s="9"/>
      <c r="AJ71" s="9"/>
      <c r="AK71" s="9"/>
    </row>
    <row r="72" spans="1:27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</row>
    <row r="74" spans="1:15">
      <c r="A74" s="95" t="s">
        <v>48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109"/>
    </row>
    <row r="75" spans="1:16">
      <c r="A75" s="9" t="s">
        <v>9</v>
      </c>
      <c r="B75" s="9" t="s">
        <v>10</v>
      </c>
      <c r="C75" s="9" t="s">
        <v>49</v>
      </c>
      <c r="D75" s="9" t="s">
        <v>50</v>
      </c>
      <c r="E75" s="9" t="s">
        <v>51</v>
      </c>
      <c r="F75" s="9" t="s">
        <v>52</v>
      </c>
      <c r="G75" s="9" t="s">
        <v>53</v>
      </c>
      <c r="H75" s="9" t="s">
        <v>54</v>
      </c>
      <c r="I75" s="9" t="s">
        <v>55</v>
      </c>
      <c r="J75" s="9" t="s">
        <v>56</v>
      </c>
      <c r="K75" s="9" t="s">
        <v>57</v>
      </c>
      <c r="L75" s="9" t="s">
        <v>58</v>
      </c>
      <c r="M75" s="9" t="s">
        <v>59</v>
      </c>
      <c r="N75" s="9" t="s">
        <v>60</v>
      </c>
      <c r="O75" s="45">
        <v>8264</v>
      </c>
      <c r="P75" s="45" t="s">
        <v>61</v>
      </c>
    </row>
    <row r="76" spans="1:16">
      <c r="A76" s="9" t="s">
        <v>86</v>
      </c>
      <c r="B76" s="9">
        <v>67</v>
      </c>
      <c r="C76" s="9">
        <v>9</v>
      </c>
      <c r="D76" s="9">
        <v>28</v>
      </c>
      <c r="E76" s="9">
        <v>16</v>
      </c>
      <c r="F76" s="9">
        <v>2</v>
      </c>
      <c r="G76" s="9"/>
      <c r="H76" s="9"/>
      <c r="I76" s="9"/>
      <c r="J76" s="9">
        <v>8</v>
      </c>
      <c r="K76" s="9"/>
      <c r="L76" s="9"/>
      <c r="M76" s="9"/>
      <c r="N76" s="9">
        <v>2</v>
      </c>
      <c r="O76" s="45">
        <v>2</v>
      </c>
      <c r="P76" s="45"/>
    </row>
    <row r="77" spans="1:16">
      <c r="A77" s="9" t="s">
        <v>87</v>
      </c>
      <c r="B77" s="9">
        <v>72</v>
      </c>
      <c r="C77" s="9">
        <v>17</v>
      </c>
      <c r="D77" s="9">
        <v>27</v>
      </c>
      <c r="E77" s="9">
        <v>9</v>
      </c>
      <c r="F77" s="9"/>
      <c r="G77" s="9"/>
      <c r="H77" s="9">
        <v>5</v>
      </c>
      <c r="I77" s="9">
        <v>3</v>
      </c>
      <c r="J77" s="9">
        <v>7</v>
      </c>
      <c r="K77" s="9"/>
      <c r="L77" s="9"/>
      <c r="M77" s="9">
        <v>3</v>
      </c>
      <c r="N77" s="9"/>
      <c r="O77" s="45">
        <v>1</v>
      </c>
      <c r="P77" s="9"/>
    </row>
    <row r="78" spans="1:16">
      <c r="A78" s="9" t="s">
        <v>88</v>
      </c>
      <c r="B78" s="108">
        <v>54</v>
      </c>
      <c r="C78" s="108">
        <v>14</v>
      </c>
      <c r="D78" s="108">
        <v>18</v>
      </c>
      <c r="E78" s="108">
        <v>14</v>
      </c>
      <c r="F78" s="108"/>
      <c r="G78" s="108"/>
      <c r="H78" s="108">
        <v>2</v>
      </c>
      <c r="I78" s="108">
        <v>4</v>
      </c>
      <c r="J78" s="108"/>
      <c r="K78" s="108"/>
      <c r="L78" s="108"/>
      <c r="M78" s="108"/>
      <c r="N78" s="9"/>
      <c r="O78" s="9"/>
      <c r="P78" s="9">
        <v>2</v>
      </c>
    </row>
    <row r="80" spans="11:11">
      <c r="K80" s="100"/>
    </row>
    <row r="81" spans="1:15">
      <c r="A81" s="95" t="s">
        <v>66</v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102"/>
    </row>
    <row r="82" spans="1:15">
      <c r="A82" s="42" t="s">
        <v>9</v>
      </c>
      <c r="B82" s="15" t="s">
        <v>67</v>
      </c>
      <c r="C82" s="15" t="s">
        <v>68</v>
      </c>
      <c r="D82" s="15"/>
      <c r="E82" s="15"/>
      <c r="F82" s="13" t="s">
        <v>69</v>
      </c>
      <c r="G82" s="14"/>
      <c r="H82" s="14"/>
      <c r="I82" s="14"/>
      <c r="J82" s="14"/>
      <c r="K82" s="14"/>
      <c r="L82" s="14"/>
      <c r="M82" s="14"/>
      <c r="N82" s="14"/>
      <c r="O82" s="24"/>
    </row>
    <row r="83" spans="1:15">
      <c r="A83" s="48"/>
      <c r="B83" s="15"/>
      <c r="C83" s="9" t="s">
        <v>1</v>
      </c>
      <c r="D83" s="9" t="s">
        <v>4</v>
      </c>
      <c r="E83" s="9" t="s">
        <v>2</v>
      </c>
      <c r="F83" s="9" t="s">
        <v>70</v>
      </c>
      <c r="G83" s="9" t="s">
        <v>71</v>
      </c>
      <c r="H83" s="9" t="s">
        <v>54</v>
      </c>
      <c r="I83" s="9" t="s">
        <v>55</v>
      </c>
      <c r="J83" s="9" t="s">
        <v>58</v>
      </c>
      <c r="K83" s="9" t="s">
        <v>52</v>
      </c>
      <c r="L83" s="9" t="s">
        <v>53</v>
      </c>
      <c r="M83" s="9" t="s">
        <v>60</v>
      </c>
      <c r="N83" s="9" t="s">
        <v>56</v>
      </c>
      <c r="O83" s="9" t="s">
        <v>57</v>
      </c>
    </row>
    <row r="84" spans="1:16">
      <c r="A84" s="9" t="s">
        <v>86</v>
      </c>
      <c r="B84" s="9">
        <v>67</v>
      </c>
      <c r="C84" s="9">
        <v>8</v>
      </c>
      <c r="D84" s="9">
        <v>28</v>
      </c>
      <c r="E84" s="9">
        <v>11</v>
      </c>
      <c r="F84" s="9">
        <v>56</v>
      </c>
      <c r="G84" s="9">
        <v>8</v>
      </c>
      <c r="H84" s="9"/>
      <c r="I84" s="9"/>
      <c r="J84" s="9"/>
      <c r="K84" s="9"/>
      <c r="L84" s="9"/>
      <c r="M84" s="9">
        <v>1</v>
      </c>
      <c r="N84" s="9">
        <v>3</v>
      </c>
      <c r="O84" s="9"/>
      <c r="P84" t="s">
        <v>89</v>
      </c>
    </row>
    <row r="85" spans="1:16">
      <c r="A85" s="9" t="s">
        <v>87</v>
      </c>
      <c r="B85" s="9">
        <v>82</v>
      </c>
      <c r="C85" s="9">
        <v>10</v>
      </c>
      <c r="D85" s="97">
        <v>37</v>
      </c>
      <c r="E85" s="9">
        <v>10</v>
      </c>
      <c r="F85" s="9">
        <v>34</v>
      </c>
      <c r="G85" s="9"/>
      <c r="H85" s="9">
        <v>3</v>
      </c>
      <c r="I85" s="9">
        <v>1</v>
      </c>
      <c r="J85" s="9"/>
      <c r="K85" s="9"/>
      <c r="L85" s="9"/>
      <c r="M85" s="9"/>
      <c r="N85" s="9">
        <v>3</v>
      </c>
      <c r="O85" s="9"/>
      <c r="P85" t="s">
        <v>90</v>
      </c>
    </row>
    <row r="86" spans="1:16">
      <c r="A86" s="9" t="s">
        <v>88</v>
      </c>
      <c r="B86" s="9">
        <v>44</v>
      </c>
      <c r="C86" s="9">
        <v>18</v>
      </c>
      <c r="D86" s="9">
        <v>6</v>
      </c>
      <c r="E86" s="9">
        <v>10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t="s">
        <v>72</v>
      </c>
    </row>
    <row r="91" spans="1:35">
      <c r="A91" s="92" t="s">
        <v>0</v>
      </c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106"/>
      <c r="AI91" s="106"/>
    </row>
    <row r="92" spans="1:37">
      <c r="A92" s="9"/>
      <c r="B92" s="9"/>
      <c r="C92" s="13" t="s">
        <v>1</v>
      </c>
      <c r="D92" s="14"/>
      <c r="E92" s="14"/>
      <c r="F92" s="14"/>
      <c r="G92" s="14"/>
      <c r="H92" s="14"/>
      <c r="I92" s="14"/>
      <c r="J92" s="14"/>
      <c r="K92" s="24"/>
      <c r="L92" s="13" t="s">
        <v>2</v>
      </c>
      <c r="M92" s="14"/>
      <c r="N92" s="14"/>
      <c r="O92" s="24"/>
      <c r="P92" s="9"/>
      <c r="Q92" s="13" t="s">
        <v>4</v>
      </c>
      <c r="R92" s="14"/>
      <c r="S92" s="14"/>
      <c r="T92" s="14"/>
      <c r="U92" s="14"/>
      <c r="V92" s="24"/>
      <c r="W92" s="13" t="s">
        <v>5</v>
      </c>
      <c r="X92" s="24"/>
      <c r="Y92" s="9"/>
      <c r="Z92" s="13" t="s">
        <v>6</v>
      </c>
      <c r="AA92" s="14"/>
      <c r="AB92" s="14"/>
      <c r="AC92" s="24"/>
      <c r="AD92" s="13" t="s">
        <v>7</v>
      </c>
      <c r="AE92" s="14"/>
      <c r="AF92" s="24"/>
      <c r="AG92" s="15"/>
      <c r="AH92" s="15" t="s">
        <v>8</v>
      </c>
      <c r="AI92" s="15"/>
      <c r="AJ92" s="15"/>
      <c r="AK92" s="15"/>
    </row>
    <row r="93" spans="1:37">
      <c r="A93" s="9" t="s">
        <v>9</v>
      </c>
      <c r="B93" s="9" t="s">
        <v>10</v>
      </c>
      <c r="C93" s="9" t="s">
        <v>11</v>
      </c>
      <c r="D93" s="9" t="s">
        <v>12</v>
      </c>
      <c r="E93" s="9" t="s">
        <v>14</v>
      </c>
      <c r="F93" s="9" t="s">
        <v>73</v>
      </c>
      <c r="G93" s="9" t="s">
        <v>15</v>
      </c>
      <c r="H93" s="9" t="s">
        <v>16</v>
      </c>
      <c r="I93" s="9" t="s">
        <v>17</v>
      </c>
      <c r="J93" s="9" t="s">
        <v>18</v>
      </c>
      <c r="K93" s="9" t="s">
        <v>19</v>
      </c>
      <c r="L93" s="9" t="s">
        <v>20</v>
      </c>
      <c r="M93" s="9" t="s">
        <v>24</v>
      </c>
      <c r="N93" s="9" t="s">
        <v>22</v>
      </c>
      <c r="O93" s="9" t="s">
        <v>23</v>
      </c>
      <c r="P93" s="9" t="s">
        <v>3</v>
      </c>
      <c r="Q93" s="9" t="s">
        <v>91</v>
      </c>
      <c r="R93" s="9" t="s">
        <v>25</v>
      </c>
      <c r="S93" s="9" t="s">
        <v>26</v>
      </c>
      <c r="T93" s="9" t="s">
        <v>27</v>
      </c>
      <c r="U93" s="9" t="s">
        <v>80</v>
      </c>
      <c r="V93" s="9" t="s">
        <v>29</v>
      </c>
      <c r="W93" s="9" t="s">
        <v>30</v>
      </c>
      <c r="X93" s="9" t="s">
        <v>31</v>
      </c>
      <c r="Y93" s="9" t="s">
        <v>32</v>
      </c>
      <c r="Z93" s="9" t="s">
        <v>33</v>
      </c>
      <c r="AA93" s="9" t="s">
        <v>33</v>
      </c>
      <c r="AB93" s="9" t="s">
        <v>34</v>
      </c>
      <c r="AC93" s="9" t="s">
        <v>85</v>
      </c>
      <c r="AD93" s="9" t="s">
        <v>36</v>
      </c>
      <c r="AE93" s="9" t="s">
        <v>37</v>
      </c>
      <c r="AF93" s="9" t="s">
        <v>38</v>
      </c>
      <c r="AG93" s="9" t="s">
        <v>39</v>
      </c>
      <c r="AH93" s="9" t="s">
        <v>40</v>
      </c>
      <c r="AI93" s="9" t="s">
        <v>41</v>
      </c>
      <c r="AJ93" s="9" t="s">
        <v>42</v>
      </c>
      <c r="AK93" s="9" t="s">
        <v>43</v>
      </c>
    </row>
    <row r="94" spans="1:37">
      <c r="A94" s="9" t="s">
        <v>92</v>
      </c>
      <c r="B94" s="9">
        <v>49</v>
      </c>
      <c r="C94" s="9">
        <v>4</v>
      </c>
      <c r="D94" s="9"/>
      <c r="E94" s="9"/>
      <c r="F94" s="9"/>
      <c r="G94" s="9"/>
      <c r="H94" s="9"/>
      <c r="I94" s="9"/>
      <c r="J94" s="9"/>
      <c r="K94" s="9">
        <v>19</v>
      </c>
      <c r="L94" s="9"/>
      <c r="M94" s="9"/>
      <c r="N94" s="9">
        <v>10</v>
      </c>
      <c r="O94" s="9">
        <v>3</v>
      </c>
      <c r="P94" s="9">
        <v>1</v>
      </c>
      <c r="Q94" s="9"/>
      <c r="R94" s="9"/>
      <c r="S94" s="9">
        <v>9</v>
      </c>
      <c r="T94" s="9"/>
      <c r="U94" s="9">
        <v>1</v>
      </c>
      <c r="V94" s="9"/>
      <c r="W94" s="9"/>
      <c r="X94" s="9"/>
      <c r="Y94" s="9"/>
      <c r="Z94" s="9"/>
      <c r="AA94" s="9"/>
      <c r="AB94" s="9">
        <v>2</v>
      </c>
      <c r="AC94" s="9"/>
      <c r="AD94" s="9"/>
      <c r="AE94" s="9"/>
      <c r="AF94" s="9"/>
      <c r="AG94" s="9"/>
      <c r="AH94" s="9"/>
      <c r="AI94" s="9"/>
      <c r="AJ94" s="9"/>
      <c r="AK94" s="9"/>
    </row>
    <row r="95" spans="1:37">
      <c r="A95" s="9" t="s">
        <v>93</v>
      </c>
      <c r="B95" s="9">
        <v>45</v>
      </c>
      <c r="C95" s="9">
        <v>14</v>
      </c>
      <c r="D95" s="9"/>
      <c r="E95" s="9"/>
      <c r="F95" s="9"/>
      <c r="G95" s="9"/>
      <c r="H95" s="9"/>
      <c r="I95" s="9"/>
      <c r="J95" s="9"/>
      <c r="K95" s="9"/>
      <c r="L95" s="9"/>
      <c r="M95" s="9">
        <v>2</v>
      </c>
      <c r="N95" s="9"/>
      <c r="O95" s="9"/>
      <c r="P95" s="9">
        <v>4</v>
      </c>
      <c r="Q95" s="9">
        <v>6</v>
      </c>
      <c r="R95" s="9"/>
      <c r="S95" s="9"/>
      <c r="T95" s="9"/>
      <c r="U95" s="9">
        <v>9</v>
      </c>
      <c r="V95" s="9"/>
      <c r="W95" s="9"/>
      <c r="X95" s="9"/>
      <c r="Y95" s="9"/>
      <c r="Z95" s="9"/>
      <c r="AA95" s="9"/>
      <c r="AB95" s="9"/>
      <c r="AC95" s="9"/>
      <c r="AD95" s="9"/>
      <c r="AE95" s="9">
        <v>2</v>
      </c>
      <c r="AF95" s="9">
        <v>2</v>
      </c>
      <c r="AG95" s="9">
        <v>3</v>
      </c>
      <c r="AH95" s="9">
        <v>2</v>
      </c>
      <c r="AI95" s="9">
        <v>1</v>
      </c>
      <c r="AJ95" s="9"/>
      <c r="AK95" s="9"/>
    </row>
    <row r="96" spans="1:37">
      <c r="A96" s="9" t="s">
        <v>94</v>
      </c>
      <c r="B96" s="9">
        <v>34</v>
      </c>
      <c r="C96" s="9">
        <v>13</v>
      </c>
      <c r="D96" s="9"/>
      <c r="E96" s="9"/>
      <c r="F96" s="9"/>
      <c r="G96" s="9"/>
      <c r="H96" s="9">
        <v>9</v>
      </c>
      <c r="I96" s="9"/>
      <c r="J96" s="9"/>
      <c r="K96" s="9"/>
      <c r="L96" s="9">
        <v>7</v>
      </c>
      <c r="M96" s="9"/>
      <c r="N96" s="9"/>
      <c r="O96" s="9"/>
      <c r="P96" s="9">
        <v>1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>
        <v>2</v>
      </c>
      <c r="AB96" s="9"/>
      <c r="AC96" s="9"/>
      <c r="AD96" s="9"/>
      <c r="AE96" s="9"/>
      <c r="AF96" s="9">
        <v>2</v>
      </c>
      <c r="AG96" s="9"/>
      <c r="AH96" s="9"/>
      <c r="AI96" s="9"/>
      <c r="AJ96" s="9"/>
      <c r="AK96" s="9"/>
    </row>
    <row r="97" spans="1:27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</row>
    <row r="99" spans="1:15">
      <c r="A99" s="95" t="s">
        <v>48</v>
      </c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109"/>
    </row>
    <row r="100" spans="1:16">
      <c r="A100" s="9" t="s">
        <v>9</v>
      </c>
      <c r="B100" s="9" t="s">
        <v>10</v>
      </c>
      <c r="C100" s="9" t="s">
        <v>49</v>
      </c>
      <c r="D100" s="9" t="s">
        <v>50</v>
      </c>
      <c r="E100" s="9" t="s">
        <v>51</v>
      </c>
      <c r="F100" s="9" t="s">
        <v>52</v>
      </c>
      <c r="G100" s="9" t="s">
        <v>53</v>
      </c>
      <c r="H100" s="9" t="s">
        <v>54</v>
      </c>
      <c r="I100" s="9" t="s">
        <v>55</v>
      </c>
      <c r="J100" s="9" t="s">
        <v>56</v>
      </c>
      <c r="K100" s="9" t="s">
        <v>57</v>
      </c>
      <c r="L100" s="9" t="s">
        <v>58</v>
      </c>
      <c r="M100" s="9" t="s">
        <v>59</v>
      </c>
      <c r="N100" s="9" t="s">
        <v>60</v>
      </c>
      <c r="O100" s="45" t="s">
        <v>95</v>
      </c>
      <c r="P100" s="45" t="s">
        <v>61</v>
      </c>
    </row>
    <row r="101" spans="1:16">
      <c r="A101" s="9" t="s">
        <v>92</v>
      </c>
      <c r="B101" s="9">
        <v>49</v>
      </c>
      <c r="C101" s="9">
        <v>1</v>
      </c>
      <c r="D101" s="9">
        <v>18</v>
      </c>
      <c r="E101" s="9">
        <v>17</v>
      </c>
      <c r="F101" s="9">
        <v>1</v>
      </c>
      <c r="G101" s="9"/>
      <c r="H101" s="9"/>
      <c r="I101" s="9">
        <v>1</v>
      </c>
      <c r="J101" s="9"/>
      <c r="K101" s="9">
        <v>8</v>
      </c>
      <c r="L101" s="9"/>
      <c r="M101" s="9"/>
      <c r="N101" s="9">
        <v>3</v>
      </c>
      <c r="O101" s="45"/>
      <c r="P101" s="45"/>
    </row>
    <row r="102" spans="1:16">
      <c r="A102" s="9" t="s">
        <v>93</v>
      </c>
      <c r="B102" s="9">
        <v>45</v>
      </c>
      <c r="C102" s="9">
        <v>14</v>
      </c>
      <c r="D102" s="9">
        <v>11</v>
      </c>
      <c r="E102" s="9">
        <v>11</v>
      </c>
      <c r="F102" s="9"/>
      <c r="G102" s="9"/>
      <c r="H102" s="9">
        <v>3</v>
      </c>
      <c r="I102" s="9"/>
      <c r="J102" s="9"/>
      <c r="K102" s="9">
        <v>3</v>
      </c>
      <c r="L102" s="9"/>
      <c r="M102" s="9">
        <v>1</v>
      </c>
      <c r="N102" s="9"/>
      <c r="O102" s="45"/>
      <c r="P102" s="9">
        <v>2</v>
      </c>
    </row>
    <row r="103" spans="1:16">
      <c r="A103" s="9" t="s">
        <v>94</v>
      </c>
      <c r="B103" s="108">
        <v>34</v>
      </c>
      <c r="C103" s="108">
        <v>10</v>
      </c>
      <c r="D103" s="108">
        <v>2</v>
      </c>
      <c r="E103" s="108">
        <v>7</v>
      </c>
      <c r="F103" s="108"/>
      <c r="G103" s="108"/>
      <c r="H103" s="108">
        <v>10</v>
      </c>
      <c r="I103" s="108">
        <v>2</v>
      </c>
      <c r="J103" s="108">
        <v>2</v>
      </c>
      <c r="K103" s="108"/>
      <c r="L103" s="108"/>
      <c r="M103" s="108">
        <v>1</v>
      </c>
      <c r="N103" s="9"/>
      <c r="O103" s="9"/>
      <c r="P103" s="9"/>
    </row>
    <row r="105" spans="11:11">
      <c r="K105" s="100"/>
    </row>
  </sheetData>
  <mergeCells count="60">
    <mergeCell ref="C2:K2"/>
    <mergeCell ref="L2:P2"/>
    <mergeCell ref="R2:V2"/>
    <mergeCell ref="W2:X2"/>
    <mergeCell ref="Z2:AC2"/>
    <mergeCell ref="AD2:AF2"/>
    <mergeCell ref="AH2:AK2"/>
    <mergeCell ref="A8:O8"/>
    <mergeCell ref="A14:O14"/>
    <mergeCell ref="C15:E15"/>
    <mergeCell ref="F15:O15"/>
    <mergeCell ref="C22:K22"/>
    <mergeCell ref="L22:P22"/>
    <mergeCell ref="R22:V22"/>
    <mergeCell ref="W22:X22"/>
    <mergeCell ref="Z22:AC22"/>
    <mergeCell ref="AD22:AF22"/>
    <mergeCell ref="AH22:AK22"/>
    <mergeCell ref="A28:O28"/>
    <mergeCell ref="A35:O35"/>
    <mergeCell ref="C36:E36"/>
    <mergeCell ref="F36:O36"/>
    <mergeCell ref="C43:K43"/>
    <mergeCell ref="L43:P43"/>
    <mergeCell ref="R43:V43"/>
    <mergeCell ref="W43:X43"/>
    <mergeCell ref="Z43:AC43"/>
    <mergeCell ref="AD43:AF43"/>
    <mergeCell ref="AH43:AK43"/>
    <mergeCell ref="A50:O50"/>
    <mergeCell ref="A57:O57"/>
    <mergeCell ref="C58:E58"/>
    <mergeCell ref="F58:O58"/>
    <mergeCell ref="C67:K67"/>
    <mergeCell ref="L67:P67"/>
    <mergeCell ref="R67:V67"/>
    <mergeCell ref="W67:X67"/>
    <mergeCell ref="Z67:AC67"/>
    <mergeCell ref="AD67:AF67"/>
    <mergeCell ref="AH67:AK67"/>
    <mergeCell ref="A74:O74"/>
    <mergeCell ref="A81:O81"/>
    <mergeCell ref="C82:E82"/>
    <mergeCell ref="F82:O82"/>
    <mergeCell ref="C92:K92"/>
    <mergeCell ref="L92:O92"/>
    <mergeCell ref="Q92:V92"/>
    <mergeCell ref="W92:X92"/>
    <mergeCell ref="Z92:AC92"/>
    <mergeCell ref="AD92:AF92"/>
    <mergeCell ref="AH92:AK92"/>
    <mergeCell ref="A99:O99"/>
    <mergeCell ref="A15:A16"/>
    <mergeCell ref="A36:A37"/>
    <mergeCell ref="A58:A59"/>
    <mergeCell ref="A82:A83"/>
    <mergeCell ref="B15:B16"/>
    <mergeCell ref="B36:B37"/>
    <mergeCell ref="B58:B59"/>
    <mergeCell ref="B82:B83"/>
  </mergeCell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6"/>
  <sheetViews>
    <sheetView workbookViewId="0">
      <selection activeCell="I61" sqref="I61"/>
    </sheetView>
  </sheetViews>
  <sheetFormatPr defaultColWidth="9" defaultRowHeight="13.5"/>
  <cols>
    <col min="1" max="1" width="27.25" customWidth="1"/>
    <col min="2" max="2" width="26" customWidth="1"/>
    <col min="14" max="14" width="21.125" customWidth="1"/>
  </cols>
  <sheetData>
    <row r="1" s="68" customFormat="1" ht="15" customHeight="1" spans="1:15">
      <c r="A1" s="70" t="s">
        <v>96</v>
      </c>
      <c r="B1" s="70" t="s">
        <v>97</v>
      </c>
      <c r="C1" s="70" t="s">
        <v>98</v>
      </c>
      <c r="D1" s="70" t="s">
        <v>99</v>
      </c>
      <c r="E1" s="70" t="s">
        <v>100</v>
      </c>
      <c r="F1" s="71" t="s">
        <v>101</v>
      </c>
      <c r="G1" s="71" t="s">
        <v>102</v>
      </c>
      <c r="H1" s="70" t="s">
        <v>103</v>
      </c>
      <c r="I1" s="78" t="s">
        <v>104</v>
      </c>
      <c r="J1" s="68" t="s">
        <v>105</v>
      </c>
      <c r="K1" s="68" t="s">
        <v>106</v>
      </c>
      <c r="L1" s="68" t="s">
        <v>107</v>
      </c>
      <c r="M1" s="68" t="s">
        <v>106</v>
      </c>
      <c r="O1" s="82"/>
    </row>
    <row r="2" s="68" customFormat="1" ht="17.1" customHeight="1" spans="1:15">
      <c r="A2" s="72" t="s">
        <v>108</v>
      </c>
      <c r="B2" s="73" t="s">
        <v>1</v>
      </c>
      <c r="C2" s="72">
        <v>155773</v>
      </c>
      <c r="D2" s="72">
        <v>3802</v>
      </c>
      <c r="E2" s="74">
        <v>10560.57</v>
      </c>
      <c r="F2" s="75">
        <v>0.0311</v>
      </c>
      <c r="G2" s="75">
        <v>0.0381</v>
      </c>
      <c r="H2" s="72">
        <v>24</v>
      </c>
      <c r="I2" s="83">
        <v>0.7136</v>
      </c>
      <c r="J2" s="84">
        <v>0.7674</v>
      </c>
      <c r="K2" s="85">
        <v>0.00260416666666667</v>
      </c>
      <c r="L2" s="84">
        <v>0.8663</v>
      </c>
      <c r="M2" s="85">
        <v>0.00155092592592593</v>
      </c>
      <c r="O2" s="82"/>
    </row>
    <row r="3" s="68" customFormat="1" ht="17.1" customHeight="1" spans="1:15">
      <c r="A3" s="70" t="s">
        <v>109</v>
      </c>
      <c r="B3" s="68" t="s">
        <v>1</v>
      </c>
      <c r="C3" s="70">
        <v>116999</v>
      </c>
      <c r="D3" s="70">
        <v>6160</v>
      </c>
      <c r="E3" s="70">
        <v>13003</v>
      </c>
      <c r="F3" s="71">
        <v>0.0526500226497662</v>
      </c>
      <c r="G3" s="71"/>
      <c r="H3" s="70">
        <v>30</v>
      </c>
      <c r="I3" s="78"/>
      <c r="O3" s="82"/>
    </row>
    <row r="4" s="68" customFormat="1" ht="17.1" customHeight="1" spans="1:15">
      <c r="A4" s="70" t="s">
        <v>110</v>
      </c>
      <c r="B4" s="68" t="s">
        <v>1</v>
      </c>
      <c r="C4" s="70">
        <v>165860</v>
      </c>
      <c r="D4" s="70">
        <v>3649</v>
      </c>
      <c r="E4" s="70">
        <v>8469.98</v>
      </c>
      <c r="F4" s="71">
        <v>0.022000482334499</v>
      </c>
      <c r="G4" s="71"/>
      <c r="H4" s="70">
        <v>73</v>
      </c>
      <c r="I4" s="78" t="s">
        <v>111</v>
      </c>
      <c r="O4" s="82"/>
    </row>
    <row r="5" s="68" customFormat="1" ht="17.1" customHeight="1" spans="1:15">
      <c r="A5" s="72" t="s">
        <v>108</v>
      </c>
      <c r="B5" s="72" t="s">
        <v>4</v>
      </c>
      <c r="C5" s="72">
        <v>47599</v>
      </c>
      <c r="D5" s="72">
        <v>839</v>
      </c>
      <c r="E5" s="72">
        <v>2101.3</v>
      </c>
      <c r="F5" s="75">
        <v>0.026</v>
      </c>
      <c r="G5" s="75">
        <v>0.0421</v>
      </c>
      <c r="H5" s="72">
        <v>27</v>
      </c>
      <c r="I5" s="83">
        <v>0.7654</v>
      </c>
      <c r="J5" s="84">
        <v>0.7804</v>
      </c>
      <c r="K5" s="85">
        <v>0.00199074074074074</v>
      </c>
      <c r="L5" s="84">
        <v>0.839</v>
      </c>
      <c r="M5" s="85">
        <v>0.00153935185185185</v>
      </c>
      <c r="O5" s="86"/>
    </row>
    <row r="6" s="68" customFormat="1" ht="17.1" customHeight="1" spans="1:15">
      <c r="A6" s="70" t="s">
        <v>109</v>
      </c>
      <c r="B6" s="70" t="s">
        <v>4</v>
      </c>
      <c r="C6" s="70">
        <v>22953</v>
      </c>
      <c r="D6" s="70">
        <v>1183</v>
      </c>
      <c r="E6" s="76">
        <v>1287.44</v>
      </c>
      <c r="F6" s="71">
        <v>0.0515401036901494</v>
      </c>
      <c r="G6" s="71"/>
      <c r="H6" s="70">
        <v>22</v>
      </c>
      <c r="I6" s="78"/>
      <c r="O6" s="86"/>
    </row>
    <row r="7" s="68" customFormat="1" ht="17.1" customHeight="1" spans="1:15">
      <c r="A7" s="70" t="s">
        <v>110</v>
      </c>
      <c r="B7" s="70" t="s">
        <v>4</v>
      </c>
      <c r="C7" s="70">
        <v>17519</v>
      </c>
      <c r="D7" s="70">
        <v>367</v>
      </c>
      <c r="E7" s="70">
        <v>1035.35</v>
      </c>
      <c r="F7" s="71">
        <v>0.0209486842856327</v>
      </c>
      <c r="G7" s="71"/>
      <c r="H7" s="70">
        <v>28</v>
      </c>
      <c r="I7" s="78"/>
      <c r="O7" s="82"/>
    </row>
    <row r="8" s="68" customFormat="1" ht="17.1" customHeight="1" spans="1:15">
      <c r="A8" s="72" t="s">
        <v>108</v>
      </c>
      <c r="B8" s="72" t="s">
        <v>6</v>
      </c>
      <c r="C8" s="72">
        <v>27357</v>
      </c>
      <c r="D8" s="72">
        <v>787</v>
      </c>
      <c r="E8" s="77">
        <v>585.94</v>
      </c>
      <c r="F8" s="75">
        <v>0.0287677742442519</v>
      </c>
      <c r="G8" s="75">
        <v>0.0324</v>
      </c>
      <c r="H8" s="72">
        <v>6</v>
      </c>
      <c r="I8" s="78"/>
      <c r="O8" s="82"/>
    </row>
    <row r="9" s="68" customFormat="1" ht="17.1" customHeight="1" spans="1:15">
      <c r="A9" s="70" t="s">
        <v>109</v>
      </c>
      <c r="B9" s="70" t="s">
        <v>6</v>
      </c>
      <c r="C9" s="70">
        <v>16730</v>
      </c>
      <c r="D9" s="70">
        <v>548</v>
      </c>
      <c r="E9" s="76">
        <v>316.41</v>
      </c>
      <c r="F9" s="71">
        <v>0.0327555289898386</v>
      </c>
      <c r="G9" s="71"/>
      <c r="H9" s="70">
        <v>5</v>
      </c>
      <c r="I9" s="78"/>
      <c r="O9" s="82"/>
    </row>
    <row r="10" s="68" customFormat="1" ht="17.1" customHeight="1" spans="1:15">
      <c r="A10" s="70" t="s">
        <v>110</v>
      </c>
      <c r="B10" s="70" t="s">
        <v>6</v>
      </c>
      <c r="C10" s="70"/>
      <c r="D10" s="70"/>
      <c r="E10" s="70"/>
      <c r="F10" s="71" t="e">
        <v>#DIV/0!</v>
      </c>
      <c r="G10" s="71"/>
      <c r="H10" s="70">
        <v>3</v>
      </c>
      <c r="I10" s="78"/>
      <c r="O10" s="82"/>
    </row>
    <row r="11" s="68" customFormat="1" ht="17.1" customHeight="1" spans="1:15">
      <c r="A11" s="72" t="s">
        <v>108</v>
      </c>
      <c r="B11" s="72" t="s">
        <v>2</v>
      </c>
      <c r="C11" s="72">
        <v>21943</v>
      </c>
      <c r="D11" s="72">
        <v>868</v>
      </c>
      <c r="E11" s="77">
        <v>1690.11</v>
      </c>
      <c r="F11" s="75">
        <v>0.0395570341338924</v>
      </c>
      <c r="G11" s="75">
        <v>0.0448</v>
      </c>
      <c r="H11" s="72">
        <v>20</v>
      </c>
      <c r="I11" s="78"/>
      <c r="O11" s="82"/>
    </row>
    <row r="12" s="68" customFormat="1" ht="17.1" customHeight="1" spans="1:15">
      <c r="A12" s="70" t="s">
        <v>109</v>
      </c>
      <c r="B12" s="70" t="s">
        <v>2</v>
      </c>
      <c r="C12" s="70">
        <v>16413</v>
      </c>
      <c r="D12" s="70">
        <v>924</v>
      </c>
      <c r="E12" s="76">
        <v>1552.88</v>
      </c>
      <c r="F12" s="71">
        <v>0.0562968378724182</v>
      </c>
      <c r="G12" s="71"/>
      <c r="H12" s="70">
        <v>17</v>
      </c>
      <c r="I12" s="78"/>
      <c r="O12" s="82"/>
    </row>
    <row r="13" s="68" customFormat="1" ht="17.1" customHeight="1" spans="1:15">
      <c r="A13" s="70" t="s">
        <v>110</v>
      </c>
      <c r="B13" s="70" t="s">
        <v>2</v>
      </c>
      <c r="C13" s="70">
        <v>13376</v>
      </c>
      <c r="D13" s="70">
        <v>475</v>
      </c>
      <c r="E13" s="70">
        <v>1166.07</v>
      </c>
      <c r="F13" s="71">
        <v>0.0355113636363636</v>
      </c>
      <c r="G13" s="71"/>
      <c r="H13" s="70">
        <v>7</v>
      </c>
      <c r="I13" s="78"/>
      <c r="O13" s="82"/>
    </row>
    <row r="14" s="68" customFormat="1" ht="17.1" customHeight="1" spans="1:15">
      <c r="A14" s="72" t="s">
        <v>108</v>
      </c>
      <c r="B14" s="72" t="s">
        <v>8</v>
      </c>
      <c r="C14" s="72">
        <v>13715</v>
      </c>
      <c r="D14" s="72">
        <v>346</v>
      </c>
      <c r="E14" s="77">
        <v>451.12</v>
      </c>
      <c r="F14" s="75">
        <v>0.0252278527160044</v>
      </c>
      <c r="G14" s="75">
        <v>0.0293</v>
      </c>
      <c r="H14" s="72">
        <v>4</v>
      </c>
      <c r="I14" s="78"/>
      <c r="O14" s="82"/>
    </row>
    <row r="15" s="68" customFormat="1" ht="17.1" customHeight="1" spans="1:15">
      <c r="A15" s="70" t="s">
        <v>109</v>
      </c>
      <c r="B15" s="70" t="s">
        <v>8</v>
      </c>
      <c r="C15" s="70">
        <v>12814</v>
      </c>
      <c r="D15" s="70">
        <v>515</v>
      </c>
      <c r="E15" s="76">
        <v>440.12</v>
      </c>
      <c r="F15" s="71">
        <v>0.0401904167316997</v>
      </c>
      <c r="G15" s="71"/>
      <c r="H15" s="70">
        <v>8</v>
      </c>
      <c r="I15" s="78"/>
      <c r="O15" s="82"/>
    </row>
    <row r="16" s="68" customFormat="1" ht="17.1" customHeight="1" spans="1:15">
      <c r="A16" s="70" t="s">
        <v>110</v>
      </c>
      <c r="B16" s="70" t="s">
        <v>8</v>
      </c>
      <c r="C16" s="70">
        <v>35448</v>
      </c>
      <c r="D16" s="70">
        <v>652</v>
      </c>
      <c r="E16" s="70">
        <v>1286.33</v>
      </c>
      <c r="F16" s="71">
        <v>0.0183931392462198</v>
      </c>
      <c r="G16" s="71"/>
      <c r="H16" s="70">
        <v>9</v>
      </c>
      <c r="I16" s="78"/>
      <c r="O16" s="82"/>
    </row>
    <row r="17" s="68" customFormat="1" ht="17.1" customHeight="1" spans="1:15">
      <c r="A17" s="72" t="s">
        <v>108</v>
      </c>
      <c r="B17" s="72" t="s">
        <v>112</v>
      </c>
      <c r="C17" s="72">
        <v>9163</v>
      </c>
      <c r="D17" s="72">
        <v>262</v>
      </c>
      <c r="E17" s="77">
        <v>286.95</v>
      </c>
      <c r="F17" s="75">
        <v>0.0285932554840118</v>
      </c>
      <c r="G17" s="75"/>
      <c r="H17" s="72"/>
      <c r="I17" s="78"/>
      <c r="O17" s="82"/>
    </row>
    <row r="18" s="68" customFormat="1" ht="17.1" customHeight="1" spans="1:15">
      <c r="A18" s="70" t="s">
        <v>109</v>
      </c>
      <c r="B18" s="68" t="s">
        <v>112</v>
      </c>
      <c r="C18" s="70">
        <v>6486</v>
      </c>
      <c r="D18" s="70">
        <v>403</v>
      </c>
      <c r="E18" s="76">
        <v>370.18</v>
      </c>
      <c r="F18" s="71">
        <v>0.0621338267036694</v>
      </c>
      <c r="G18" s="71"/>
      <c r="H18" s="70"/>
      <c r="O18" s="82"/>
    </row>
    <row r="19" s="68" customFormat="1" ht="17.1" customHeight="1" spans="1:15">
      <c r="A19" s="70" t="s">
        <v>110</v>
      </c>
      <c r="B19" s="68" t="s">
        <v>112</v>
      </c>
      <c r="C19" s="70">
        <v>8371</v>
      </c>
      <c r="D19" s="70">
        <v>321</v>
      </c>
      <c r="E19" s="70">
        <v>212.99</v>
      </c>
      <c r="F19" s="71">
        <v>0.0383466730378688</v>
      </c>
      <c r="G19" s="71"/>
      <c r="H19" s="70"/>
      <c r="O19" s="82"/>
    </row>
    <row r="20" s="68" customFormat="1" ht="17.1" customHeight="1" spans="1:15">
      <c r="A20" s="72" t="s">
        <v>108</v>
      </c>
      <c r="B20" s="72" t="s">
        <v>113</v>
      </c>
      <c r="C20" s="72">
        <v>65933</v>
      </c>
      <c r="D20" s="72">
        <v>1452</v>
      </c>
      <c r="E20" s="77">
        <v>3161.99</v>
      </c>
      <c r="F20" s="75">
        <v>0.0220223560280891</v>
      </c>
      <c r="G20" s="75"/>
      <c r="H20" s="72">
        <v>2</v>
      </c>
      <c r="O20" s="82"/>
    </row>
    <row r="21" s="68" customFormat="1" ht="17.1" customHeight="1" spans="1:15">
      <c r="A21" s="70" t="s">
        <v>109</v>
      </c>
      <c r="B21" s="70" t="s">
        <v>113</v>
      </c>
      <c r="C21" s="70">
        <v>0</v>
      </c>
      <c r="D21" s="70">
        <v>0</v>
      </c>
      <c r="E21" s="70">
        <v>0</v>
      </c>
      <c r="F21" s="71" t="e">
        <v>#DIV/0!</v>
      </c>
      <c r="G21" s="71"/>
      <c r="H21" s="70">
        <v>0</v>
      </c>
      <c r="O21" s="82"/>
    </row>
    <row r="22" s="68" customFormat="1" ht="17.1" customHeight="1" spans="1:15">
      <c r="A22" s="70" t="s">
        <v>110</v>
      </c>
      <c r="B22" s="70" t="s">
        <v>113</v>
      </c>
      <c r="C22" s="70">
        <v>0</v>
      </c>
      <c r="D22" s="70">
        <v>0</v>
      </c>
      <c r="E22" s="70">
        <v>0</v>
      </c>
      <c r="F22" s="71" t="e">
        <v>#DIV/0!</v>
      </c>
      <c r="G22" s="71"/>
      <c r="H22" s="70">
        <v>0</v>
      </c>
      <c r="O22" s="82"/>
    </row>
    <row r="23" s="68" customFormat="1" ht="17.1" customHeight="1" spans="1:15">
      <c r="A23" s="72" t="s">
        <v>108</v>
      </c>
      <c r="B23" s="72" t="s">
        <v>3</v>
      </c>
      <c r="C23" s="72">
        <v>20603</v>
      </c>
      <c r="D23" s="72">
        <v>705</v>
      </c>
      <c r="E23" s="72">
        <v>799.2</v>
      </c>
      <c r="F23" s="75">
        <v>0.0342183177207203</v>
      </c>
      <c r="G23" s="75">
        <v>0.0416</v>
      </c>
      <c r="H23" s="72">
        <v>2</v>
      </c>
      <c r="O23" s="82"/>
    </row>
    <row r="24" s="68" customFormat="1" ht="17.1" customHeight="1" spans="1:15">
      <c r="A24" s="70" t="s">
        <v>109</v>
      </c>
      <c r="B24" s="70" t="s">
        <v>3</v>
      </c>
      <c r="C24" s="70">
        <v>20611</v>
      </c>
      <c r="D24" s="70">
        <v>1158</v>
      </c>
      <c r="E24" s="76">
        <v>1219.57</v>
      </c>
      <c r="F24" s="71">
        <v>0.0561835912862064</v>
      </c>
      <c r="G24" s="71"/>
      <c r="H24" s="70">
        <v>4</v>
      </c>
      <c r="O24" s="82"/>
    </row>
    <row r="25" s="68" customFormat="1" ht="17.1" customHeight="1" spans="1:15">
      <c r="A25" s="70" t="s">
        <v>110</v>
      </c>
      <c r="B25" s="70" t="s">
        <v>3</v>
      </c>
      <c r="C25" s="70">
        <v>6892</v>
      </c>
      <c r="D25" s="70">
        <v>248</v>
      </c>
      <c r="E25" s="70">
        <v>923.62</v>
      </c>
      <c r="F25" s="71">
        <v>0.0359837492745212</v>
      </c>
      <c r="G25" s="71"/>
      <c r="H25" s="70">
        <v>5</v>
      </c>
      <c r="O25" s="82"/>
    </row>
    <row r="26" s="68" customFormat="1" ht="17.1" customHeight="1" spans="1:15">
      <c r="A26" s="72" t="s">
        <v>108</v>
      </c>
      <c r="B26" s="72" t="s">
        <v>7</v>
      </c>
      <c r="C26" s="72">
        <v>25410</v>
      </c>
      <c r="D26" s="72">
        <v>1121</v>
      </c>
      <c r="E26" s="77">
        <v>860.47</v>
      </c>
      <c r="F26" s="75">
        <v>0.044116489571035</v>
      </c>
      <c r="G26" s="75">
        <v>0.0563</v>
      </c>
      <c r="H26" s="72">
        <v>5</v>
      </c>
      <c r="O26" s="82"/>
    </row>
    <row r="27" s="68" customFormat="1" ht="17.1" customHeight="1" spans="1:15">
      <c r="A27" s="70" t="s">
        <v>109</v>
      </c>
      <c r="B27" s="70" t="s">
        <v>7</v>
      </c>
      <c r="C27" s="70">
        <v>0</v>
      </c>
      <c r="D27" s="70">
        <v>0</v>
      </c>
      <c r="E27" s="70">
        <v>0</v>
      </c>
      <c r="F27" s="71" t="e">
        <v>#DIV/0!</v>
      </c>
      <c r="G27" s="71"/>
      <c r="H27" s="70">
        <v>0</v>
      </c>
      <c r="O27" s="82"/>
    </row>
    <row r="28" s="68" customFormat="1" ht="17.1" customHeight="1" spans="1:15">
      <c r="A28" s="70" t="s">
        <v>110</v>
      </c>
      <c r="B28" s="70" t="s">
        <v>7</v>
      </c>
      <c r="C28" s="70">
        <v>16314</v>
      </c>
      <c r="D28" s="70">
        <v>454</v>
      </c>
      <c r="E28" s="70">
        <v>934.44</v>
      </c>
      <c r="F28" s="71">
        <v>0.0278288586490131</v>
      </c>
      <c r="G28" s="71"/>
      <c r="H28" s="70">
        <v>10</v>
      </c>
      <c r="O28" s="82"/>
    </row>
    <row r="29" s="68" customFormat="1" ht="17.1" customHeight="1" spans="1:15">
      <c r="A29" s="72" t="s">
        <v>108</v>
      </c>
      <c r="B29" s="72" t="s">
        <v>114</v>
      </c>
      <c r="C29" s="72">
        <v>23040</v>
      </c>
      <c r="D29" s="72">
        <v>390</v>
      </c>
      <c r="E29" s="72">
        <v>505.3</v>
      </c>
      <c r="F29" s="75">
        <v>0.0169270833333333</v>
      </c>
      <c r="G29" s="75">
        <v>0.0273</v>
      </c>
      <c r="H29" s="72">
        <v>2</v>
      </c>
      <c r="O29" s="82"/>
    </row>
    <row r="30" s="68" customFormat="1" ht="17.1" customHeight="1" spans="1:15">
      <c r="A30" s="70" t="s">
        <v>109</v>
      </c>
      <c r="B30" s="70" t="s">
        <v>114</v>
      </c>
      <c r="C30" s="70">
        <v>0</v>
      </c>
      <c r="D30" s="70">
        <v>0</v>
      </c>
      <c r="E30" s="70">
        <v>0</v>
      </c>
      <c r="F30" s="71" t="e">
        <v>#DIV/0!</v>
      </c>
      <c r="G30" s="71">
        <v>0</v>
      </c>
      <c r="H30" s="70">
        <v>0</v>
      </c>
      <c r="O30" s="82"/>
    </row>
    <row r="31" s="68" customFormat="1" ht="17.1" customHeight="1" spans="1:15">
      <c r="A31" s="70" t="s">
        <v>110</v>
      </c>
      <c r="B31" s="70" t="s">
        <v>114</v>
      </c>
      <c r="C31" s="70">
        <v>0</v>
      </c>
      <c r="D31" s="70">
        <v>0</v>
      </c>
      <c r="E31" s="70">
        <v>0</v>
      </c>
      <c r="F31" s="71" t="e">
        <v>#DIV/0!</v>
      </c>
      <c r="G31" s="71">
        <v>0</v>
      </c>
      <c r="H31" s="70">
        <v>0</v>
      </c>
      <c r="O31" s="82"/>
    </row>
    <row r="32" s="68" customFormat="1" ht="17.1" customHeight="1" spans="1:15">
      <c r="A32" s="72" t="s">
        <v>108</v>
      </c>
      <c r="B32" s="72" t="s">
        <v>5</v>
      </c>
      <c r="C32" s="72">
        <v>16716</v>
      </c>
      <c r="D32" s="72">
        <v>563</v>
      </c>
      <c r="E32" s="77">
        <v>743.35</v>
      </c>
      <c r="F32" s="75">
        <v>0.0336803062933716</v>
      </c>
      <c r="G32" s="75">
        <v>0.0476</v>
      </c>
      <c r="H32" s="72">
        <v>3</v>
      </c>
      <c r="O32" s="82"/>
    </row>
    <row r="33" s="68" customFormat="1" ht="17.1" customHeight="1" spans="1:15">
      <c r="A33" s="70" t="s">
        <v>109</v>
      </c>
      <c r="B33" s="70" t="s">
        <v>5</v>
      </c>
      <c r="C33" s="70">
        <v>13112</v>
      </c>
      <c r="D33" s="70">
        <v>558</v>
      </c>
      <c r="E33" s="76">
        <v>557.08</v>
      </c>
      <c r="F33" s="71">
        <v>0.0425564368517389</v>
      </c>
      <c r="G33" s="71"/>
      <c r="H33" s="70">
        <v>1</v>
      </c>
      <c r="O33" s="82"/>
    </row>
    <row r="34" s="68" customFormat="1" ht="17.1" customHeight="1" spans="1:15">
      <c r="A34" s="70" t="s">
        <v>110</v>
      </c>
      <c r="B34" s="70" t="s">
        <v>5</v>
      </c>
      <c r="C34" s="70">
        <v>0</v>
      </c>
      <c r="D34" s="70">
        <v>0</v>
      </c>
      <c r="E34" s="70">
        <v>0</v>
      </c>
      <c r="F34" s="71">
        <v>0</v>
      </c>
      <c r="G34" s="71"/>
      <c r="H34" s="70"/>
      <c r="O34" s="82"/>
    </row>
    <row r="35" s="68" customFormat="1" ht="17.1" customHeight="1" spans="1:15">
      <c r="A35" s="72" t="s">
        <v>108</v>
      </c>
      <c r="B35" s="72" t="s">
        <v>115</v>
      </c>
      <c r="C35" s="72">
        <v>237165</v>
      </c>
      <c r="D35" s="72">
        <v>720</v>
      </c>
      <c r="E35" s="72">
        <v>1498.44</v>
      </c>
      <c r="F35" s="75">
        <f>D35/C35</f>
        <v>0.00303586110935425</v>
      </c>
      <c r="G35" s="75">
        <v>0.0301</v>
      </c>
      <c r="H35" s="72">
        <v>8</v>
      </c>
      <c r="O35" s="82"/>
    </row>
    <row r="36" s="68" customFormat="1" ht="17.1" customHeight="1" spans="1:15">
      <c r="A36" s="70" t="s">
        <v>109</v>
      </c>
      <c r="B36" s="70" t="s">
        <v>115</v>
      </c>
      <c r="C36" s="70"/>
      <c r="D36" s="70"/>
      <c r="E36" s="70"/>
      <c r="F36" s="71" t="e">
        <v>#DIV/0!</v>
      </c>
      <c r="G36" s="71"/>
      <c r="H36" s="70"/>
      <c r="O36" s="82"/>
    </row>
    <row r="37" s="68" customFormat="1" ht="17.1" customHeight="1" spans="1:15">
      <c r="A37" s="70" t="s">
        <v>110</v>
      </c>
      <c r="B37" s="70" t="s">
        <v>115</v>
      </c>
      <c r="C37" s="70"/>
      <c r="D37" s="70"/>
      <c r="E37" s="70"/>
      <c r="F37" s="71" t="e">
        <v>#DIV/0!</v>
      </c>
      <c r="G37" s="71"/>
      <c r="H37" s="70"/>
      <c r="O37" s="82"/>
    </row>
    <row r="38" s="68" customFormat="1" ht="17.1" customHeight="1" spans="1:15">
      <c r="A38" s="72" t="s">
        <v>108</v>
      </c>
      <c r="B38" s="72" t="s">
        <v>32</v>
      </c>
      <c r="C38" s="72">
        <v>12591</v>
      </c>
      <c r="D38" s="72">
        <v>313</v>
      </c>
      <c r="E38" s="77">
        <v>341.63</v>
      </c>
      <c r="F38" s="75">
        <v>0.0248590262886189</v>
      </c>
      <c r="G38" s="75">
        <v>0.0264</v>
      </c>
      <c r="H38" s="72">
        <v>1</v>
      </c>
      <c r="O38" s="82"/>
    </row>
    <row r="39" s="68" customFormat="1" ht="17.1" customHeight="1" spans="1:15">
      <c r="A39" s="70" t="s">
        <v>109</v>
      </c>
      <c r="B39" s="70" t="s">
        <v>32</v>
      </c>
      <c r="C39" s="70"/>
      <c r="D39" s="70"/>
      <c r="E39" s="70"/>
      <c r="F39" s="71" t="e">
        <v>#DIV/0!</v>
      </c>
      <c r="G39" s="71"/>
      <c r="H39" s="70">
        <v>0</v>
      </c>
      <c r="O39" s="82"/>
    </row>
    <row r="40" s="68" customFormat="1" ht="17.1" customHeight="1" spans="1:15">
      <c r="A40" s="70" t="s">
        <v>110</v>
      </c>
      <c r="B40" s="70" t="s">
        <v>32</v>
      </c>
      <c r="C40" s="70"/>
      <c r="D40" s="70"/>
      <c r="E40" s="70"/>
      <c r="F40" s="71" t="e">
        <v>#DIV/0!</v>
      </c>
      <c r="G40" s="71"/>
      <c r="H40" s="70">
        <v>2</v>
      </c>
      <c r="O40" s="82"/>
    </row>
    <row r="41" s="68" customFormat="1" ht="17.1" customHeight="1" spans="1:15">
      <c r="A41" s="78"/>
      <c r="B41" s="78"/>
      <c r="C41" s="78"/>
      <c r="D41" s="78"/>
      <c r="E41" s="78"/>
      <c r="F41" s="79"/>
      <c r="G41" s="79"/>
      <c r="H41" s="78"/>
      <c r="O41" s="82"/>
    </row>
    <row r="42" ht="10.5" customHeight="1"/>
    <row r="44" spans="1:13">
      <c r="A44" t="s">
        <v>116</v>
      </c>
      <c r="C44" t="s">
        <v>2</v>
      </c>
      <c r="D44" t="s">
        <v>117</v>
      </c>
      <c r="E44" t="s">
        <v>117</v>
      </c>
      <c r="F44" t="s">
        <v>2</v>
      </c>
      <c r="G44">
        <v>440</v>
      </c>
      <c r="H44">
        <v>4</v>
      </c>
      <c r="I44">
        <v>4</v>
      </c>
      <c r="J44">
        <v>0</v>
      </c>
      <c r="K44" s="87">
        <v>0.0091</v>
      </c>
      <c r="L44">
        <v>0</v>
      </c>
      <c r="M44">
        <v>1</v>
      </c>
    </row>
    <row r="45" spans="1:14">
      <c r="A45" t="s">
        <v>116</v>
      </c>
      <c r="C45" t="s">
        <v>4</v>
      </c>
      <c r="D45" t="s">
        <v>117</v>
      </c>
      <c r="E45" t="s">
        <v>117</v>
      </c>
      <c r="F45" t="s">
        <v>4</v>
      </c>
      <c r="G45">
        <v>305</v>
      </c>
      <c r="H45">
        <v>4</v>
      </c>
      <c r="I45">
        <v>4</v>
      </c>
      <c r="J45">
        <v>1</v>
      </c>
      <c r="K45" s="87">
        <v>0.0131</v>
      </c>
      <c r="L45">
        <v>2</v>
      </c>
      <c r="M45" t="s">
        <v>118</v>
      </c>
      <c r="N45" t="s">
        <v>119</v>
      </c>
    </row>
    <row r="46" spans="1:12">
      <c r="A46" t="s">
        <v>116</v>
      </c>
      <c r="C46" t="s">
        <v>120</v>
      </c>
      <c r="D46" t="s">
        <v>117</v>
      </c>
      <c r="E46" t="s">
        <v>117</v>
      </c>
      <c r="F46" t="s">
        <v>1</v>
      </c>
      <c r="G46">
        <v>61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5">
      <c r="A47" s="80" t="s">
        <v>121</v>
      </c>
      <c r="B47" s="80"/>
      <c r="C47" s="80" t="s">
        <v>2</v>
      </c>
      <c r="D47" s="80" t="s">
        <v>117</v>
      </c>
      <c r="E47" s="80" t="s">
        <v>117</v>
      </c>
      <c r="F47" s="80" t="s">
        <v>2</v>
      </c>
      <c r="G47" s="80">
        <v>470</v>
      </c>
      <c r="H47" s="80">
        <v>4</v>
      </c>
      <c r="I47" s="80">
        <v>4</v>
      </c>
      <c r="J47" s="80">
        <v>1</v>
      </c>
      <c r="K47" s="88">
        <v>0.0085</v>
      </c>
      <c r="L47" s="80">
        <v>4</v>
      </c>
      <c r="M47" s="80"/>
      <c r="N47" s="80"/>
      <c r="O47" s="80"/>
    </row>
    <row r="48" spans="1:15">
      <c r="A48" s="80" t="s">
        <v>121</v>
      </c>
      <c r="B48" s="80"/>
      <c r="C48" s="80" t="s">
        <v>4</v>
      </c>
      <c r="D48" s="80" t="s">
        <v>117</v>
      </c>
      <c r="E48" s="80" t="s">
        <v>117</v>
      </c>
      <c r="F48" s="80" t="s">
        <v>4</v>
      </c>
      <c r="G48" s="80">
        <v>338</v>
      </c>
      <c r="H48" s="80">
        <v>3</v>
      </c>
      <c r="I48" s="80">
        <v>3</v>
      </c>
      <c r="J48" s="80">
        <v>3</v>
      </c>
      <c r="K48" s="88">
        <v>0.0089</v>
      </c>
      <c r="L48" s="80">
        <v>2</v>
      </c>
      <c r="M48" s="80"/>
      <c r="N48" s="80"/>
      <c r="O48" s="80"/>
    </row>
    <row r="49" spans="1:15">
      <c r="A49" s="80" t="s">
        <v>121</v>
      </c>
      <c r="B49" s="80"/>
      <c r="C49" s="80" t="s">
        <v>120</v>
      </c>
      <c r="D49" s="80" t="s">
        <v>117</v>
      </c>
      <c r="E49" s="80" t="s">
        <v>117</v>
      </c>
      <c r="F49" s="80" t="s">
        <v>1</v>
      </c>
      <c r="G49" s="80">
        <v>74</v>
      </c>
      <c r="H49" s="80">
        <v>1</v>
      </c>
      <c r="I49" s="80">
        <v>0</v>
      </c>
      <c r="J49" s="80">
        <v>0</v>
      </c>
      <c r="K49" s="80">
        <v>0</v>
      </c>
      <c r="L49" s="80">
        <v>0</v>
      </c>
      <c r="M49" s="80"/>
      <c r="N49" s="80"/>
      <c r="O49" s="80"/>
    </row>
    <row r="50" spans="1:15">
      <c r="A50" s="80" t="s">
        <v>122</v>
      </c>
      <c r="B50" s="80" t="s">
        <v>123</v>
      </c>
      <c r="C50" s="80" t="s">
        <v>4</v>
      </c>
      <c r="D50" s="80">
        <v>850</v>
      </c>
      <c r="E50" s="80" t="s">
        <v>26</v>
      </c>
      <c r="F50" s="81" t="s">
        <v>4</v>
      </c>
      <c r="G50" s="81">
        <v>482</v>
      </c>
      <c r="H50" s="81">
        <v>1</v>
      </c>
      <c r="I50" s="81">
        <v>0</v>
      </c>
      <c r="J50" s="81">
        <v>1</v>
      </c>
      <c r="K50" s="89">
        <v>0.0021</v>
      </c>
      <c r="L50" s="81">
        <v>0</v>
      </c>
      <c r="M50" s="80"/>
      <c r="N50" s="80"/>
      <c r="O50" s="80"/>
    </row>
    <row r="51" spans="1:15">
      <c r="A51" s="80" t="s">
        <v>122</v>
      </c>
      <c r="B51" s="80" t="s">
        <v>124</v>
      </c>
      <c r="C51" s="80" t="s">
        <v>4</v>
      </c>
      <c r="D51" s="80">
        <v>620</v>
      </c>
      <c r="E51" s="80" t="s">
        <v>26</v>
      </c>
      <c r="F51" s="81"/>
      <c r="G51" s="81"/>
      <c r="H51" s="81"/>
      <c r="I51" s="81"/>
      <c r="J51" s="81"/>
      <c r="K51" s="81"/>
      <c r="L51" s="81"/>
      <c r="M51" s="80"/>
      <c r="N51" s="80"/>
      <c r="O51" s="80"/>
    </row>
    <row r="52" spans="1:15">
      <c r="A52" s="80" t="s">
        <v>122</v>
      </c>
      <c r="B52" s="80" t="s">
        <v>125</v>
      </c>
      <c r="C52" s="80" t="s">
        <v>4</v>
      </c>
      <c r="D52" s="80">
        <v>160</v>
      </c>
      <c r="E52" s="80" t="s">
        <v>26</v>
      </c>
      <c r="F52" s="81"/>
      <c r="G52" s="81"/>
      <c r="H52" s="81"/>
      <c r="I52" s="81"/>
      <c r="J52" s="81"/>
      <c r="K52" s="81"/>
      <c r="L52" s="81"/>
      <c r="M52" s="80"/>
      <c r="N52" s="80"/>
      <c r="O52" s="80"/>
    </row>
    <row r="53" spans="1:15">
      <c r="A53" s="80" t="s">
        <v>122</v>
      </c>
      <c r="B53" s="80" t="s">
        <v>126</v>
      </c>
      <c r="C53" s="80" t="s">
        <v>4</v>
      </c>
      <c r="D53" s="80">
        <v>140</v>
      </c>
      <c r="E53" s="80" t="s">
        <v>26</v>
      </c>
      <c r="F53" s="81"/>
      <c r="G53" s="81"/>
      <c r="H53" s="81"/>
      <c r="I53" s="81"/>
      <c r="J53" s="81"/>
      <c r="K53" s="81"/>
      <c r="L53" s="81"/>
      <c r="M53" s="80"/>
      <c r="N53" s="80"/>
      <c r="O53" s="80"/>
    </row>
    <row r="54" spans="1:15">
      <c r="A54" s="80" t="s">
        <v>122</v>
      </c>
      <c r="B54" s="80" t="s">
        <v>127</v>
      </c>
      <c r="C54" s="80" t="s">
        <v>4</v>
      </c>
      <c r="D54" s="80">
        <v>110</v>
      </c>
      <c r="E54" s="80" t="s">
        <v>26</v>
      </c>
      <c r="F54" s="81"/>
      <c r="G54" s="81"/>
      <c r="H54" s="81"/>
      <c r="I54" s="81"/>
      <c r="J54" s="81"/>
      <c r="K54" s="81"/>
      <c r="L54" s="81"/>
      <c r="M54" s="80"/>
      <c r="N54" s="80"/>
      <c r="O54" s="80"/>
    </row>
    <row r="55" spans="1:15">
      <c r="A55" s="80" t="s">
        <v>122</v>
      </c>
      <c r="B55" s="80" t="s">
        <v>124</v>
      </c>
      <c r="C55" s="80" t="s">
        <v>2</v>
      </c>
      <c r="D55" s="80">
        <v>50</v>
      </c>
      <c r="E55" s="80" t="s">
        <v>23</v>
      </c>
      <c r="F55" s="81" t="s">
        <v>2</v>
      </c>
      <c r="G55" s="81">
        <v>655</v>
      </c>
      <c r="H55" s="81">
        <v>2</v>
      </c>
      <c r="I55" s="81">
        <v>2</v>
      </c>
      <c r="J55" s="81">
        <v>1</v>
      </c>
      <c r="K55" s="89">
        <v>0.0031</v>
      </c>
      <c r="L55" s="81">
        <v>2</v>
      </c>
      <c r="M55" s="80"/>
      <c r="N55" s="80"/>
      <c r="O55" s="80"/>
    </row>
    <row r="56" spans="1:15">
      <c r="A56" s="80" t="s">
        <v>122</v>
      </c>
      <c r="B56" s="80" t="s">
        <v>123</v>
      </c>
      <c r="C56" s="80" t="s">
        <v>2</v>
      </c>
      <c r="D56" s="80">
        <v>50</v>
      </c>
      <c r="E56" s="80" t="s">
        <v>23</v>
      </c>
      <c r="F56" s="81"/>
      <c r="G56" s="81"/>
      <c r="H56" s="81"/>
      <c r="I56" s="81"/>
      <c r="J56" s="81"/>
      <c r="K56" s="81"/>
      <c r="L56" s="81"/>
      <c r="M56" s="80"/>
      <c r="N56" s="80"/>
      <c r="O56" s="80"/>
    </row>
    <row r="57" s="69" customFormat="1" spans="1:15">
      <c r="A57" s="80" t="s">
        <v>122</v>
      </c>
      <c r="B57" s="80" t="s">
        <v>125</v>
      </c>
      <c r="C57" s="80" t="s">
        <v>2</v>
      </c>
      <c r="D57" s="80">
        <v>50</v>
      </c>
      <c r="E57" s="80" t="s">
        <v>23</v>
      </c>
      <c r="F57" s="81"/>
      <c r="G57" s="81"/>
      <c r="H57" s="81"/>
      <c r="I57" s="81"/>
      <c r="J57" s="81"/>
      <c r="K57" s="81"/>
      <c r="L57" s="81"/>
      <c r="M57" s="80"/>
      <c r="N57" s="80"/>
      <c r="O57" s="80"/>
    </row>
    <row r="58" s="69" customFormat="1" spans="1:15">
      <c r="A58" s="80" t="s">
        <v>122</v>
      </c>
      <c r="B58" s="80"/>
      <c r="C58" s="80"/>
      <c r="D58"/>
      <c r="E58" s="80"/>
      <c r="F58" s="80" t="s">
        <v>1</v>
      </c>
      <c r="G58" s="80">
        <v>190</v>
      </c>
      <c r="H58" s="80">
        <v>1</v>
      </c>
      <c r="I58" s="80">
        <v>1</v>
      </c>
      <c r="J58" s="80">
        <v>1</v>
      </c>
      <c r="K58" s="88">
        <v>0.0053</v>
      </c>
      <c r="L58" s="81">
        <v>1</v>
      </c>
      <c r="M58" s="80"/>
      <c r="N58" s="80"/>
      <c r="O58" s="80"/>
    </row>
    <row r="59" s="69" customFormat="1" spans="1:15">
      <c r="A59" t="s">
        <v>128</v>
      </c>
      <c r="B59" s="80" t="s">
        <v>124</v>
      </c>
      <c r="C59" s="80" t="s">
        <v>4</v>
      </c>
      <c r="D59">
        <v>513</v>
      </c>
      <c r="E59" s="80" t="s">
        <v>26</v>
      </c>
      <c r="F59"/>
      <c r="G59"/>
      <c r="H59"/>
      <c r="I59"/>
      <c r="J59"/>
      <c r="K59"/>
      <c r="L59"/>
      <c r="M59"/>
      <c r="N59"/>
      <c r="O59"/>
    </row>
    <row r="60" s="69" customFormat="1" spans="1:15">
      <c r="A60" t="s">
        <v>128</v>
      </c>
      <c r="B60" s="80" t="s">
        <v>125</v>
      </c>
      <c r="C60" s="80" t="s">
        <v>4</v>
      </c>
      <c r="D60">
        <v>458</v>
      </c>
      <c r="E60" s="80" t="s">
        <v>26</v>
      </c>
      <c r="F60"/>
      <c r="G60"/>
      <c r="H60"/>
      <c r="I60"/>
      <c r="J60"/>
      <c r="K60"/>
      <c r="L60"/>
      <c r="M60"/>
      <c r="N60"/>
      <c r="O60"/>
    </row>
    <row r="61" s="69" customFormat="1" spans="1:15">
      <c r="A61" t="s">
        <v>128</v>
      </c>
      <c r="B61" s="80" t="s">
        <v>129</v>
      </c>
      <c r="C61" s="80" t="s">
        <v>4</v>
      </c>
      <c r="D61">
        <v>50</v>
      </c>
      <c r="E61" s="80" t="s">
        <v>26</v>
      </c>
      <c r="F61"/>
      <c r="G61"/>
      <c r="H61"/>
      <c r="I61"/>
      <c r="J61"/>
      <c r="K61"/>
      <c r="L61"/>
      <c r="M61"/>
      <c r="N61"/>
      <c r="O61"/>
    </row>
    <row r="62" s="69" customFormat="1" spans="1:15">
      <c r="A62" t="s">
        <v>128</v>
      </c>
      <c r="B62" s="80" t="s">
        <v>127</v>
      </c>
      <c r="C62" s="80" t="s">
        <v>4</v>
      </c>
      <c r="D62">
        <v>54</v>
      </c>
      <c r="E62" s="80" t="s">
        <v>26</v>
      </c>
      <c r="F62"/>
      <c r="G62"/>
      <c r="H62"/>
      <c r="I62"/>
      <c r="J62"/>
      <c r="K62"/>
      <c r="L62"/>
      <c r="M62"/>
      <c r="N62"/>
      <c r="O62"/>
    </row>
    <row r="63" s="69" customFormat="1" spans="1:15">
      <c r="A63" t="s">
        <v>128</v>
      </c>
      <c r="B63" t="s">
        <v>125</v>
      </c>
      <c r="C63" t="s">
        <v>120</v>
      </c>
      <c r="D63">
        <v>889</v>
      </c>
      <c r="E63" t="s">
        <v>19</v>
      </c>
      <c r="F63"/>
      <c r="G63"/>
      <c r="H63"/>
      <c r="I63"/>
      <c r="J63"/>
      <c r="K63"/>
      <c r="L63"/>
      <c r="M63"/>
      <c r="N63"/>
      <c r="O63"/>
    </row>
    <row r="64" s="69" customFormat="1" spans="1:15">
      <c r="A64" t="s">
        <v>128</v>
      </c>
      <c r="B64" t="s">
        <v>129</v>
      </c>
      <c r="C64" t="s">
        <v>120</v>
      </c>
      <c r="D64">
        <v>259</v>
      </c>
      <c r="E64" t="s">
        <v>19</v>
      </c>
      <c r="F64"/>
      <c r="G64"/>
      <c r="H64"/>
      <c r="I64"/>
      <c r="J64"/>
      <c r="K64"/>
      <c r="L64"/>
      <c r="M64"/>
      <c r="N64"/>
      <c r="O64"/>
    </row>
    <row r="65" s="69" customFormat="1" spans="1:15">
      <c r="A65" t="s">
        <v>128</v>
      </c>
      <c r="B65" t="s">
        <v>127</v>
      </c>
      <c r="C65" t="s">
        <v>120</v>
      </c>
      <c r="D65">
        <v>250</v>
      </c>
      <c r="E65" t="s">
        <v>19</v>
      </c>
      <c r="F65"/>
      <c r="G65"/>
      <c r="H65"/>
      <c r="I65"/>
      <c r="J65"/>
      <c r="K65"/>
      <c r="L65"/>
      <c r="M65"/>
      <c r="N65"/>
      <c r="O65"/>
    </row>
    <row r="66" s="69" customFormat="1" spans="1:15">
      <c r="A66" t="s">
        <v>128</v>
      </c>
      <c r="B66" t="s">
        <v>124</v>
      </c>
      <c r="C66" t="s">
        <v>120</v>
      </c>
      <c r="D66">
        <v>330</v>
      </c>
      <c r="E66" t="s">
        <v>19</v>
      </c>
      <c r="F66"/>
      <c r="G66"/>
      <c r="H66"/>
      <c r="I66"/>
      <c r="J66"/>
      <c r="K66"/>
      <c r="L66"/>
      <c r="M66"/>
      <c r="N66"/>
      <c r="O66"/>
    </row>
    <row r="67" s="69" customFormat="1" spans="1:15">
      <c r="A67" t="s">
        <v>128</v>
      </c>
      <c r="B67" t="s">
        <v>130</v>
      </c>
      <c r="C67" t="s">
        <v>2</v>
      </c>
      <c r="D67">
        <v>50</v>
      </c>
      <c r="E67" s="80" t="s">
        <v>23</v>
      </c>
      <c r="F67"/>
      <c r="G67"/>
      <c r="H67"/>
      <c r="I67"/>
      <c r="J67"/>
      <c r="K67"/>
      <c r="L67"/>
      <c r="M67"/>
      <c r="N67"/>
      <c r="O67"/>
    </row>
    <row r="68" spans="1:5">
      <c r="A68" t="s">
        <v>128</v>
      </c>
      <c r="B68" t="s">
        <v>126</v>
      </c>
      <c r="C68" t="s">
        <v>2</v>
      </c>
      <c r="D68">
        <v>50</v>
      </c>
      <c r="E68" s="80" t="s">
        <v>23</v>
      </c>
    </row>
    <row r="69" spans="1:5">
      <c r="A69" t="s">
        <v>128</v>
      </c>
      <c r="B69" t="s">
        <v>131</v>
      </c>
      <c r="C69" t="s">
        <v>2</v>
      </c>
      <c r="D69">
        <v>50</v>
      </c>
      <c r="E69" s="80" t="s">
        <v>23</v>
      </c>
    </row>
    <row r="70" spans="1:5">
      <c r="A70" t="s">
        <v>128</v>
      </c>
      <c r="B70" t="s">
        <v>132</v>
      </c>
      <c r="C70" t="s">
        <v>2</v>
      </c>
      <c r="D70">
        <v>50</v>
      </c>
      <c r="E70" s="80" t="s">
        <v>23</v>
      </c>
    </row>
    <row r="71" spans="1:5">
      <c r="A71" t="s">
        <v>128</v>
      </c>
      <c r="B71" t="s">
        <v>133</v>
      </c>
      <c r="C71" t="s">
        <v>2</v>
      </c>
      <c r="D71">
        <v>50</v>
      </c>
      <c r="E71" s="80" t="s">
        <v>23</v>
      </c>
    </row>
    <row r="72" spans="1:5">
      <c r="A72" t="s">
        <v>128</v>
      </c>
      <c r="B72" t="s">
        <v>129</v>
      </c>
      <c r="C72" t="s">
        <v>2</v>
      </c>
      <c r="D72">
        <v>50</v>
      </c>
      <c r="E72" s="80" t="s">
        <v>23</v>
      </c>
    </row>
    <row r="73" spans="1:5">
      <c r="A73" t="s">
        <v>128</v>
      </c>
      <c r="B73" t="s">
        <v>127</v>
      </c>
      <c r="C73" t="s">
        <v>2</v>
      </c>
      <c r="D73">
        <v>50</v>
      </c>
      <c r="E73" s="80" t="s">
        <v>23</v>
      </c>
    </row>
    <row r="74" spans="1:5">
      <c r="A74" t="s">
        <v>128</v>
      </c>
      <c r="B74" t="s">
        <v>134</v>
      </c>
      <c r="C74" t="s">
        <v>2</v>
      </c>
      <c r="D74">
        <v>50</v>
      </c>
      <c r="E74" s="80" t="s">
        <v>23</v>
      </c>
    </row>
    <row r="75" spans="1:5">
      <c r="A75" t="s">
        <v>128</v>
      </c>
      <c r="B75" t="s">
        <v>123</v>
      </c>
      <c r="C75" t="s">
        <v>2</v>
      </c>
      <c r="D75">
        <v>50</v>
      </c>
      <c r="E75" s="80" t="s">
        <v>23</v>
      </c>
    </row>
    <row r="76" spans="1:5">
      <c r="A76" t="s">
        <v>128</v>
      </c>
      <c r="B76" t="s">
        <v>125</v>
      </c>
      <c r="C76" t="s">
        <v>2</v>
      </c>
      <c r="D76">
        <v>50</v>
      </c>
      <c r="E76" s="80" t="s">
        <v>23</v>
      </c>
    </row>
  </sheetData>
  <mergeCells count="14">
    <mergeCell ref="F50:F54"/>
    <mergeCell ref="F55:F57"/>
    <mergeCell ref="G50:G54"/>
    <mergeCell ref="G55:G57"/>
    <mergeCell ref="H50:H54"/>
    <mergeCell ref="H55:H57"/>
    <mergeCell ref="I50:I54"/>
    <mergeCell ref="I55:I57"/>
    <mergeCell ref="J50:J54"/>
    <mergeCell ref="J55:J57"/>
    <mergeCell ref="K50:K54"/>
    <mergeCell ref="K55:K57"/>
    <mergeCell ref="L50:L54"/>
    <mergeCell ref="L55:L57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4:A315"/>
  <sheetViews>
    <sheetView workbookViewId="0">
      <selection activeCell="G318" sqref="G318"/>
    </sheetView>
  </sheetViews>
  <sheetFormatPr defaultColWidth="9" defaultRowHeight="13.5"/>
  <sheetData>
    <row r="84" spans="1:1">
      <c r="A84" t="s">
        <v>135</v>
      </c>
    </row>
    <row r="102" spans="1:1">
      <c r="A102" t="s">
        <v>136</v>
      </c>
    </row>
    <row r="123" spans="1:1">
      <c r="A123" t="s">
        <v>137</v>
      </c>
    </row>
    <row r="145" spans="1:1">
      <c r="A145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s="67" t="s">
        <v>142</v>
      </c>
    </row>
    <row r="169" spans="1:1">
      <c r="A169" s="67" t="s">
        <v>143</v>
      </c>
    </row>
    <row r="170" spans="1:1">
      <c r="A170" t="s">
        <v>144</v>
      </c>
    </row>
    <row r="171" spans="1:1">
      <c r="A171" t="s">
        <v>145</v>
      </c>
    </row>
    <row r="173" spans="1:1">
      <c r="A173" t="s">
        <v>116</v>
      </c>
    </row>
    <row r="192" spans="1:1">
      <c r="A192" t="s">
        <v>146</v>
      </c>
    </row>
    <row r="209" spans="1:1">
      <c r="A209" t="s">
        <v>139</v>
      </c>
    </row>
    <row r="210" spans="1:1">
      <c r="A210" t="s">
        <v>147</v>
      </c>
    </row>
    <row r="211" spans="1:1">
      <c r="A211" t="s">
        <v>148</v>
      </c>
    </row>
    <row r="212" spans="1:1">
      <c r="A212" s="67" t="s">
        <v>149</v>
      </c>
    </row>
    <row r="213" spans="1:1">
      <c r="A213" s="67" t="s">
        <v>150</v>
      </c>
    </row>
    <row r="214" spans="1:1">
      <c r="A214" t="s">
        <v>151</v>
      </c>
    </row>
    <row r="215" spans="1:1">
      <c r="A215" t="s">
        <v>152</v>
      </c>
    </row>
    <row r="217" spans="1:1">
      <c r="A217" t="s">
        <v>77</v>
      </c>
    </row>
    <row r="238" spans="1:1">
      <c r="A238" t="s">
        <v>153</v>
      </c>
    </row>
    <row r="257" spans="1:1">
      <c r="A257" t="s">
        <v>139</v>
      </c>
    </row>
    <row r="258" spans="1:1">
      <c r="A258" t="s">
        <v>154</v>
      </c>
    </row>
    <row r="259" spans="1:1">
      <c r="A259" t="s">
        <v>155</v>
      </c>
    </row>
    <row r="260" spans="1:1">
      <c r="A260" s="67" t="s">
        <v>156</v>
      </c>
    </row>
    <row r="261" spans="1:1">
      <c r="A261" s="67" t="s">
        <v>157</v>
      </c>
    </row>
    <row r="262" spans="1:1">
      <c r="A262" t="s">
        <v>158</v>
      </c>
    </row>
    <row r="263" spans="1:1">
      <c r="A263" t="s">
        <v>159</v>
      </c>
    </row>
    <row r="265" spans="1:1">
      <c r="A265" t="s">
        <v>160</v>
      </c>
    </row>
    <row r="287" spans="1:1">
      <c r="A287" t="s">
        <v>161</v>
      </c>
    </row>
    <row r="309" spans="1:1">
      <c r="A309" t="s">
        <v>139</v>
      </c>
    </row>
    <row r="310" spans="1:1">
      <c r="A310" t="s">
        <v>162</v>
      </c>
    </row>
    <row r="311" spans="1:1">
      <c r="A311" t="s">
        <v>163</v>
      </c>
    </row>
    <row r="312" spans="1:1">
      <c r="A312" s="67" t="s">
        <v>164</v>
      </c>
    </row>
    <row r="313" spans="1:1">
      <c r="A313" s="67" t="s">
        <v>165</v>
      </c>
    </row>
    <row r="314" spans="1:1">
      <c r="A314" t="s">
        <v>166</v>
      </c>
    </row>
    <row r="315" spans="1:1">
      <c r="A315" t="s">
        <v>167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01"/>
  <sheetViews>
    <sheetView topLeftCell="P1" workbookViewId="0">
      <selection activeCell="AJ16" sqref="AJ16"/>
    </sheetView>
  </sheetViews>
  <sheetFormatPr defaultColWidth="9" defaultRowHeight="13.5"/>
  <cols>
    <col min="7" max="7" width="15.25" customWidth="1"/>
    <col min="8" max="8" width="13.5" customWidth="1"/>
    <col min="9" max="9" width="14.25" customWidth="1"/>
    <col min="11" max="11" width="11.625" customWidth="1"/>
    <col min="15" max="15" width="17" customWidth="1"/>
    <col min="26" max="26" width="13.875" customWidth="1"/>
    <col min="27" max="27" width="21" customWidth="1"/>
    <col min="33" max="33" width="12.875" customWidth="1"/>
    <col min="34" max="34" width="13.375" customWidth="1"/>
  </cols>
  <sheetData>
    <row r="1" ht="18.75" spans="1:35">
      <c r="A1" s="25" t="s">
        <v>168</v>
      </c>
      <c r="B1" s="26" t="s">
        <v>169</v>
      </c>
      <c r="C1" s="25" t="s">
        <v>97</v>
      </c>
      <c r="D1" s="26">
        <v>42836</v>
      </c>
      <c r="E1" s="26">
        <v>42838</v>
      </c>
      <c r="F1" s="26">
        <v>42840</v>
      </c>
      <c r="G1" s="26">
        <v>42842</v>
      </c>
      <c r="H1" s="26">
        <v>42844</v>
      </c>
      <c r="I1" s="26">
        <v>42846</v>
      </c>
      <c r="J1" s="26">
        <v>42848</v>
      </c>
      <c r="K1" s="26">
        <v>42850</v>
      </c>
      <c r="L1" s="55" t="s">
        <v>170</v>
      </c>
      <c r="M1" s="55" t="s">
        <v>171</v>
      </c>
      <c r="N1" s="55" t="s">
        <v>172</v>
      </c>
      <c r="O1" s="52" t="s">
        <v>173</v>
      </c>
      <c r="P1" s="52" t="s">
        <v>174</v>
      </c>
      <c r="Q1" s="52" t="s">
        <v>175</v>
      </c>
      <c r="R1" s="52" t="s">
        <v>176</v>
      </c>
      <c r="S1" s="55" t="s">
        <v>177</v>
      </c>
      <c r="T1" s="52" t="s">
        <v>178</v>
      </c>
      <c r="U1" s="55" t="s">
        <v>179</v>
      </c>
      <c r="V1" s="55" t="s">
        <v>180</v>
      </c>
      <c r="W1" s="55" t="s">
        <v>181</v>
      </c>
      <c r="X1" s="55" t="s">
        <v>182</v>
      </c>
      <c r="Y1" s="55" t="s">
        <v>183</v>
      </c>
      <c r="Z1" s="55">
        <v>42880</v>
      </c>
      <c r="AA1" s="55" t="s">
        <v>184</v>
      </c>
      <c r="AB1" s="55">
        <v>42888</v>
      </c>
      <c r="AC1" s="55" t="s">
        <v>185</v>
      </c>
      <c r="AD1" s="55">
        <v>42893</v>
      </c>
      <c r="AE1" s="55" t="s">
        <v>186</v>
      </c>
      <c r="AF1" s="55">
        <v>42895</v>
      </c>
      <c r="AG1" s="55">
        <v>42900</v>
      </c>
      <c r="AH1" s="55">
        <v>42902</v>
      </c>
      <c r="AI1" s="9" t="s">
        <v>187</v>
      </c>
    </row>
    <row r="2" ht="18.75" spans="1:35">
      <c r="A2" s="27" t="s">
        <v>188</v>
      </c>
      <c r="B2" s="27" t="s">
        <v>189</v>
      </c>
      <c r="C2" s="25" t="s">
        <v>190</v>
      </c>
      <c r="D2" s="28">
        <v>238</v>
      </c>
      <c r="E2" s="28">
        <v>238</v>
      </c>
      <c r="F2" s="29">
        <v>240</v>
      </c>
      <c r="G2" s="29">
        <v>244</v>
      </c>
      <c r="H2" s="29">
        <v>267</v>
      </c>
      <c r="I2" s="29"/>
      <c r="J2" s="29">
        <v>286</v>
      </c>
      <c r="K2" s="29">
        <v>306</v>
      </c>
      <c r="L2" s="29">
        <v>343</v>
      </c>
      <c r="M2" s="29">
        <f>E2-D2</f>
        <v>0</v>
      </c>
      <c r="N2" s="56">
        <f>F2-D2</f>
        <v>2</v>
      </c>
      <c r="O2" s="56">
        <f>G2-D2</f>
        <v>6</v>
      </c>
      <c r="P2" s="56">
        <f>H2-D2</f>
        <v>29</v>
      </c>
      <c r="Q2" s="56"/>
      <c r="R2" s="56">
        <f>J2-D2</f>
        <v>48</v>
      </c>
      <c r="S2" s="56">
        <v>359</v>
      </c>
      <c r="T2" s="56">
        <f>L2-K2</f>
        <v>37</v>
      </c>
      <c r="U2" s="56">
        <v>381</v>
      </c>
      <c r="V2" s="56">
        <v>365</v>
      </c>
      <c r="W2" s="56">
        <v>401</v>
      </c>
      <c r="X2" s="56">
        <v>420</v>
      </c>
      <c r="Y2" s="56">
        <v>457</v>
      </c>
      <c r="Z2" s="56">
        <v>487</v>
      </c>
      <c r="AA2" s="9">
        <f>Z2-X2</f>
        <v>67</v>
      </c>
      <c r="AB2" s="56">
        <v>584</v>
      </c>
      <c r="AC2" s="9">
        <f>AB2-Z2</f>
        <v>97</v>
      </c>
      <c r="AD2" s="56">
        <v>646</v>
      </c>
      <c r="AE2" s="9">
        <f>AD2-AB2</f>
        <v>62</v>
      </c>
      <c r="AF2" s="56">
        <v>652</v>
      </c>
      <c r="AG2" s="56">
        <v>701</v>
      </c>
      <c r="AH2" s="56">
        <v>716</v>
      </c>
      <c r="AI2" s="9">
        <f>AH2-AF2</f>
        <v>64</v>
      </c>
    </row>
    <row r="3" ht="18.75" spans="1:35">
      <c r="A3" s="30"/>
      <c r="B3" s="31"/>
      <c r="C3" s="32" t="s">
        <v>191</v>
      </c>
      <c r="D3" s="33">
        <v>73</v>
      </c>
      <c r="E3" s="33">
        <v>75</v>
      </c>
      <c r="F3" s="34">
        <v>75</v>
      </c>
      <c r="G3" s="34">
        <v>79</v>
      </c>
      <c r="H3" s="34">
        <v>83</v>
      </c>
      <c r="I3" s="34"/>
      <c r="J3" s="34">
        <v>94</v>
      </c>
      <c r="K3" s="34">
        <v>106</v>
      </c>
      <c r="L3" s="34">
        <v>183</v>
      </c>
      <c r="M3" s="29">
        <f t="shared" ref="M3:M19" si="0">E3-D3</f>
        <v>2</v>
      </c>
      <c r="N3" s="56">
        <f t="shared" ref="N3:N19" si="1">F3-D3</f>
        <v>2</v>
      </c>
      <c r="O3" s="56">
        <f t="shared" ref="O3:O19" si="2">G3-D3</f>
        <v>6</v>
      </c>
      <c r="P3" s="56">
        <f t="shared" ref="P3:P18" si="3">H3-D3</f>
        <v>10</v>
      </c>
      <c r="Q3" s="64"/>
      <c r="R3" s="56">
        <f t="shared" ref="R3:R19" si="4">J3-D3</f>
        <v>21</v>
      </c>
      <c r="S3" s="56">
        <v>203</v>
      </c>
      <c r="T3" s="56">
        <f t="shared" ref="T3:T19" si="5">L3-K3</f>
        <v>77</v>
      </c>
      <c r="U3" s="56">
        <v>221</v>
      </c>
      <c r="V3" s="56">
        <v>232</v>
      </c>
      <c r="W3" s="56">
        <v>270</v>
      </c>
      <c r="X3" s="56">
        <v>291</v>
      </c>
      <c r="Y3" s="56">
        <v>316</v>
      </c>
      <c r="Z3" s="56">
        <v>351</v>
      </c>
      <c r="AA3" s="49">
        <f t="shared" ref="AA3:AA19" si="6">Z3-X3</f>
        <v>60</v>
      </c>
      <c r="AB3" s="56">
        <v>448</v>
      </c>
      <c r="AC3" s="49">
        <f t="shared" ref="AC3:AC19" si="7">AB3-Z3</f>
        <v>97</v>
      </c>
      <c r="AD3" s="56">
        <v>513</v>
      </c>
      <c r="AE3" s="49">
        <f t="shared" ref="AE3:AE19" si="8">AD3-AB3</f>
        <v>65</v>
      </c>
      <c r="AF3" s="56">
        <v>529</v>
      </c>
      <c r="AG3" s="56">
        <v>570</v>
      </c>
      <c r="AH3" s="56">
        <v>590</v>
      </c>
      <c r="AI3" s="49">
        <f t="shared" ref="AI3:AI19" si="9">AH3-AF3</f>
        <v>61</v>
      </c>
    </row>
    <row r="4" ht="18.75" spans="1:35">
      <c r="A4" s="30"/>
      <c r="B4" s="27" t="s">
        <v>192</v>
      </c>
      <c r="C4" s="32" t="s">
        <v>190</v>
      </c>
      <c r="D4" s="33">
        <v>7</v>
      </c>
      <c r="E4" s="33">
        <v>7</v>
      </c>
      <c r="F4" s="34">
        <v>7</v>
      </c>
      <c r="G4" s="34">
        <v>6</v>
      </c>
      <c r="H4" s="34">
        <v>4</v>
      </c>
      <c r="I4" s="34"/>
      <c r="J4" s="34">
        <v>19</v>
      </c>
      <c r="K4" s="34">
        <v>19</v>
      </c>
      <c r="L4" s="34">
        <v>21</v>
      </c>
      <c r="M4" s="29">
        <f t="shared" si="0"/>
        <v>0</v>
      </c>
      <c r="N4" s="56">
        <f t="shared" si="1"/>
        <v>0</v>
      </c>
      <c r="O4" s="56">
        <f t="shared" si="2"/>
        <v>-1</v>
      </c>
      <c r="P4" s="56">
        <f t="shared" si="3"/>
        <v>-3</v>
      </c>
      <c r="Q4" s="64"/>
      <c r="R4" s="56">
        <f t="shared" si="4"/>
        <v>12</v>
      </c>
      <c r="S4" s="56">
        <v>28</v>
      </c>
      <c r="T4" s="56">
        <f t="shared" si="5"/>
        <v>2</v>
      </c>
      <c r="U4" s="56">
        <v>43</v>
      </c>
      <c r="V4" s="56">
        <v>45</v>
      </c>
      <c r="W4" s="56">
        <v>45</v>
      </c>
      <c r="X4" s="56">
        <v>64</v>
      </c>
      <c r="Y4" s="56">
        <v>67</v>
      </c>
      <c r="Z4" s="56">
        <v>71</v>
      </c>
      <c r="AA4" s="9">
        <f t="shared" si="6"/>
        <v>7</v>
      </c>
      <c r="AB4" s="56">
        <v>91</v>
      </c>
      <c r="AC4" s="9">
        <f t="shared" si="7"/>
        <v>20</v>
      </c>
      <c r="AD4" s="56">
        <v>85</v>
      </c>
      <c r="AE4" s="9">
        <f t="shared" si="8"/>
        <v>-6</v>
      </c>
      <c r="AF4" s="56">
        <v>87</v>
      </c>
      <c r="AG4" s="56">
        <v>92</v>
      </c>
      <c r="AH4" s="56">
        <v>95</v>
      </c>
      <c r="AI4" s="9">
        <f t="shared" si="9"/>
        <v>8</v>
      </c>
    </row>
    <row r="5" ht="18.75" spans="1:35">
      <c r="A5" s="30"/>
      <c r="B5" s="31"/>
      <c r="C5" s="32" t="s">
        <v>191</v>
      </c>
      <c r="D5" s="33">
        <v>0</v>
      </c>
      <c r="E5" s="33">
        <v>0</v>
      </c>
      <c r="F5" s="34">
        <v>0</v>
      </c>
      <c r="G5" s="34">
        <v>0</v>
      </c>
      <c r="H5" s="34">
        <v>0</v>
      </c>
      <c r="I5" s="34"/>
      <c r="J5" s="34">
        <v>0</v>
      </c>
      <c r="K5" s="34">
        <v>0</v>
      </c>
      <c r="L5" s="34">
        <v>0</v>
      </c>
      <c r="M5" s="29">
        <f t="shared" si="0"/>
        <v>0</v>
      </c>
      <c r="N5" s="56">
        <f t="shared" si="1"/>
        <v>0</v>
      </c>
      <c r="O5" s="56">
        <f t="shared" si="2"/>
        <v>0</v>
      </c>
      <c r="P5" s="56">
        <f t="shared" si="3"/>
        <v>0</v>
      </c>
      <c r="Q5" s="64"/>
      <c r="R5" s="56">
        <f t="shared" si="4"/>
        <v>0</v>
      </c>
      <c r="S5" s="56">
        <v>0</v>
      </c>
      <c r="T5" s="56">
        <f t="shared" si="5"/>
        <v>0</v>
      </c>
      <c r="U5" s="56">
        <v>4</v>
      </c>
      <c r="V5" s="56">
        <v>9</v>
      </c>
      <c r="W5" s="56">
        <v>15</v>
      </c>
      <c r="X5" s="56">
        <v>22</v>
      </c>
      <c r="Y5" s="56">
        <v>24</v>
      </c>
      <c r="Z5" s="56">
        <v>32</v>
      </c>
      <c r="AA5" s="49">
        <f t="shared" si="6"/>
        <v>10</v>
      </c>
      <c r="AB5" s="56">
        <v>42</v>
      </c>
      <c r="AC5" s="49">
        <f t="shared" si="7"/>
        <v>10</v>
      </c>
      <c r="AD5" s="56">
        <v>43</v>
      </c>
      <c r="AE5" s="49">
        <f t="shared" si="8"/>
        <v>1</v>
      </c>
      <c r="AF5" s="56">
        <v>45</v>
      </c>
      <c r="AG5" s="56">
        <v>45</v>
      </c>
      <c r="AH5" s="56">
        <v>45</v>
      </c>
      <c r="AI5" s="49">
        <f t="shared" si="9"/>
        <v>0</v>
      </c>
    </row>
    <row r="6" ht="18.75" spans="1:35">
      <c r="A6" s="30"/>
      <c r="B6" s="27" t="s">
        <v>193</v>
      </c>
      <c r="C6" s="32" t="s">
        <v>190</v>
      </c>
      <c r="D6" s="33">
        <v>295</v>
      </c>
      <c r="E6" s="33">
        <v>298</v>
      </c>
      <c r="F6" s="34">
        <v>300</v>
      </c>
      <c r="G6" s="34">
        <v>312</v>
      </c>
      <c r="H6" s="34">
        <v>324</v>
      </c>
      <c r="I6" s="34"/>
      <c r="J6" s="34">
        <v>324</v>
      </c>
      <c r="K6" s="34">
        <v>346</v>
      </c>
      <c r="L6" s="34">
        <v>363</v>
      </c>
      <c r="M6" s="29">
        <f t="shared" si="0"/>
        <v>3</v>
      </c>
      <c r="N6" s="56">
        <f t="shared" si="1"/>
        <v>5</v>
      </c>
      <c r="O6" s="56">
        <f t="shared" si="2"/>
        <v>17</v>
      </c>
      <c r="P6" s="56">
        <f t="shared" si="3"/>
        <v>29</v>
      </c>
      <c r="Q6" s="64"/>
      <c r="R6" s="56">
        <f t="shared" si="4"/>
        <v>29</v>
      </c>
      <c r="S6" s="56">
        <v>394</v>
      </c>
      <c r="T6" s="56">
        <f t="shared" si="5"/>
        <v>17</v>
      </c>
      <c r="U6" s="56">
        <v>407</v>
      </c>
      <c r="V6" s="56">
        <v>425</v>
      </c>
      <c r="W6" s="56">
        <v>437</v>
      </c>
      <c r="X6" s="56">
        <v>435</v>
      </c>
      <c r="Y6" s="56">
        <v>450</v>
      </c>
      <c r="Z6" s="56">
        <v>464</v>
      </c>
      <c r="AA6" s="9">
        <f t="shared" si="6"/>
        <v>29</v>
      </c>
      <c r="AB6" s="56">
        <v>480</v>
      </c>
      <c r="AC6" s="9">
        <f t="shared" si="7"/>
        <v>16</v>
      </c>
      <c r="AD6" s="56">
        <v>498</v>
      </c>
      <c r="AE6" s="9">
        <f t="shared" si="8"/>
        <v>18</v>
      </c>
      <c r="AF6" s="56">
        <v>496</v>
      </c>
      <c r="AG6" s="56">
        <v>513</v>
      </c>
      <c r="AH6" s="56">
        <v>522</v>
      </c>
      <c r="AI6" s="9">
        <f t="shared" si="9"/>
        <v>26</v>
      </c>
    </row>
    <row r="7" ht="18.75" spans="1:35">
      <c r="A7" s="30"/>
      <c r="B7" s="31"/>
      <c r="C7" s="32" t="s">
        <v>191</v>
      </c>
      <c r="D7" s="33">
        <v>98</v>
      </c>
      <c r="E7" s="33">
        <v>99</v>
      </c>
      <c r="F7" s="34">
        <v>99</v>
      </c>
      <c r="G7" s="34">
        <v>104</v>
      </c>
      <c r="H7" s="34">
        <v>115</v>
      </c>
      <c r="I7" s="34"/>
      <c r="J7" s="34">
        <v>115</v>
      </c>
      <c r="K7" s="34">
        <v>132</v>
      </c>
      <c r="L7" s="34">
        <v>201</v>
      </c>
      <c r="M7" s="29">
        <f t="shared" si="0"/>
        <v>1</v>
      </c>
      <c r="N7" s="56">
        <f t="shared" si="1"/>
        <v>1</v>
      </c>
      <c r="O7" s="56">
        <f t="shared" si="2"/>
        <v>6</v>
      </c>
      <c r="P7" s="56">
        <f t="shared" si="3"/>
        <v>17</v>
      </c>
      <c r="Q7" s="64"/>
      <c r="R7" s="56">
        <f t="shared" si="4"/>
        <v>17</v>
      </c>
      <c r="S7" s="56">
        <v>224</v>
      </c>
      <c r="T7" s="56">
        <f t="shared" si="5"/>
        <v>69</v>
      </c>
      <c r="U7" s="56">
        <v>259</v>
      </c>
      <c r="V7" s="56">
        <v>288</v>
      </c>
      <c r="W7" s="56">
        <v>306</v>
      </c>
      <c r="X7" s="56">
        <v>314</v>
      </c>
      <c r="Y7" s="56">
        <v>344</v>
      </c>
      <c r="Z7" s="56">
        <v>371</v>
      </c>
      <c r="AA7" s="49">
        <f t="shared" si="6"/>
        <v>57</v>
      </c>
      <c r="AB7" s="56">
        <v>407</v>
      </c>
      <c r="AC7" s="49">
        <f t="shared" si="7"/>
        <v>36</v>
      </c>
      <c r="AD7" s="56">
        <v>425</v>
      </c>
      <c r="AE7" s="49">
        <f t="shared" si="8"/>
        <v>18</v>
      </c>
      <c r="AF7" s="56">
        <v>434</v>
      </c>
      <c r="AG7" s="56">
        <v>440</v>
      </c>
      <c r="AH7" s="56">
        <v>458</v>
      </c>
      <c r="AI7" s="49">
        <f t="shared" si="9"/>
        <v>24</v>
      </c>
    </row>
    <row r="8" ht="18.75" spans="1:35">
      <c r="A8" s="30"/>
      <c r="B8" s="35" t="s">
        <v>194</v>
      </c>
      <c r="C8" s="32" t="s">
        <v>190</v>
      </c>
      <c r="D8" s="33">
        <v>241</v>
      </c>
      <c r="E8" s="33">
        <v>244</v>
      </c>
      <c r="F8" s="33">
        <v>251</v>
      </c>
      <c r="G8" s="33">
        <v>271</v>
      </c>
      <c r="H8" s="34">
        <v>287</v>
      </c>
      <c r="I8" s="34"/>
      <c r="J8" s="34">
        <v>310</v>
      </c>
      <c r="K8" s="34">
        <v>329</v>
      </c>
      <c r="L8" s="34">
        <v>419</v>
      </c>
      <c r="M8" s="29">
        <f t="shared" si="0"/>
        <v>3</v>
      </c>
      <c r="N8" s="56">
        <f t="shared" si="1"/>
        <v>10</v>
      </c>
      <c r="O8" s="56">
        <f t="shared" si="2"/>
        <v>30</v>
      </c>
      <c r="P8" s="56">
        <f t="shared" si="3"/>
        <v>46</v>
      </c>
      <c r="Q8" s="64"/>
      <c r="R8" s="56">
        <f t="shared" si="4"/>
        <v>69</v>
      </c>
      <c r="S8" s="56">
        <v>445</v>
      </c>
      <c r="T8" s="56">
        <f t="shared" si="5"/>
        <v>90</v>
      </c>
      <c r="U8" s="56">
        <v>540</v>
      </c>
      <c r="V8" s="56">
        <v>567</v>
      </c>
      <c r="W8" s="56">
        <v>604</v>
      </c>
      <c r="X8" s="56">
        <v>648</v>
      </c>
      <c r="Y8" s="56">
        <v>736</v>
      </c>
      <c r="Z8" s="56">
        <v>793</v>
      </c>
      <c r="AA8" s="9">
        <f t="shared" si="6"/>
        <v>145</v>
      </c>
      <c r="AB8" s="56">
        <v>892</v>
      </c>
      <c r="AC8" s="9">
        <f t="shared" si="7"/>
        <v>99</v>
      </c>
      <c r="AD8" s="56">
        <v>995</v>
      </c>
      <c r="AE8" s="9">
        <f t="shared" si="8"/>
        <v>103</v>
      </c>
      <c r="AF8" s="56">
        <v>1014</v>
      </c>
      <c r="AG8" s="56">
        <v>1074</v>
      </c>
      <c r="AH8" s="56">
        <v>1132</v>
      </c>
      <c r="AI8" s="9">
        <f t="shared" si="9"/>
        <v>118</v>
      </c>
    </row>
    <row r="9" ht="18.75" spans="1:35">
      <c r="A9" s="30"/>
      <c r="B9" s="35"/>
      <c r="C9" s="32" t="s">
        <v>191</v>
      </c>
      <c r="D9" s="33">
        <v>45</v>
      </c>
      <c r="E9" s="33">
        <v>45</v>
      </c>
      <c r="F9" s="34">
        <v>50</v>
      </c>
      <c r="G9" s="34">
        <v>58</v>
      </c>
      <c r="H9" s="34">
        <v>64</v>
      </c>
      <c r="I9" s="34"/>
      <c r="J9" s="34">
        <v>116</v>
      </c>
      <c r="K9" s="34">
        <v>128</v>
      </c>
      <c r="L9" s="34">
        <v>184</v>
      </c>
      <c r="M9" s="29">
        <f t="shared" si="0"/>
        <v>0</v>
      </c>
      <c r="N9" s="56">
        <f t="shared" si="1"/>
        <v>5</v>
      </c>
      <c r="O9" s="56">
        <f t="shared" si="2"/>
        <v>13</v>
      </c>
      <c r="P9" s="56">
        <f t="shared" si="3"/>
        <v>19</v>
      </c>
      <c r="Q9" s="64"/>
      <c r="R9" s="56">
        <f t="shared" si="4"/>
        <v>71</v>
      </c>
      <c r="S9" s="56">
        <v>210</v>
      </c>
      <c r="T9" s="56">
        <f t="shared" si="5"/>
        <v>56</v>
      </c>
      <c r="U9" s="56">
        <v>262</v>
      </c>
      <c r="V9" s="56">
        <v>272</v>
      </c>
      <c r="W9" s="56">
        <v>294</v>
      </c>
      <c r="X9" s="56">
        <v>330</v>
      </c>
      <c r="Y9" s="56">
        <v>385</v>
      </c>
      <c r="Z9" s="56">
        <v>426</v>
      </c>
      <c r="AA9" s="49">
        <f t="shared" si="6"/>
        <v>96</v>
      </c>
      <c r="AB9" s="56">
        <v>534</v>
      </c>
      <c r="AC9" s="49">
        <f t="shared" si="7"/>
        <v>108</v>
      </c>
      <c r="AD9" s="56">
        <v>595</v>
      </c>
      <c r="AE9" s="49">
        <f t="shared" si="8"/>
        <v>61</v>
      </c>
      <c r="AF9" s="56">
        <v>630</v>
      </c>
      <c r="AG9" s="56">
        <v>721</v>
      </c>
      <c r="AH9" s="56">
        <v>786</v>
      </c>
      <c r="AI9" s="49">
        <f t="shared" si="9"/>
        <v>156</v>
      </c>
    </row>
    <row r="10" ht="18.75" spans="1:35">
      <c r="A10" s="30"/>
      <c r="B10" s="27" t="s">
        <v>195</v>
      </c>
      <c r="C10" s="32" t="s">
        <v>190</v>
      </c>
      <c r="D10" s="33">
        <v>83</v>
      </c>
      <c r="E10" s="33">
        <v>83</v>
      </c>
      <c r="F10" s="34">
        <v>83</v>
      </c>
      <c r="G10" s="34">
        <v>86</v>
      </c>
      <c r="H10" s="34">
        <v>88</v>
      </c>
      <c r="I10" s="34"/>
      <c r="J10" s="34">
        <v>93</v>
      </c>
      <c r="K10" s="34">
        <v>96</v>
      </c>
      <c r="L10" s="34">
        <v>96</v>
      </c>
      <c r="M10" s="29">
        <f t="shared" si="0"/>
        <v>0</v>
      </c>
      <c r="N10" s="56">
        <f t="shared" si="1"/>
        <v>0</v>
      </c>
      <c r="O10" s="56">
        <f t="shared" si="2"/>
        <v>3</v>
      </c>
      <c r="P10" s="56">
        <f t="shared" si="3"/>
        <v>5</v>
      </c>
      <c r="Q10" s="64"/>
      <c r="R10" s="56">
        <f t="shared" si="4"/>
        <v>10</v>
      </c>
      <c r="S10" s="56">
        <v>96</v>
      </c>
      <c r="T10" s="56">
        <f t="shared" si="5"/>
        <v>0</v>
      </c>
      <c r="U10" s="56">
        <v>104</v>
      </c>
      <c r="V10" s="56">
        <v>102</v>
      </c>
      <c r="W10" s="56">
        <v>104</v>
      </c>
      <c r="X10" s="56">
        <v>108</v>
      </c>
      <c r="Y10" s="56">
        <v>109</v>
      </c>
      <c r="Z10" s="56">
        <v>112</v>
      </c>
      <c r="AA10" s="9">
        <f t="shared" si="6"/>
        <v>4</v>
      </c>
      <c r="AB10" s="56">
        <v>121</v>
      </c>
      <c r="AC10" s="9">
        <f t="shared" si="7"/>
        <v>9</v>
      </c>
      <c r="AD10" s="56">
        <v>187</v>
      </c>
      <c r="AE10" s="9">
        <f t="shared" si="8"/>
        <v>66</v>
      </c>
      <c r="AF10" s="56">
        <v>135</v>
      </c>
      <c r="AG10" s="56">
        <v>136</v>
      </c>
      <c r="AH10" s="56">
        <v>133</v>
      </c>
      <c r="AI10" s="9">
        <f t="shared" si="9"/>
        <v>-2</v>
      </c>
    </row>
    <row r="11" ht="18.75" spans="1:35">
      <c r="A11" s="31"/>
      <c r="B11" s="31"/>
      <c r="C11" s="32" t="s">
        <v>191</v>
      </c>
      <c r="D11" s="33">
        <v>13</v>
      </c>
      <c r="E11" s="33">
        <v>13</v>
      </c>
      <c r="F11" s="34">
        <v>14</v>
      </c>
      <c r="G11" s="34">
        <v>19</v>
      </c>
      <c r="H11" s="34">
        <v>19</v>
      </c>
      <c r="I11" s="34"/>
      <c r="J11" s="34">
        <v>21</v>
      </c>
      <c r="K11" s="34">
        <v>25</v>
      </c>
      <c r="L11" s="34">
        <v>46</v>
      </c>
      <c r="M11" s="29">
        <f t="shared" si="0"/>
        <v>0</v>
      </c>
      <c r="N11" s="56">
        <f t="shared" si="1"/>
        <v>1</v>
      </c>
      <c r="O11" s="56">
        <f t="shared" si="2"/>
        <v>6</v>
      </c>
      <c r="P11" s="56">
        <f t="shared" si="3"/>
        <v>6</v>
      </c>
      <c r="Q11" s="64"/>
      <c r="R11" s="56">
        <f t="shared" si="4"/>
        <v>8</v>
      </c>
      <c r="S11" s="56">
        <v>46</v>
      </c>
      <c r="T11" s="56">
        <f t="shared" si="5"/>
        <v>21</v>
      </c>
      <c r="U11" s="56">
        <v>53</v>
      </c>
      <c r="V11" s="56">
        <v>52</v>
      </c>
      <c r="W11" s="56">
        <v>53</v>
      </c>
      <c r="X11" s="56">
        <v>57</v>
      </c>
      <c r="Y11" s="56">
        <v>69</v>
      </c>
      <c r="Z11" s="56">
        <v>69</v>
      </c>
      <c r="AA11" s="49">
        <f t="shared" si="6"/>
        <v>12</v>
      </c>
      <c r="AB11" s="56">
        <v>91</v>
      </c>
      <c r="AC11" s="49">
        <f t="shared" si="7"/>
        <v>22</v>
      </c>
      <c r="AD11" s="56">
        <v>99</v>
      </c>
      <c r="AE11" s="49">
        <f t="shared" si="8"/>
        <v>8</v>
      </c>
      <c r="AF11" s="56">
        <v>102</v>
      </c>
      <c r="AG11" s="56">
        <v>106</v>
      </c>
      <c r="AH11" s="56">
        <v>110</v>
      </c>
      <c r="AI11" s="49">
        <f t="shared" si="9"/>
        <v>8</v>
      </c>
    </row>
    <row r="12" ht="18.75" spans="1:35">
      <c r="A12" s="36">
        <v>1001</v>
      </c>
      <c r="B12" s="36" t="s">
        <v>196</v>
      </c>
      <c r="C12" s="37" t="s">
        <v>190</v>
      </c>
      <c r="D12" s="38">
        <v>21</v>
      </c>
      <c r="E12" s="39">
        <v>24</v>
      </c>
      <c r="F12" s="40">
        <v>24</v>
      </c>
      <c r="G12" s="40">
        <v>24</v>
      </c>
      <c r="H12" s="40">
        <v>24</v>
      </c>
      <c r="I12" s="40"/>
      <c r="J12" s="40">
        <v>24</v>
      </c>
      <c r="K12" s="40">
        <v>31</v>
      </c>
      <c r="L12" s="40">
        <v>31</v>
      </c>
      <c r="M12" s="40">
        <f t="shared" si="0"/>
        <v>3</v>
      </c>
      <c r="N12" s="56">
        <f t="shared" si="1"/>
        <v>3</v>
      </c>
      <c r="O12" s="56">
        <f t="shared" si="2"/>
        <v>3</v>
      </c>
      <c r="P12" s="56">
        <f t="shared" si="3"/>
        <v>3</v>
      </c>
      <c r="Q12" s="64"/>
      <c r="R12" s="56">
        <f t="shared" si="4"/>
        <v>3</v>
      </c>
      <c r="S12" s="40">
        <v>31</v>
      </c>
      <c r="T12" s="56">
        <f t="shared" si="5"/>
        <v>0</v>
      </c>
      <c r="U12" s="56">
        <v>37</v>
      </c>
      <c r="V12" s="56">
        <v>48</v>
      </c>
      <c r="W12" s="56">
        <v>40</v>
      </c>
      <c r="X12" s="56">
        <v>49</v>
      </c>
      <c r="Y12" s="56">
        <v>56</v>
      </c>
      <c r="Z12" s="56">
        <v>66</v>
      </c>
      <c r="AA12" s="9">
        <f t="shared" si="6"/>
        <v>17</v>
      </c>
      <c r="AB12" s="56">
        <v>73</v>
      </c>
      <c r="AC12" s="9">
        <f t="shared" si="7"/>
        <v>7</v>
      </c>
      <c r="AD12" s="56">
        <v>75</v>
      </c>
      <c r="AE12" s="9">
        <f t="shared" si="8"/>
        <v>2</v>
      </c>
      <c r="AF12" s="56">
        <v>79</v>
      </c>
      <c r="AG12" s="56">
        <v>93</v>
      </c>
      <c r="AH12" s="56">
        <v>98</v>
      </c>
      <c r="AI12" s="9">
        <f t="shared" si="9"/>
        <v>19</v>
      </c>
    </row>
    <row r="13" ht="18.75" spans="1:35">
      <c r="A13" s="36"/>
      <c r="B13" s="36"/>
      <c r="C13" s="37" t="s">
        <v>191</v>
      </c>
      <c r="D13" s="38">
        <v>2</v>
      </c>
      <c r="E13" s="39">
        <v>4</v>
      </c>
      <c r="F13" s="40">
        <v>4</v>
      </c>
      <c r="G13" s="40">
        <v>4</v>
      </c>
      <c r="H13" s="40">
        <v>4</v>
      </c>
      <c r="I13" s="40"/>
      <c r="J13" s="40">
        <v>4</v>
      </c>
      <c r="K13" s="40">
        <v>4</v>
      </c>
      <c r="L13" s="40">
        <v>4</v>
      </c>
      <c r="M13" s="40">
        <f t="shared" si="0"/>
        <v>2</v>
      </c>
      <c r="N13" s="56">
        <f t="shared" si="1"/>
        <v>2</v>
      </c>
      <c r="O13" s="56">
        <f t="shared" si="2"/>
        <v>2</v>
      </c>
      <c r="P13" s="56">
        <f t="shared" si="3"/>
        <v>2</v>
      </c>
      <c r="Q13" s="64"/>
      <c r="R13" s="56">
        <f t="shared" si="4"/>
        <v>2</v>
      </c>
      <c r="S13" s="40">
        <v>4</v>
      </c>
      <c r="T13" s="56">
        <f t="shared" si="5"/>
        <v>0</v>
      </c>
      <c r="U13" s="56">
        <v>4</v>
      </c>
      <c r="V13" s="56">
        <v>13</v>
      </c>
      <c r="W13" s="56">
        <v>7</v>
      </c>
      <c r="X13" s="56">
        <v>14</v>
      </c>
      <c r="Y13" s="56">
        <v>14</v>
      </c>
      <c r="Z13" s="56">
        <v>20</v>
      </c>
      <c r="AA13" s="49">
        <f t="shared" si="6"/>
        <v>6</v>
      </c>
      <c r="AB13" s="56">
        <v>22</v>
      </c>
      <c r="AC13" s="49">
        <f t="shared" si="7"/>
        <v>2</v>
      </c>
      <c r="AD13" s="56">
        <v>22</v>
      </c>
      <c r="AE13" s="49">
        <f t="shared" si="8"/>
        <v>0</v>
      </c>
      <c r="AF13" s="56">
        <v>22</v>
      </c>
      <c r="AG13" s="56">
        <v>27</v>
      </c>
      <c r="AH13" s="56">
        <v>32</v>
      </c>
      <c r="AI13" s="49">
        <f t="shared" si="9"/>
        <v>10</v>
      </c>
    </row>
    <row r="14" ht="18.75" spans="1:35">
      <c r="A14" s="36"/>
      <c r="B14" s="36" t="s">
        <v>197</v>
      </c>
      <c r="C14" s="37" t="s">
        <v>190</v>
      </c>
      <c r="D14" s="38">
        <v>14</v>
      </c>
      <c r="E14" s="38">
        <v>14</v>
      </c>
      <c r="F14" s="38">
        <v>16</v>
      </c>
      <c r="G14" s="38">
        <v>16</v>
      </c>
      <c r="H14" s="38">
        <v>30</v>
      </c>
      <c r="I14" s="37"/>
      <c r="J14" s="38">
        <v>35</v>
      </c>
      <c r="K14" s="38">
        <v>37</v>
      </c>
      <c r="L14" s="40">
        <v>49</v>
      </c>
      <c r="M14" s="40">
        <f t="shared" si="0"/>
        <v>0</v>
      </c>
      <c r="N14" s="56">
        <f t="shared" si="1"/>
        <v>2</v>
      </c>
      <c r="O14" s="56">
        <f t="shared" si="2"/>
        <v>2</v>
      </c>
      <c r="P14" s="56">
        <f t="shared" si="3"/>
        <v>16</v>
      </c>
      <c r="Q14" s="32"/>
      <c r="R14" s="56">
        <f t="shared" si="4"/>
        <v>21</v>
      </c>
      <c r="S14" s="38">
        <v>55</v>
      </c>
      <c r="T14" s="56">
        <f t="shared" si="5"/>
        <v>12</v>
      </c>
      <c r="U14" s="56">
        <v>57</v>
      </c>
      <c r="V14" s="56">
        <v>59</v>
      </c>
      <c r="W14" s="56">
        <v>88</v>
      </c>
      <c r="X14" s="56">
        <v>91</v>
      </c>
      <c r="Y14" s="56">
        <v>91</v>
      </c>
      <c r="Z14" s="56">
        <v>91</v>
      </c>
      <c r="AA14" s="9">
        <f t="shared" si="6"/>
        <v>0</v>
      </c>
      <c r="AB14" s="56">
        <v>104</v>
      </c>
      <c r="AC14" s="9">
        <f t="shared" si="7"/>
        <v>13</v>
      </c>
      <c r="AD14" s="56">
        <v>123</v>
      </c>
      <c r="AE14" s="9">
        <f t="shared" si="8"/>
        <v>19</v>
      </c>
      <c r="AF14" s="56">
        <v>128</v>
      </c>
      <c r="AG14" s="56">
        <v>136</v>
      </c>
      <c r="AH14" s="56">
        <v>136</v>
      </c>
      <c r="AI14" s="9">
        <f t="shared" si="9"/>
        <v>8</v>
      </c>
    </row>
    <row r="15" ht="18.75" spans="1:35">
      <c r="A15" s="36"/>
      <c r="B15" s="36"/>
      <c r="C15" s="37" t="s">
        <v>191</v>
      </c>
      <c r="D15" s="38">
        <v>2</v>
      </c>
      <c r="E15" s="38">
        <v>2</v>
      </c>
      <c r="F15" s="38">
        <v>4</v>
      </c>
      <c r="G15" s="38">
        <v>4</v>
      </c>
      <c r="H15" s="38">
        <v>4</v>
      </c>
      <c r="I15" s="37"/>
      <c r="J15" s="38">
        <v>15</v>
      </c>
      <c r="K15" s="38">
        <v>15</v>
      </c>
      <c r="L15" s="40">
        <v>19</v>
      </c>
      <c r="M15" s="40">
        <f t="shared" si="0"/>
        <v>0</v>
      </c>
      <c r="N15" s="56">
        <f t="shared" si="1"/>
        <v>2</v>
      </c>
      <c r="O15" s="56">
        <f t="shared" si="2"/>
        <v>2</v>
      </c>
      <c r="P15" s="56">
        <f t="shared" si="3"/>
        <v>2</v>
      </c>
      <c r="Q15" s="32"/>
      <c r="R15" s="56">
        <f t="shared" si="4"/>
        <v>13</v>
      </c>
      <c r="S15" s="38">
        <v>19</v>
      </c>
      <c r="T15" s="56">
        <f t="shared" si="5"/>
        <v>4</v>
      </c>
      <c r="U15" s="56">
        <v>21</v>
      </c>
      <c r="V15" s="56">
        <v>22</v>
      </c>
      <c r="W15" s="56">
        <v>22</v>
      </c>
      <c r="X15" s="56">
        <v>33</v>
      </c>
      <c r="Y15" s="56">
        <v>33</v>
      </c>
      <c r="Z15" s="56">
        <v>33</v>
      </c>
      <c r="AA15" s="49">
        <f t="shared" si="6"/>
        <v>0</v>
      </c>
      <c r="AB15" s="56">
        <v>42</v>
      </c>
      <c r="AC15" s="49">
        <f t="shared" si="7"/>
        <v>9</v>
      </c>
      <c r="AD15" s="56">
        <v>42</v>
      </c>
      <c r="AE15" s="49">
        <f t="shared" si="8"/>
        <v>0</v>
      </c>
      <c r="AF15" s="56">
        <v>48</v>
      </c>
      <c r="AG15" s="56">
        <v>61</v>
      </c>
      <c r="AH15" s="56">
        <v>61</v>
      </c>
      <c r="AI15" s="49">
        <f t="shared" si="9"/>
        <v>13</v>
      </c>
    </row>
    <row r="16" ht="18.75" spans="1:35">
      <c r="A16" s="36"/>
      <c r="B16" s="36" t="s">
        <v>198</v>
      </c>
      <c r="C16" s="37" t="s">
        <v>190</v>
      </c>
      <c r="D16" s="38">
        <v>18</v>
      </c>
      <c r="E16" s="38">
        <v>18</v>
      </c>
      <c r="F16" s="38">
        <v>18</v>
      </c>
      <c r="G16" s="38">
        <v>18</v>
      </c>
      <c r="H16" s="38">
        <v>27</v>
      </c>
      <c r="I16" s="37"/>
      <c r="J16" s="38">
        <v>27</v>
      </c>
      <c r="K16" s="40">
        <v>35</v>
      </c>
      <c r="L16" s="40">
        <v>59</v>
      </c>
      <c r="M16" s="40">
        <f t="shared" si="0"/>
        <v>0</v>
      </c>
      <c r="N16" s="56">
        <f t="shared" si="1"/>
        <v>0</v>
      </c>
      <c r="O16" s="56">
        <f t="shared" si="2"/>
        <v>0</v>
      </c>
      <c r="P16" s="56">
        <f t="shared" si="3"/>
        <v>9</v>
      </c>
      <c r="Q16" s="32"/>
      <c r="R16" s="56">
        <f t="shared" si="4"/>
        <v>9</v>
      </c>
      <c r="S16" s="38">
        <v>74</v>
      </c>
      <c r="T16" s="56">
        <f t="shared" si="5"/>
        <v>24</v>
      </c>
      <c r="U16" s="56">
        <v>83</v>
      </c>
      <c r="V16" s="56">
        <v>95</v>
      </c>
      <c r="W16" s="56">
        <v>95</v>
      </c>
      <c r="X16" s="56">
        <v>0</v>
      </c>
      <c r="Y16" s="56">
        <v>25</v>
      </c>
      <c r="Z16" s="56">
        <v>29</v>
      </c>
      <c r="AA16" s="9">
        <f t="shared" si="6"/>
        <v>29</v>
      </c>
      <c r="AB16" s="56">
        <v>29</v>
      </c>
      <c r="AC16" s="9">
        <f t="shared" si="7"/>
        <v>0</v>
      </c>
      <c r="AD16" s="56">
        <v>31</v>
      </c>
      <c r="AE16" s="9">
        <f t="shared" si="8"/>
        <v>2</v>
      </c>
      <c r="AF16" s="56">
        <v>31</v>
      </c>
      <c r="AG16" s="56">
        <v>32</v>
      </c>
      <c r="AH16" s="56">
        <v>40</v>
      </c>
      <c r="AI16" s="9">
        <f t="shared" si="9"/>
        <v>9</v>
      </c>
    </row>
    <row r="17" ht="18.75" spans="1:35">
      <c r="A17" s="36"/>
      <c r="B17" s="36"/>
      <c r="C17" s="37" t="s">
        <v>191</v>
      </c>
      <c r="D17" s="38">
        <v>2</v>
      </c>
      <c r="E17" s="38">
        <v>2</v>
      </c>
      <c r="F17" s="38">
        <v>2</v>
      </c>
      <c r="G17" s="38">
        <v>2</v>
      </c>
      <c r="H17" s="38">
        <v>2</v>
      </c>
      <c r="I17" s="37"/>
      <c r="J17" s="38">
        <v>8</v>
      </c>
      <c r="K17" s="38">
        <v>8</v>
      </c>
      <c r="L17" s="40">
        <v>25</v>
      </c>
      <c r="M17" s="40">
        <f t="shared" si="0"/>
        <v>0</v>
      </c>
      <c r="N17" s="56">
        <f t="shared" si="1"/>
        <v>0</v>
      </c>
      <c r="O17" s="56">
        <f t="shared" si="2"/>
        <v>0</v>
      </c>
      <c r="P17" s="56">
        <f t="shared" si="3"/>
        <v>0</v>
      </c>
      <c r="Q17" s="32"/>
      <c r="R17" s="56">
        <f t="shared" si="4"/>
        <v>6</v>
      </c>
      <c r="S17" s="38">
        <v>25</v>
      </c>
      <c r="T17" s="56">
        <f t="shared" si="5"/>
        <v>17</v>
      </c>
      <c r="U17" s="56">
        <v>25</v>
      </c>
      <c r="V17" s="56">
        <v>27</v>
      </c>
      <c r="W17" s="56">
        <v>27</v>
      </c>
      <c r="X17" s="56">
        <v>0</v>
      </c>
      <c r="Y17" s="56">
        <v>5</v>
      </c>
      <c r="Z17" s="56">
        <v>5</v>
      </c>
      <c r="AA17" s="49">
        <f t="shared" si="6"/>
        <v>5</v>
      </c>
      <c r="AB17" s="56">
        <v>5</v>
      </c>
      <c r="AC17" s="49">
        <f t="shared" si="7"/>
        <v>0</v>
      </c>
      <c r="AD17" s="56">
        <v>7</v>
      </c>
      <c r="AE17" s="49">
        <f t="shared" si="8"/>
        <v>2</v>
      </c>
      <c r="AF17" s="56">
        <v>7</v>
      </c>
      <c r="AG17" s="56">
        <v>8</v>
      </c>
      <c r="AH17" s="56">
        <v>16</v>
      </c>
      <c r="AI17" s="49">
        <f t="shared" si="9"/>
        <v>9</v>
      </c>
    </row>
    <row r="18" ht="18.75" spans="1:35">
      <c r="A18" s="36"/>
      <c r="B18" s="36" t="s">
        <v>199</v>
      </c>
      <c r="C18" s="37" t="s">
        <v>190</v>
      </c>
      <c r="D18" s="38">
        <v>14</v>
      </c>
      <c r="E18" s="38">
        <v>34</v>
      </c>
      <c r="F18" s="38">
        <v>36</v>
      </c>
      <c r="G18" s="38">
        <v>36</v>
      </c>
      <c r="H18" s="38">
        <v>36</v>
      </c>
      <c r="I18" s="37"/>
      <c r="J18" s="38">
        <v>39</v>
      </c>
      <c r="K18" s="40">
        <v>41</v>
      </c>
      <c r="L18" s="40">
        <v>41</v>
      </c>
      <c r="M18" s="40">
        <f t="shared" si="0"/>
        <v>20</v>
      </c>
      <c r="N18" s="56">
        <f t="shared" si="1"/>
        <v>22</v>
      </c>
      <c r="O18" s="56">
        <f t="shared" si="2"/>
        <v>22</v>
      </c>
      <c r="P18" s="56">
        <f t="shared" si="3"/>
        <v>22</v>
      </c>
      <c r="Q18" s="32"/>
      <c r="R18" s="56">
        <f t="shared" si="4"/>
        <v>25</v>
      </c>
      <c r="S18" s="38">
        <v>48</v>
      </c>
      <c r="T18" s="56">
        <f t="shared" si="5"/>
        <v>0</v>
      </c>
      <c r="U18" s="56">
        <v>48</v>
      </c>
      <c r="V18" s="56">
        <v>51</v>
      </c>
      <c r="W18" s="56">
        <v>64</v>
      </c>
      <c r="X18" s="56">
        <v>68</v>
      </c>
      <c r="Y18" s="56">
        <v>69</v>
      </c>
      <c r="Z18" s="56">
        <v>69</v>
      </c>
      <c r="AA18" s="9">
        <f t="shared" si="6"/>
        <v>1</v>
      </c>
      <c r="AB18" s="56">
        <v>71</v>
      </c>
      <c r="AC18" s="9">
        <f t="shared" si="7"/>
        <v>2</v>
      </c>
      <c r="AD18" s="56">
        <v>78</v>
      </c>
      <c r="AE18" s="9">
        <f t="shared" si="8"/>
        <v>7</v>
      </c>
      <c r="AF18" s="56">
        <v>88</v>
      </c>
      <c r="AG18" s="56">
        <v>94</v>
      </c>
      <c r="AH18" s="56">
        <v>97</v>
      </c>
      <c r="AI18" s="9">
        <f t="shared" si="9"/>
        <v>9</v>
      </c>
    </row>
    <row r="19" ht="18.75" spans="1:35">
      <c r="A19" s="36"/>
      <c r="B19" s="36"/>
      <c r="C19" s="37" t="s">
        <v>191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7"/>
      <c r="J19" s="38">
        <v>0</v>
      </c>
      <c r="K19" s="40">
        <v>0</v>
      </c>
      <c r="L19" s="40">
        <v>5</v>
      </c>
      <c r="M19" s="40">
        <f t="shared" si="0"/>
        <v>0</v>
      </c>
      <c r="N19" s="56">
        <f t="shared" si="1"/>
        <v>0</v>
      </c>
      <c r="O19" s="56">
        <f t="shared" si="2"/>
        <v>0</v>
      </c>
      <c r="P19" s="32">
        <v>0</v>
      </c>
      <c r="Q19" s="32"/>
      <c r="R19" s="56">
        <f t="shared" si="4"/>
        <v>0</v>
      </c>
      <c r="S19" s="38">
        <v>5</v>
      </c>
      <c r="T19" s="56">
        <f t="shared" si="5"/>
        <v>5</v>
      </c>
      <c r="U19" s="56">
        <v>5</v>
      </c>
      <c r="V19" s="56">
        <v>5</v>
      </c>
      <c r="W19" s="56">
        <v>10</v>
      </c>
      <c r="X19" s="56">
        <v>14</v>
      </c>
      <c r="Y19" s="56">
        <v>14</v>
      </c>
      <c r="Z19" s="56">
        <v>14</v>
      </c>
      <c r="AA19" s="49">
        <f t="shared" si="6"/>
        <v>0</v>
      </c>
      <c r="AB19" s="56">
        <v>14</v>
      </c>
      <c r="AC19" s="49">
        <f t="shared" si="7"/>
        <v>0</v>
      </c>
      <c r="AD19" s="56">
        <v>17</v>
      </c>
      <c r="AE19" s="49">
        <f t="shared" si="8"/>
        <v>3</v>
      </c>
      <c r="AF19" s="56">
        <v>17</v>
      </c>
      <c r="AG19" s="56">
        <v>31</v>
      </c>
      <c r="AH19" s="56">
        <v>35</v>
      </c>
      <c r="AI19" s="49">
        <f t="shared" si="9"/>
        <v>18</v>
      </c>
    </row>
    <row r="21" ht="30.95" customHeight="1" spans="1:31">
      <c r="A21" s="9" t="s">
        <v>168</v>
      </c>
      <c r="B21" s="41" t="s">
        <v>169</v>
      </c>
      <c r="C21" s="9" t="s">
        <v>97</v>
      </c>
      <c r="D21" s="41">
        <v>42836</v>
      </c>
      <c r="E21" s="41">
        <v>42838</v>
      </c>
      <c r="F21" s="41">
        <v>42840</v>
      </c>
      <c r="G21" s="41">
        <v>42842</v>
      </c>
      <c r="H21" s="41">
        <v>42844</v>
      </c>
      <c r="I21" s="41">
        <v>42846</v>
      </c>
      <c r="J21" s="41">
        <v>42848</v>
      </c>
      <c r="K21" s="41">
        <v>42850</v>
      </c>
      <c r="L21" s="57" t="s">
        <v>170</v>
      </c>
      <c r="M21" s="57" t="s">
        <v>171</v>
      </c>
      <c r="N21" s="57" t="s">
        <v>172</v>
      </c>
      <c r="O21" s="58" t="s">
        <v>173</v>
      </c>
      <c r="P21" s="58" t="s">
        <v>174</v>
      </c>
      <c r="Q21" s="58" t="s">
        <v>176</v>
      </c>
      <c r="R21" s="57" t="s">
        <v>177</v>
      </c>
      <c r="S21" s="58" t="s">
        <v>178</v>
      </c>
      <c r="T21" t="s">
        <v>182</v>
      </c>
      <c r="U21" s="9" t="s">
        <v>183</v>
      </c>
      <c r="V21" s="9" t="s">
        <v>200</v>
      </c>
      <c r="W21" s="9" t="s">
        <v>184</v>
      </c>
      <c r="X21" s="41">
        <v>42888</v>
      </c>
      <c r="Y21" s="9" t="s">
        <v>185</v>
      </c>
      <c r="Z21" s="41">
        <v>42893</v>
      </c>
      <c r="AA21" s="9" t="s">
        <v>201</v>
      </c>
      <c r="AB21" s="41">
        <v>42895</v>
      </c>
      <c r="AC21" s="41">
        <v>42900</v>
      </c>
      <c r="AD21" s="41">
        <v>42902</v>
      </c>
      <c r="AE21" s="9" t="s">
        <v>187</v>
      </c>
    </row>
    <row r="22" spans="1:31">
      <c r="A22" s="42" t="s">
        <v>188</v>
      </c>
      <c r="B22" s="15" t="s">
        <v>202</v>
      </c>
      <c r="C22" s="9" t="s">
        <v>190</v>
      </c>
      <c r="D22" s="43">
        <v>92</v>
      </c>
      <c r="E22" s="43">
        <v>92</v>
      </c>
      <c r="F22" s="43">
        <v>92</v>
      </c>
      <c r="G22" s="43">
        <v>92</v>
      </c>
      <c r="H22" s="43">
        <v>93</v>
      </c>
      <c r="I22" s="59"/>
      <c r="J22" s="43">
        <v>93</v>
      </c>
      <c r="K22" s="60">
        <v>95</v>
      </c>
      <c r="L22" s="60">
        <v>98</v>
      </c>
      <c r="M22" s="59">
        <f>E22-D22</f>
        <v>0</v>
      </c>
      <c r="N22" s="61">
        <f>F22-D22</f>
        <v>0</v>
      </c>
      <c r="O22" s="61">
        <f>G22-D22</f>
        <v>0</v>
      </c>
      <c r="P22" s="61">
        <f>H22-D22</f>
        <v>1</v>
      </c>
      <c r="Q22" s="61">
        <f>J22-D22</f>
        <v>1</v>
      </c>
      <c r="R22" s="61">
        <v>96</v>
      </c>
      <c r="S22" s="61">
        <f>L22-K22</f>
        <v>3</v>
      </c>
      <c r="T22" s="59">
        <v>118</v>
      </c>
      <c r="U22" s="61">
        <v>116</v>
      </c>
      <c r="V22" s="61">
        <v>118</v>
      </c>
      <c r="W22" s="61">
        <f>V22-T22</f>
        <v>0</v>
      </c>
      <c r="X22" s="61">
        <v>125</v>
      </c>
      <c r="Y22" s="61">
        <f>X22-V22</f>
        <v>7</v>
      </c>
      <c r="Z22" s="65">
        <v>129</v>
      </c>
      <c r="AA22" s="61">
        <f>Z22-X22</f>
        <v>4</v>
      </c>
      <c r="AB22" s="61">
        <v>139</v>
      </c>
      <c r="AC22" s="61">
        <v>142</v>
      </c>
      <c r="AD22" s="61">
        <v>152</v>
      </c>
      <c r="AE22" s="9">
        <f>AD22-AB22</f>
        <v>13</v>
      </c>
    </row>
    <row r="23" spans="1:31">
      <c r="A23" s="44"/>
      <c r="B23" s="15"/>
      <c r="C23" s="45" t="s">
        <v>191</v>
      </c>
      <c r="D23" s="46">
        <v>2</v>
      </c>
      <c r="E23" s="46">
        <v>2</v>
      </c>
      <c r="F23" s="46">
        <v>2</v>
      </c>
      <c r="G23" s="46">
        <v>2</v>
      </c>
      <c r="H23" s="46">
        <v>2</v>
      </c>
      <c r="I23" s="47"/>
      <c r="J23" s="46">
        <v>2</v>
      </c>
      <c r="K23" s="62">
        <v>2</v>
      </c>
      <c r="L23" s="62">
        <v>2</v>
      </c>
      <c r="M23" s="59">
        <f t="shared" ref="M23:M49" si="10">E23-D23</f>
        <v>0</v>
      </c>
      <c r="N23" s="61">
        <f t="shared" ref="N23:N49" si="11">F23-D23</f>
        <v>0</v>
      </c>
      <c r="O23" s="61">
        <f t="shared" ref="O23:O49" si="12">G23-D23</f>
        <v>0</v>
      </c>
      <c r="P23" s="61">
        <f t="shared" ref="P23:P49" si="13">H23-D23</f>
        <v>0</v>
      </c>
      <c r="Q23" s="61">
        <f t="shared" ref="Q23:Q49" si="14">J23-D23</f>
        <v>0</v>
      </c>
      <c r="R23" s="61">
        <v>2</v>
      </c>
      <c r="S23" s="61">
        <f t="shared" ref="S23:S49" si="15">L23-K23</f>
        <v>0</v>
      </c>
      <c r="T23" s="59">
        <v>2</v>
      </c>
      <c r="U23" s="61">
        <v>2</v>
      </c>
      <c r="V23" s="61">
        <v>2</v>
      </c>
      <c r="W23" s="51">
        <f t="shared" ref="W23:W49" si="16">V23-T23</f>
        <v>0</v>
      </c>
      <c r="X23" s="61">
        <v>2</v>
      </c>
      <c r="Y23" s="51">
        <f t="shared" ref="Y23:Y49" si="17">X23-V23</f>
        <v>0</v>
      </c>
      <c r="Z23" s="65">
        <v>2</v>
      </c>
      <c r="AA23" s="51">
        <f t="shared" ref="AA23:AA49" si="18">Z23-X23</f>
        <v>0</v>
      </c>
      <c r="AB23" s="61">
        <v>4</v>
      </c>
      <c r="AC23" s="61">
        <v>10</v>
      </c>
      <c r="AD23" s="61">
        <v>54</v>
      </c>
      <c r="AE23" s="49">
        <f t="shared" ref="AE23:AE49" si="19">AD23-AB23</f>
        <v>50</v>
      </c>
    </row>
    <row r="24" spans="1:31">
      <c r="A24" s="44"/>
      <c r="B24" s="42" t="s">
        <v>203</v>
      </c>
      <c r="C24" s="45" t="s">
        <v>190</v>
      </c>
      <c r="D24" s="46">
        <v>126</v>
      </c>
      <c r="E24" s="46">
        <v>126</v>
      </c>
      <c r="F24" s="46">
        <v>126</v>
      </c>
      <c r="G24" s="47">
        <v>125</v>
      </c>
      <c r="H24" s="47">
        <v>125</v>
      </c>
      <c r="I24" s="47"/>
      <c r="J24" s="47">
        <v>127</v>
      </c>
      <c r="K24" s="47">
        <v>128</v>
      </c>
      <c r="L24" s="47">
        <v>131</v>
      </c>
      <c r="M24" s="59">
        <f t="shared" si="10"/>
        <v>0</v>
      </c>
      <c r="N24" s="61">
        <f t="shared" si="11"/>
        <v>0</v>
      </c>
      <c r="O24" s="61">
        <f t="shared" si="12"/>
        <v>-1</v>
      </c>
      <c r="P24" s="61">
        <f t="shared" si="13"/>
        <v>-1</v>
      </c>
      <c r="Q24" s="61">
        <f t="shared" si="14"/>
        <v>1</v>
      </c>
      <c r="R24" s="61">
        <v>122</v>
      </c>
      <c r="S24" s="61">
        <f t="shared" si="15"/>
        <v>3</v>
      </c>
      <c r="T24" s="59">
        <v>120</v>
      </c>
      <c r="U24" s="61">
        <v>122</v>
      </c>
      <c r="V24" s="61">
        <v>118</v>
      </c>
      <c r="W24" s="61">
        <f t="shared" si="16"/>
        <v>-2</v>
      </c>
      <c r="X24" s="61">
        <v>121</v>
      </c>
      <c r="Y24" s="61">
        <f t="shared" si="17"/>
        <v>3</v>
      </c>
      <c r="Z24" s="65">
        <v>118</v>
      </c>
      <c r="AA24" s="61">
        <f t="shared" si="18"/>
        <v>-3</v>
      </c>
      <c r="AB24" s="61">
        <v>120</v>
      </c>
      <c r="AC24" s="61">
        <v>120</v>
      </c>
      <c r="AD24" s="61">
        <v>122</v>
      </c>
      <c r="AE24" s="9">
        <f t="shared" si="19"/>
        <v>2</v>
      </c>
    </row>
    <row r="25" spans="1:31">
      <c r="A25" s="44"/>
      <c r="B25" s="48"/>
      <c r="C25" s="45" t="s">
        <v>191</v>
      </c>
      <c r="D25" s="46">
        <v>2</v>
      </c>
      <c r="E25" s="46">
        <v>2</v>
      </c>
      <c r="F25" s="46">
        <v>2</v>
      </c>
      <c r="G25" s="47">
        <v>2</v>
      </c>
      <c r="H25" s="47">
        <v>2</v>
      </c>
      <c r="I25" s="47"/>
      <c r="J25" s="47">
        <v>2</v>
      </c>
      <c r="K25" s="47">
        <v>2</v>
      </c>
      <c r="L25" s="47">
        <v>2</v>
      </c>
      <c r="M25" s="59">
        <f t="shared" si="10"/>
        <v>0</v>
      </c>
      <c r="N25" s="61">
        <f t="shared" si="11"/>
        <v>0</v>
      </c>
      <c r="O25" s="61">
        <f t="shared" si="12"/>
        <v>0</v>
      </c>
      <c r="P25" s="61">
        <f t="shared" si="13"/>
        <v>0</v>
      </c>
      <c r="Q25" s="61">
        <f t="shared" si="14"/>
        <v>0</v>
      </c>
      <c r="R25" s="61">
        <v>2</v>
      </c>
      <c r="S25" s="61">
        <f t="shared" si="15"/>
        <v>0</v>
      </c>
      <c r="T25" s="59">
        <v>3</v>
      </c>
      <c r="U25" s="61">
        <v>3</v>
      </c>
      <c r="V25" s="61">
        <v>3</v>
      </c>
      <c r="W25" s="51">
        <f t="shared" si="16"/>
        <v>0</v>
      </c>
      <c r="X25" s="61">
        <v>19</v>
      </c>
      <c r="Y25" s="51">
        <f t="shared" si="17"/>
        <v>16</v>
      </c>
      <c r="Z25" s="65">
        <v>19</v>
      </c>
      <c r="AA25" s="51">
        <f t="shared" si="18"/>
        <v>0</v>
      </c>
      <c r="AB25" s="61">
        <v>21</v>
      </c>
      <c r="AC25" s="61">
        <v>21</v>
      </c>
      <c r="AD25" s="61">
        <v>21</v>
      </c>
      <c r="AE25" s="49">
        <f t="shared" si="19"/>
        <v>0</v>
      </c>
    </row>
    <row r="26" spans="1:31">
      <c r="A26" s="44"/>
      <c r="B26" s="42" t="s">
        <v>204</v>
      </c>
      <c r="C26" s="45" t="s">
        <v>190</v>
      </c>
      <c r="D26" s="46">
        <v>521</v>
      </c>
      <c r="E26" s="46">
        <v>521</v>
      </c>
      <c r="F26" s="46">
        <v>525</v>
      </c>
      <c r="G26" s="47">
        <v>533</v>
      </c>
      <c r="H26" s="47">
        <v>549</v>
      </c>
      <c r="I26" s="47"/>
      <c r="J26" s="47">
        <v>583</v>
      </c>
      <c r="K26" s="47">
        <v>595</v>
      </c>
      <c r="L26" s="47">
        <v>645</v>
      </c>
      <c r="M26" s="59">
        <f t="shared" si="10"/>
        <v>0</v>
      </c>
      <c r="N26" s="61">
        <f t="shared" si="11"/>
        <v>4</v>
      </c>
      <c r="O26" s="61">
        <f t="shared" si="12"/>
        <v>12</v>
      </c>
      <c r="P26" s="61">
        <f t="shared" si="13"/>
        <v>28</v>
      </c>
      <c r="Q26" s="61">
        <f t="shared" si="14"/>
        <v>62</v>
      </c>
      <c r="R26" s="61">
        <v>666</v>
      </c>
      <c r="S26" s="61">
        <f t="shared" si="15"/>
        <v>50</v>
      </c>
      <c r="T26" s="59">
        <v>804</v>
      </c>
      <c r="U26" s="61">
        <v>870</v>
      </c>
      <c r="V26" s="61">
        <v>935</v>
      </c>
      <c r="W26" s="61">
        <f t="shared" si="16"/>
        <v>131</v>
      </c>
      <c r="X26" s="61">
        <v>1092</v>
      </c>
      <c r="Y26" s="61">
        <f t="shared" si="17"/>
        <v>157</v>
      </c>
      <c r="Z26" s="65">
        <v>1248</v>
      </c>
      <c r="AA26" s="61">
        <f t="shared" si="18"/>
        <v>156</v>
      </c>
      <c r="AB26" s="61">
        <v>1293</v>
      </c>
      <c r="AC26" s="61">
        <v>1423</v>
      </c>
      <c r="AD26" s="61">
        <v>1500</v>
      </c>
      <c r="AE26" s="9">
        <f t="shared" si="19"/>
        <v>207</v>
      </c>
    </row>
    <row r="27" spans="1:31">
      <c r="A27" s="44"/>
      <c r="B27" s="48"/>
      <c r="C27" s="45" t="s">
        <v>191</v>
      </c>
      <c r="D27" s="46">
        <v>38</v>
      </c>
      <c r="E27" s="46">
        <v>38</v>
      </c>
      <c r="F27" s="47">
        <v>40</v>
      </c>
      <c r="G27" s="47">
        <v>47</v>
      </c>
      <c r="H27" s="47">
        <v>52</v>
      </c>
      <c r="I27" s="47"/>
      <c r="J27" s="47">
        <v>60</v>
      </c>
      <c r="K27" s="47">
        <v>71</v>
      </c>
      <c r="L27" s="47">
        <v>109</v>
      </c>
      <c r="M27" s="59">
        <f t="shared" si="10"/>
        <v>0</v>
      </c>
      <c r="N27" s="61">
        <f t="shared" si="11"/>
        <v>2</v>
      </c>
      <c r="O27" s="61">
        <f t="shared" si="12"/>
        <v>9</v>
      </c>
      <c r="P27" s="61">
        <f t="shared" si="13"/>
        <v>14</v>
      </c>
      <c r="Q27" s="61">
        <f t="shared" si="14"/>
        <v>22</v>
      </c>
      <c r="R27" s="61">
        <v>127</v>
      </c>
      <c r="S27" s="61">
        <f t="shared" si="15"/>
        <v>38</v>
      </c>
      <c r="T27" s="59">
        <v>210</v>
      </c>
      <c r="U27" s="61">
        <v>229</v>
      </c>
      <c r="V27" s="61">
        <v>281</v>
      </c>
      <c r="W27" s="51">
        <f t="shared" si="16"/>
        <v>71</v>
      </c>
      <c r="X27" s="61">
        <v>424</v>
      </c>
      <c r="Y27" s="51">
        <f t="shared" si="17"/>
        <v>143</v>
      </c>
      <c r="Z27" s="65">
        <v>544</v>
      </c>
      <c r="AA27" s="51">
        <f t="shared" si="18"/>
        <v>120</v>
      </c>
      <c r="AB27" s="61">
        <v>602</v>
      </c>
      <c r="AC27" s="61">
        <v>1137</v>
      </c>
      <c r="AD27" s="61">
        <v>1212</v>
      </c>
      <c r="AE27" s="49">
        <f t="shared" si="19"/>
        <v>610</v>
      </c>
    </row>
    <row r="28" spans="1:31">
      <c r="A28" s="44"/>
      <c r="B28" s="42" t="s">
        <v>205</v>
      </c>
      <c r="C28" s="45" t="s">
        <v>190</v>
      </c>
      <c r="D28" s="46">
        <v>250</v>
      </c>
      <c r="E28" s="46">
        <v>255</v>
      </c>
      <c r="F28" s="46">
        <v>255</v>
      </c>
      <c r="G28" s="46">
        <v>262</v>
      </c>
      <c r="H28" s="47">
        <v>268</v>
      </c>
      <c r="I28" s="47"/>
      <c r="J28" s="47">
        <v>265</v>
      </c>
      <c r="K28" s="47">
        <v>290</v>
      </c>
      <c r="L28" s="47">
        <v>323</v>
      </c>
      <c r="M28" s="59">
        <f t="shared" si="10"/>
        <v>5</v>
      </c>
      <c r="N28" s="61">
        <f t="shared" si="11"/>
        <v>5</v>
      </c>
      <c r="O28" s="61">
        <f t="shared" si="12"/>
        <v>12</v>
      </c>
      <c r="P28" s="61">
        <f t="shared" si="13"/>
        <v>18</v>
      </c>
      <c r="Q28" s="61">
        <f t="shared" si="14"/>
        <v>15</v>
      </c>
      <c r="R28" s="61">
        <v>345</v>
      </c>
      <c r="S28" s="61">
        <f t="shared" si="15"/>
        <v>33</v>
      </c>
      <c r="T28" s="59">
        <v>404</v>
      </c>
      <c r="U28" s="61">
        <v>429</v>
      </c>
      <c r="V28" s="61">
        <v>439</v>
      </c>
      <c r="W28" s="61">
        <f t="shared" si="16"/>
        <v>35</v>
      </c>
      <c r="X28" s="61">
        <v>493</v>
      </c>
      <c r="Y28" s="61">
        <f t="shared" si="17"/>
        <v>54</v>
      </c>
      <c r="Z28" s="65">
        <v>534</v>
      </c>
      <c r="AA28" s="61">
        <f t="shared" si="18"/>
        <v>41</v>
      </c>
      <c r="AB28" s="61">
        <v>534</v>
      </c>
      <c r="AC28" s="61">
        <v>582</v>
      </c>
      <c r="AD28" s="61">
        <v>594</v>
      </c>
      <c r="AE28" s="9">
        <f t="shared" si="19"/>
        <v>60</v>
      </c>
    </row>
    <row r="29" spans="1:31">
      <c r="A29" s="44"/>
      <c r="B29" s="48"/>
      <c r="C29" s="45" t="s">
        <v>191</v>
      </c>
      <c r="D29" s="46">
        <v>43</v>
      </c>
      <c r="E29" s="46">
        <v>43</v>
      </c>
      <c r="F29" s="46">
        <v>43</v>
      </c>
      <c r="G29" s="47">
        <v>49</v>
      </c>
      <c r="H29" s="47">
        <v>49</v>
      </c>
      <c r="I29" s="47"/>
      <c r="J29" s="47">
        <v>53</v>
      </c>
      <c r="K29" s="47">
        <v>55</v>
      </c>
      <c r="L29" s="47">
        <v>72</v>
      </c>
      <c r="M29" s="59">
        <f t="shared" si="10"/>
        <v>0</v>
      </c>
      <c r="N29" s="61">
        <f t="shared" si="11"/>
        <v>0</v>
      </c>
      <c r="O29" s="61">
        <f t="shared" si="12"/>
        <v>6</v>
      </c>
      <c r="P29" s="61">
        <f t="shared" si="13"/>
        <v>6</v>
      </c>
      <c r="Q29" s="61">
        <f t="shared" si="14"/>
        <v>10</v>
      </c>
      <c r="R29" s="61">
        <v>78</v>
      </c>
      <c r="S29" s="61">
        <f t="shared" si="15"/>
        <v>17</v>
      </c>
      <c r="T29" s="59">
        <v>102</v>
      </c>
      <c r="U29" s="61">
        <v>129</v>
      </c>
      <c r="V29" s="61">
        <v>143</v>
      </c>
      <c r="W29" s="51">
        <f t="shared" si="16"/>
        <v>41</v>
      </c>
      <c r="X29" s="61">
        <v>200</v>
      </c>
      <c r="Y29" s="51">
        <f t="shared" si="17"/>
        <v>57</v>
      </c>
      <c r="Z29" s="65">
        <v>251</v>
      </c>
      <c r="AA29" s="51">
        <f t="shared" si="18"/>
        <v>51</v>
      </c>
      <c r="AB29" s="61">
        <v>274</v>
      </c>
      <c r="AC29" s="61">
        <v>435</v>
      </c>
      <c r="AD29" s="61">
        <v>462</v>
      </c>
      <c r="AE29" s="49">
        <f t="shared" si="19"/>
        <v>188</v>
      </c>
    </row>
    <row r="30" spans="1:31">
      <c r="A30" s="44"/>
      <c r="B30" s="42" t="s">
        <v>206</v>
      </c>
      <c r="C30" s="45" t="s">
        <v>190</v>
      </c>
      <c r="D30" s="46">
        <v>324</v>
      </c>
      <c r="E30" s="46">
        <v>325</v>
      </c>
      <c r="F30" s="46">
        <v>331</v>
      </c>
      <c r="G30" s="47">
        <v>338</v>
      </c>
      <c r="H30" s="47">
        <v>340</v>
      </c>
      <c r="I30" s="47"/>
      <c r="J30" s="47">
        <v>351</v>
      </c>
      <c r="K30" s="47">
        <v>352</v>
      </c>
      <c r="L30" s="47">
        <v>402</v>
      </c>
      <c r="M30" s="59">
        <f t="shared" si="10"/>
        <v>1</v>
      </c>
      <c r="N30" s="61">
        <f t="shared" si="11"/>
        <v>7</v>
      </c>
      <c r="O30" s="61">
        <f t="shared" si="12"/>
        <v>14</v>
      </c>
      <c r="P30" s="61">
        <f t="shared" si="13"/>
        <v>16</v>
      </c>
      <c r="Q30" s="61">
        <f t="shared" si="14"/>
        <v>27</v>
      </c>
      <c r="R30" s="61">
        <v>427</v>
      </c>
      <c r="S30" s="61">
        <f t="shared" si="15"/>
        <v>50</v>
      </c>
      <c r="T30" s="59">
        <v>482</v>
      </c>
      <c r="U30" s="61">
        <v>493</v>
      </c>
      <c r="V30" s="61">
        <v>515</v>
      </c>
      <c r="W30" s="61">
        <f t="shared" si="16"/>
        <v>33</v>
      </c>
      <c r="X30" s="61">
        <v>607</v>
      </c>
      <c r="Y30" s="61">
        <f t="shared" si="17"/>
        <v>92</v>
      </c>
      <c r="Z30" s="65">
        <v>683</v>
      </c>
      <c r="AA30" s="61">
        <f t="shared" si="18"/>
        <v>76</v>
      </c>
      <c r="AB30" s="61">
        <v>701</v>
      </c>
      <c r="AC30" s="61">
        <v>773</v>
      </c>
      <c r="AD30" s="61">
        <v>773</v>
      </c>
      <c r="AE30" s="9">
        <f t="shared" si="19"/>
        <v>72</v>
      </c>
    </row>
    <row r="31" spans="1:31">
      <c r="A31" s="48"/>
      <c r="B31" s="48"/>
      <c r="C31" s="45" t="s">
        <v>191</v>
      </c>
      <c r="D31" s="46">
        <v>47</v>
      </c>
      <c r="E31" s="46">
        <v>47</v>
      </c>
      <c r="F31" s="47">
        <v>47</v>
      </c>
      <c r="G31" s="47">
        <v>48</v>
      </c>
      <c r="H31" s="47">
        <v>50</v>
      </c>
      <c r="I31" s="47"/>
      <c r="J31" s="47">
        <v>55</v>
      </c>
      <c r="K31" s="47">
        <v>55</v>
      </c>
      <c r="L31" s="47">
        <v>72</v>
      </c>
      <c r="M31" s="59">
        <f t="shared" si="10"/>
        <v>0</v>
      </c>
      <c r="N31" s="61">
        <f t="shared" si="11"/>
        <v>0</v>
      </c>
      <c r="O31" s="61">
        <f t="shared" si="12"/>
        <v>1</v>
      </c>
      <c r="P31" s="61">
        <f t="shared" si="13"/>
        <v>3</v>
      </c>
      <c r="Q31" s="61">
        <f t="shared" si="14"/>
        <v>8</v>
      </c>
      <c r="R31" s="61">
        <v>77</v>
      </c>
      <c r="S31" s="61">
        <f t="shared" si="15"/>
        <v>17</v>
      </c>
      <c r="T31" s="59">
        <v>124</v>
      </c>
      <c r="U31" s="61">
        <v>140</v>
      </c>
      <c r="V31" s="61">
        <v>152</v>
      </c>
      <c r="W31" s="51">
        <f t="shared" si="16"/>
        <v>28</v>
      </c>
      <c r="X31" s="61">
        <v>226</v>
      </c>
      <c r="Y31" s="51">
        <f t="shared" si="17"/>
        <v>74</v>
      </c>
      <c r="Z31" s="61">
        <v>281</v>
      </c>
      <c r="AA31" s="51">
        <f t="shared" si="18"/>
        <v>55</v>
      </c>
      <c r="AB31" s="61">
        <v>304</v>
      </c>
      <c r="AC31" s="61">
        <v>546</v>
      </c>
      <c r="AD31" s="61">
        <v>605</v>
      </c>
      <c r="AE31" s="49">
        <f t="shared" si="19"/>
        <v>301</v>
      </c>
    </row>
    <row r="32" spans="1:31">
      <c r="A32" s="12" t="s">
        <v>207</v>
      </c>
      <c r="B32" s="12" t="s">
        <v>208</v>
      </c>
      <c r="C32" s="49" t="s">
        <v>190</v>
      </c>
      <c r="D32" s="50">
        <v>38</v>
      </c>
      <c r="E32" s="51">
        <v>41</v>
      </c>
      <c r="F32" s="51">
        <v>45</v>
      </c>
      <c r="G32" s="51">
        <v>49</v>
      </c>
      <c r="H32" s="51">
        <v>59</v>
      </c>
      <c r="I32" s="49"/>
      <c r="J32" s="51">
        <v>71</v>
      </c>
      <c r="K32" s="51">
        <v>71</v>
      </c>
      <c r="L32" s="63">
        <v>107</v>
      </c>
      <c r="M32" s="63">
        <f t="shared" si="10"/>
        <v>3</v>
      </c>
      <c r="N32" s="61">
        <f t="shared" si="11"/>
        <v>7</v>
      </c>
      <c r="O32" s="61">
        <f t="shared" si="12"/>
        <v>11</v>
      </c>
      <c r="P32" s="61">
        <f t="shared" si="13"/>
        <v>21</v>
      </c>
      <c r="Q32" s="61">
        <f t="shared" si="14"/>
        <v>33</v>
      </c>
      <c r="R32" s="51">
        <v>111</v>
      </c>
      <c r="S32" s="61">
        <f t="shared" si="15"/>
        <v>36</v>
      </c>
      <c r="T32" s="59">
        <v>115</v>
      </c>
      <c r="U32" s="61">
        <v>117</v>
      </c>
      <c r="V32" s="61">
        <v>117</v>
      </c>
      <c r="W32" s="61">
        <f t="shared" si="16"/>
        <v>2</v>
      </c>
      <c r="X32" s="61">
        <v>127</v>
      </c>
      <c r="Y32" s="61">
        <f t="shared" si="17"/>
        <v>10</v>
      </c>
      <c r="Z32" s="61">
        <v>141</v>
      </c>
      <c r="AA32" s="61">
        <f t="shared" si="18"/>
        <v>14</v>
      </c>
      <c r="AB32" s="61">
        <v>139</v>
      </c>
      <c r="AC32" s="61">
        <v>144</v>
      </c>
      <c r="AD32" s="61">
        <v>144</v>
      </c>
      <c r="AE32" s="9">
        <f t="shared" si="19"/>
        <v>5</v>
      </c>
    </row>
    <row r="33" spans="1:31">
      <c r="A33" s="12"/>
      <c r="B33" s="12"/>
      <c r="C33" s="49" t="s">
        <v>191</v>
      </c>
      <c r="D33" s="50">
        <v>10</v>
      </c>
      <c r="E33" s="51">
        <v>10</v>
      </c>
      <c r="F33" s="49">
        <v>10</v>
      </c>
      <c r="G33" s="51">
        <v>10</v>
      </c>
      <c r="H33" s="51">
        <v>10</v>
      </c>
      <c r="I33" s="49"/>
      <c r="J33" s="51">
        <v>17</v>
      </c>
      <c r="K33" s="51">
        <v>17</v>
      </c>
      <c r="L33" s="63">
        <v>21</v>
      </c>
      <c r="M33" s="63">
        <f t="shared" si="10"/>
        <v>0</v>
      </c>
      <c r="N33" s="61">
        <f t="shared" si="11"/>
        <v>0</v>
      </c>
      <c r="O33" s="61">
        <f t="shared" si="12"/>
        <v>0</v>
      </c>
      <c r="P33" s="61">
        <f t="shared" si="13"/>
        <v>0</v>
      </c>
      <c r="Q33" s="61">
        <f t="shared" si="14"/>
        <v>7</v>
      </c>
      <c r="R33" s="51">
        <v>21</v>
      </c>
      <c r="S33" s="61">
        <f t="shared" si="15"/>
        <v>4</v>
      </c>
      <c r="T33" s="59">
        <v>25</v>
      </c>
      <c r="U33" s="61">
        <v>25</v>
      </c>
      <c r="V33" s="61">
        <v>25</v>
      </c>
      <c r="W33" s="51">
        <f t="shared" si="16"/>
        <v>0</v>
      </c>
      <c r="X33" s="61">
        <v>33</v>
      </c>
      <c r="Y33" s="51">
        <f t="shared" si="17"/>
        <v>8</v>
      </c>
      <c r="Z33" s="61">
        <v>37</v>
      </c>
      <c r="AA33" s="51">
        <f t="shared" si="18"/>
        <v>4</v>
      </c>
      <c r="AB33" s="61">
        <v>38</v>
      </c>
      <c r="AC33" s="61">
        <v>43</v>
      </c>
      <c r="AD33" s="61">
        <v>43</v>
      </c>
      <c r="AE33" s="49">
        <f t="shared" si="19"/>
        <v>5</v>
      </c>
    </row>
    <row r="34" spans="1:31">
      <c r="A34" s="12"/>
      <c r="B34" s="12" t="s">
        <v>209</v>
      </c>
      <c r="C34" s="49" t="s">
        <v>190</v>
      </c>
      <c r="D34" s="50">
        <v>44</v>
      </c>
      <c r="E34" s="51">
        <v>52</v>
      </c>
      <c r="F34" s="51">
        <v>52</v>
      </c>
      <c r="G34" s="51">
        <v>52</v>
      </c>
      <c r="H34" s="51">
        <v>62</v>
      </c>
      <c r="I34" s="49"/>
      <c r="J34" s="51">
        <v>66</v>
      </c>
      <c r="K34" s="51">
        <v>66</v>
      </c>
      <c r="L34" s="63">
        <v>70</v>
      </c>
      <c r="M34" s="63">
        <f t="shared" si="10"/>
        <v>8</v>
      </c>
      <c r="N34" s="61">
        <f t="shared" si="11"/>
        <v>8</v>
      </c>
      <c r="O34" s="61">
        <f t="shared" si="12"/>
        <v>8</v>
      </c>
      <c r="P34" s="61">
        <f t="shared" si="13"/>
        <v>18</v>
      </c>
      <c r="Q34" s="61">
        <f t="shared" si="14"/>
        <v>22</v>
      </c>
      <c r="R34" s="51">
        <v>76</v>
      </c>
      <c r="S34" s="61">
        <f t="shared" si="15"/>
        <v>4</v>
      </c>
      <c r="T34" s="59">
        <v>85</v>
      </c>
      <c r="U34" s="61">
        <v>89</v>
      </c>
      <c r="V34" s="61">
        <v>95</v>
      </c>
      <c r="W34" s="61">
        <f t="shared" si="16"/>
        <v>10</v>
      </c>
      <c r="X34" s="61">
        <v>164</v>
      </c>
      <c r="Y34" s="61">
        <f t="shared" si="17"/>
        <v>69</v>
      </c>
      <c r="Z34" s="61">
        <v>164</v>
      </c>
      <c r="AA34" s="61">
        <f t="shared" si="18"/>
        <v>0</v>
      </c>
      <c r="AB34" s="61">
        <v>166</v>
      </c>
      <c r="AC34" s="61">
        <v>175</v>
      </c>
      <c r="AD34" s="61">
        <v>182</v>
      </c>
      <c r="AE34" s="9">
        <f t="shared" si="19"/>
        <v>16</v>
      </c>
    </row>
    <row r="35" spans="1:31">
      <c r="A35" s="12"/>
      <c r="B35" s="12"/>
      <c r="C35" s="49" t="s">
        <v>191</v>
      </c>
      <c r="D35" s="50">
        <v>22</v>
      </c>
      <c r="E35" s="51">
        <v>24</v>
      </c>
      <c r="F35" s="51">
        <v>24</v>
      </c>
      <c r="G35" s="51">
        <v>24</v>
      </c>
      <c r="H35" s="51">
        <v>26</v>
      </c>
      <c r="I35" s="49"/>
      <c r="J35" s="51">
        <v>32</v>
      </c>
      <c r="K35" s="51">
        <v>32</v>
      </c>
      <c r="L35" s="63">
        <v>33</v>
      </c>
      <c r="M35" s="63">
        <f t="shared" si="10"/>
        <v>2</v>
      </c>
      <c r="N35" s="61">
        <f t="shared" si="11"/>
        <v>2</v>
      </c>
      <c r="O35" s="61">
        <f t="shared" si="12"/>
        <v>2</v>
      </c>
      <c r="P35" s="61">
        <f t="shared" si="13"/>
        <v>4</v>
      </c>
      <c r="Q35" s="61">
        <f t="shared" si="14"/>
        <v>10</v>
      </c>
      <c r="R35" s="51">
        <v>36</v>
      </c>
      <c r="S35" s="61">
        <f t="shared" si="15"/>
        <v>1</v>
      </c>
      <c r="T35" s="59">
        <v>41</v>
      </c>
      <c r="U35" s="61">
        <v>41</v>
      </c>
      <c r="V35" s="61">
        <v>43</v>
      </c>
      <c r="W35" s="51">
        <f t="shared" si="16"/>
        <v>2</v>
      </c>
      <c r="X35" s="61">
        <v>91</v>
      </c>
      <c r="Y35" s="51">
        <f t="shared" si="17"/>
        <v>48</v>
      </c>
      <c r="Z35" s="61">
        <v>91</v>
      </c>
      <c r="AA35" s="51">
        <f t="shared" si="18"/>
        <v>0</v>
      </c>
      <c r="AB35" s="61">
        <v>91</v>
      </c>
      <c r="AC35" s="61">
        <v>94</v>
      </c>
      <c r="AD35" s="61">
        <v>101</v>
      </c>
      <c r="AE35" s="49">
        <f t="shared" si="19"/>
        <v>10</v>
      </c>
    </row>
    <row r="36" spans="1:31">
      <c r="A36" s="12"/>
      <c r="B36" s="12" t="s">
        <v>210</v>
      </c>
      <c r="C36" s="49" t="s">
        <v>190</v>
      </c>
      <c r="D36" s="50">
        <v>15</v>
      </c>
      <c r="E36" s="51">
        <v>18</v>
      </c>
      <c r="F36" s="51">
        <v>20</v>
      </c>
      <c r="G36" s="51">
        <v>23</v>
      </c>
      <c r="H36" s="51">
        <v>31</v>
      </c>
      <c r="I36" s="49"/>
      <c r="J36" s="51">
        <v>35</v>
      </c>
      <c r="K36" s="51">
        <v>35</v>
      </c>
      <c r="L36" s="63">
        <v>49</v>
      </c>
      <c r="M36" s="63">
        <f t="shared" si="10"/>
        <v>3</v>
      </c>
      <c r="N36" s="61">
        <f t="shared" si="11"/>
        <v>5</v>
      </c>
      <c r="O36" s="61">
        <f t="shared" si="12"/>
        <v>8</v>
      </c>
      <c r="P36" s="61">
        <f t="shared" si="13"/>
        <v>16</v>
      </c>
      <c r="Q36" s="61">
        <f t="shared" si="14"/>
        <v>20</v>
      </c>
      <c r="R36" s="51">
        <v>51</v>
      </c>
      <c r="S36" s="61">
        <f t="shared" si="15"/>
        <v>14</v>
      </c>
      <c r="T36" s="59">
        <v>63</v>
      </c>
      <c r="U36" s="61">
        <v>72</v>
      </c>
      <c r="V36" s="61">
        <v>92</v>
      </c>
      <c r="W36" s="61">
        <f t="shared" si="16"/>
        <v>29</v>
      </c>
      <c r="X36" s="61">
        <v>109</v>
      </c>
      <c r="Y36" s="61">
        <f t="shared" si="17"/>
        <v>17</v>
      </c>
      <c r="Z36" s="61">
        <v>119</v>
      </c>
      <c r="AA36" s="61">
        <f t="shared" si="18"/>
        <v>10</v>
      </c>
      <c r="AB36" s="61">
        <v>121</v>
      </c>
      <c r="AC36" s="61">
        <v>133</v>
      </c>
      <c r="AD36" s="61">
        <v>133</v>
      </c>
      <c r="AE36" s="9">
        <f t="shared" si="19"/>
        <v>12</v>
      </c>
    </row>
    <row r="37" spans="1:31">
      <c r="A37" s="12"/>
      <c r="B37" s="12"/>
      <c r="C37" s="49" t="s">
        <v>191</v>
      </c>
      <c r="D37" s="50">
        <v>5</v>
      </c>
      <c r="E37" s="51">
        <v>7</v>
      </c>
      <c r="F37" s="51">
        <v>7</v>
      </c>
      <c r="G37" s="51">
        <v>7</v>
      </c>
      <c r="H37" s="51">
        <v>7</v>
      </c>
      <c r="I37" s="49"/>
      <c r="J37" s="51">
        <v>11</v>
      </c>
      <c r="K37" s="51">
        <v>11</v>
      </c>
      <c r="L37" s="63">
        <v>13</v>
      </c>
      <c r="M37" s="63">
        <f t="shared" si="10"/>
        <v>2</v>
      </c>
      <c r="N37" s="61">
        <f t="shared" si="11"/>
        <v>2</v>
      </c>
      <c r="O37" s="61">
        <f t="shared" si="12"/>
        <v>2</v>
      </c>
      <c r="P37" s="61">
        <f t="shared" si="13"/>
        <v>2</v>
      </c>
      <c r="Q37" s="61">
        <f t="shared" si="14"/>
        <v>6</v>
      </c>
      <c r="R37" s="51">
        <v>13</v>
      </c>
      <c r="S37" s="61">
        <f t="shared" si="15"/>
        <v>2</v>
      </c>
      <c r="T37" s="59">
        <v>18</v>
      </c>
      <c r="U37" s="61">
        <v>23</v>
      </c>
      <c r="V37" s="61">
        <v>32</v>
      </c>
      <c r="W37" s="51">
        <f t="shared" si="16"/>
        <v>14</v>
      </c>
      <c r="X37" s="61">
        <v>40</v>
      </c>
      <c r="Y37" s="51">
        <f t="shared" si="17"/>
        <v>8</v>
      </c>
      <c r="Z37" s="61">
        <v>43</v>
      </c>
      <c r="AA37" s="51">
        <f t="shared" si="18"/>
        <v>3</v>
      </c>
      <c r="AB37" s="61">
        <v>47</v>
      </c>
      <c r="AC37" s="61">
        <v>57</v>
      </c>
      <c r="AD37" s="61">
        <v>59</v>
      </c>
      <c r="AE37" s="49">
        <f t="shared" si="19"/>
        <v>12</v>
      </c>
    </row>
    <row r="38" spans="1:31">
      <c r="A38" s="12"/>
      <c r="B38" s="12" t="s">
        <v>211</v>
      </c>
      <c r="C38" s="49" t="s">
        <v>190</v>
      </c>
      <c r="D38" s="50">
        <v>53</v>
      </c>
      <c r="E38" s="51">
        <v>59</v>
      </c>
      <c r="F38" s="51">
        <v>65</v>
      </c>
      <c r="G38" s="51">
        <v>73</v>
      </c>
      <c r="H38" s="51">
        <v>82</v>
      </c>
      <c r="I38" s="49"/>
      <c r="J38" s="51">
        <v>84</v>
      </c>
      <c r="K38" s="51">
        <v>84</v>
      </c>
      <c r="L38" s="63">
        <v>98</v>
      </c>
      <c r="M38" s="63">
        <f t="shared" si="10"/>
        <v>6</v>
      </c>
      <c r="N38" s="61">
        <f t="shared" si="11"/>
        <v>12</v>
      </c>
      <c r="O38" s="61">
        <f t="shared" si="12"/>
        <v>20</v>
      </c>
      <c r="P38" s="61">
        <f t="shared" si="13"/>
        <v>29</v>
      </c>
      <c r="Q38" s="61">
        <f t="shared" si="14"/>
        <v>31</v>
      </c>
      <c r="R38" s="51">
        <v>100</v>
      </c>
      <c r="S38" s="61">
        <f t="shared" si="15"/>
        <v>14</v>
      </c>
      <c r="T38" s="59">
        <v>102</v>
      </c>
      <c r="U38" s="61">
        <v>103</v>
      </c>
      <c r="V38" s="61">
        <v>106</v>
      </c>
      <c r="W38" s="61">
        <f t="shared" si="16"/>
        <v>4</v>
      </c>
      <c r="X38" s="61">
        <v>130</v>
      </c>
      <c r="Y38" s="61">
        <f t="shared" si="17"/>
        <v>24</v>
      </c>
      <c r="Z38" s="61">
        <v>231</v>
      </c>
      <c r="AA38" s="61">
        <f t="shared" si="18"/>
        <v>101</v>
      </c>
      <c r="AB38" s="61">
        <v>231</v>
      </c>
      <c r="AC38" s="61">
        <v>231</v>
      </c>
      <c r="AD38" s="61">
        <v>233</v>
      </c>
      <c r="AE38" s="9">
        <f t="shared" si="19"/>
        <v>2</v>
      </c>
    </row>
    <row r="39" spans="1:31">
      <c r="A39" s="12"/>
      <c r="B39" s="12"/>
      <c r="C39" s="49" t="s">
        <v>191</v>
      </c>
      <c r="D39" s="50">
        <v>22</v>
      </c>
      <c r="E39" s="51">
        <v>25</v>
      </c>
      <c r="F39" s="51">
        <v>25</v>
      </c>
      <c r="G39" s="51">
        <v>25</v>
      </c>
      <c r="H39" s="51">
        <v>27</v>
      </c>
      <c r="I39" s="49"/>
      <c r="J39" s="51">
        <v>32</v>
      </c>
      <c r="K39" s="51">
        <v>32</v>
      </c>
      <c r="L39" s="63">
        <v>34</v>
      </c>
      <c r="M39" s="63">
        <f t="shared" si="10"/>
        <v>3</v>
      </c>
      <c r="N39" s="61">
        <f t="shared" si="11"/>
        <v>3</v>
      </c>
      <c r="O39" s="61">
        <f t="shared" si="12"/>
        <v>3</v>
      </c>
      <c r="P39" s="61">
        <f t="shared" si="13"/>
        <v>5</v>
      </c>
      <c r="Q39" s="61">
        <f t="shared" si="14"/>
        <v>10</v>
      </c>
      <c r="R39" s="51">
        <v>34</v>
      </c>
      <c r="S39" s="61">
        <f t="shared" si="15"/>
        <v>2</v>
      </c>
      <c r="T39" s="59">
        <v>36</v>
      </c>
      <c r="U39" s="61">
        <v>36</v>
      </c>
      <c r="V39" s="61">
        <v>36</v>
      </c>
      <c r="W39" s="51">
        <f t="shared" si="16"/>
        <v>0</v>
      </c>
      <c r="X39" s="61">
        <v>58</v>
      </c>
      <c r="Y39" s="51">
        <f t="shared" si="17"/>
        <v>22</v>
      </c>
      <c r="Z39" s="61">
        <v>74</v>
      </c>
      <c r="AA39" s="51">
        <f t="shared" si="18"/>
        <v>16</v>
      </c>
      <c r="AB39" s="61">
        <v>113</v>
      </c>
      <c r="AC39" s="61">
        <v>113</v>
      </c>
      <c r="AD39" s="61">
        <v>116</v>
      </c>
      <c r="AE39" s="49">
        <f t="shared" si="19"/>
        <v>3</v>
      </c>
    </row>
    <row r="40" spans="1:31">
      <c r="A40" s="12"/>
      <c r="B40" s="12" t="s">
        <v>212</v>
      </c>
      <c r="C40" s="49" t="s">
        <v>190</v>
      </c>
      <c r="D40" s="50">
        <v>17</v>
      </c>
      <c r="E40" s="51">
        <v>19</v>
      </c>
      <c r="F40" s="51">
        <v>24</v>
      </c>
      <c r="G40" s="51">
        <v>27</v>
      </c>
      <c r="H40" s="51">
        <v>41</v>
      </c>
      <c r="I40" s="49"/>
      <c r="J40" s="51">
        <v>45</v>
      </c>
      <c r="K40" s="63">
        <v>50</v>
      </c>
      <c r="L40" s="63">
        <v>64</v>
      </c>
      <c r="M40" s="63">
        <f t="shared" si="10"/>
        <v>2</v>
      </c>
      <c r="N40" s="61">
        <f t="shared" si="11"/>
        <v>7</v>
      </c>
      <c r="O40" s="61">
        <f t="shared" si="12"/>
        <v>10</v>
      </c>
      <c r="P40" s="61">
        <f t="shared" si="13"/>
        <v>24</v>
      </c>
      <c r="Q40" s="61">
        <f t="shared" si="14"/>
        <v>28</v>
      </c>
      <c r="R40" s="51">
        <v>66</v>
      </c>
      <c r="S40" s="61">
        <f t="shared" si="15"/>
        <v>14</v>
      </c>
      <c r="T40" s="59">
        <v>80</v>
      </c>
      <c r="U40" s="61">
        <v>98</v>
      </c>
      <c r="V40" s="61">
        <v>105</v>
      </c>
      <c r="W40" s="61">
        <f t="shared" si="16"/>
        <v>25</v>
      </c>
      <c r="X40" s="61">
        <v>170</v>
      </c>
      <c r="Y40" s="61">
        <f t="shared" si="17"/>
        <v>65</v>
      </c>
      <c r="Z40" s="61">
        <v>176</v>
      </c>
      <c r="AA40" s="61">
        <f t="shared" si="18"/>
        <v>6</v>
      </c>
      <c r="AB40" s="61">
        <v>176</v>
      </c>
      <c r="AC40" s="61">
        <v>176</v>
      </c>
      <c r="AD40" s="61">
        <v>174</v>
      </c>
      <c r="AE40" s="9">
        <f t="shared" si="19"/>
        <v>-2</v>
      </c>
    </row>
    <row r="41" spans="1:31">
      <c r="A41" s="12"/>
      <c r="B41" s="12"/>
      <c r="C41" s="49" t="s">
        <v>191</v>
      </c>
      <c r="D41" s="50">
        <v>6</v>
      </c>
      <c r="E41" s="51">
        <v>6</v>
      </c>
      <c r="F41" s="51">
        <v>10</v>
      </c>
      <c r="G41" s="51">
        <v>10</v>
      </c>
      <c r="H41" s="51">
        <v>13</v>
      </c>
      <c r="I41" s="49"/>
      <c r="J41" s="51">
        <v>20</v>
      </c>
      <c r="K41" s="63">
        <v>20</v>
      </c>
      <c r="L41" s="63">
        <v>25</v>
      </c>
      <c r="M41" s="63">
        <f t="shared" si="10"/>
        <v>0</v>
      </c>
      <c r="N41" s="61">
        <f t="shared" si="11"/>
        <v>4</v>
      </c>
      <c r="O41" s="61">
        <f t="shared" si="12"/>
        <v>4</v>
      </c>
      <c r="P41" s="61">
        <f t="shared" si="13"/>
        <v>7</v>
      </c>
      <c r="Q41" s="61">
        <f t="shared" si="14"/>
        <v>14</v>
      </c>
      <c r="R41" s="51">
        <v>25</v>
      </c>
      <c r="S41" s="61">
        <f t="shared" si="15"/>
        <v>5</v>
      </c>
      <c r="T41" s="59">
        <v>32</v>
      </c>
      <c r="U41" s="61">
        <v>38</v>
      </c>
      <c r="V41" s="61">
        <v>42</v>
      </c>
      <c r="W41" s="51">
        <f t="shared" si="16"/>
        <v>10</v>
      </c>
      <c r="X41" s="61">
        <v>62</v>
      </c>
      <c r="Y41" s="51">
        <f t="shared" si="17"/>
        <v>20</v>
      </c>
      <c r="Z41" s="61">
        <v>92</v>
      </c>
      <c r="AA41" s="51">
        <f t="shared" si="18"/>
        <v>30</v>
      </c>
      <c r="AB41" s="61">
        <v>96</v>
      </c>
      <c r="AC41" s="61">
        <v>96</v>
      </c>
      <c r="AD41" s="61">
        <v>96</v>
      </c>
      <c r="AE41" s="49">
        <f t="shared" si="19"/>
        <v>0</v>
      </c>
    </row>
    <row r="42" spans="1:31">
      <c r="A42" s="12"/>
      <c r="B42" s="12" t="s">
        <v>213</v>
      </c>
      <c r="C42" s="49" t="s">
        <v>190</v>
      </c>
      <c r="D42" s="50">
        <v>33</v>
      </c>
      <c r="E42" s="51">
        <v>37</v>
      </c>
      <c r="F42" s="51">
        <v>39</v>
      </c>
      <c r="G42" s="51">
        <v>39</v>
      </c>
      <c r="H42" s="51">
        <v>54</v>
      </c>
      <c r="I42" s="49"/>
      <c r="J42" s="51">
        <v>54</v>
      </c>
      <c r="K42" s="63">
        <v>56</v>
      </c>
      <c r="L42" s="63">
        <v>73</v>
      </c>
      <c r="M42" s="63">
        <f t="shared" si="10"/>
        <v>4</v>
      </c>
      <c r="N42" s="61">
        <f t="shared" si="11"/>
        <v>6</v>
      </c>
      <c r="O42" s="61">
        <f t="shared" si="12"/>
        <v>6</v>
      </c>
      <c r="P42" s="61">
        <f t="shared" si="13"/>
        <v>21</v>
      </c>
      <c r="Q42" s="61">
        <f t="shared" si="14"/>
        <v>21</v>
      </c>
      <c r="R42" s="51">
        <v>74</v>
      </c>
      <c r="S42" s="61">
        <f t="shared" si="15"/>
        <v>17</v>
      </c>
      <c r="T42" s="59">
        <v>98</v>
      </c>
      <c r="U42" s="61">
        <v>107</v>
      </c>
      <c r="V42" s="61">
        <v>131</v>
      </c>
      <c r="W42" s="61">
        <f t="shared" si="16"/>
        <v>33</v>
      </c>
      <c r="X42" s="61">
        <v>224</v>
      </c>
      <c r="Y42" s="61">
        <f t="shared" si="17"/>
        <v>93</v>
      </c>
      <c r="Z42" s="61">
        <v>248</v>
      </c>
      <c r="AA42" s="61">
        <f t="shared" si="18"/>
        <v>24</v>
      </c>
      <c r="AB42" s="61">
        <v>247</v>
      </c>
      <c r="AC42" s="61">
        <v>269</v>
      </c>
      <c r="AD42" s="61">
        <v>273</v>
      </c>
      <c r="AE42" s="9">
        <f t="shared" si="19"/>
        <v>26</v>
      </c>
    </row>
    <row r="43" spans="1:31">
      <c r="A43" s="12"/>
      <c r="B43" s="12"/>
      <c r="C43" s="49" t="s">
        <v>191</v>
      </c>
      <c r="D43" s="50">
        <v>5</v>
      </c>
      <c r="E43" s="51">
        <v>12</v>
      </c>
      <c r="F43" s="51">
        <v>14</v>
      </c>
      <c r="G43" s="51">
        <v>14</v>
      </c>
      <c r="H43" s="51">
        <v>19</v>
      </c>
      <c r="I43" s="49"/>
      <c r="J43" s="51">
        <v>23</v>
      </c>
      <c r="K43" s="63">
        <v>29</v>
      </c>
      <c r="L43" s="63">
        <v>35</v>
      </c>
      <c r="M43" s="63">
        <f t="shared" si="10"/>
        <v>7</v>
      </c>
      <c r="N43" s="61">
        <f t="shared" si="11"/>
        <v>9</v>
      </c>
      <c r="O43" s="61">
        <f t="shared" si="12"/>
        <v>9</v>
      </c>
      <c r="P43" s="61">
        <f t="shared" si="13"/>
        <v>14</v>
      </c>
      <c r="Q43" s="61">
        <f t="shared" si="14"/>
        <v>18</v>
      </c>
      <c r="R43" s="51">
        <v>35</v>
      </c>
      <c r="S43" s="61">
        <f t="shared" si="15"/>
        <v>6</v>
      </c>
      <c r="T43" s="59">
        <v>52</v>
      </c>
      <c r="U43" s="61">
        <v>55</v>
      </c>
      <c r="V43" s="61">
        <v>55</v>
      </c>
      <c r="W43" s="51">
        <f t="shared" si="16"/>
        <v>3</v>
      </c>
      <c r="X43" s="61">
        <v>132</v>
      </c>
      <c r="Y43" s="51">
        <f t="shared" si="17"/>
        <v>77</v>
      </c>
      <c r="Z43" s="61">
        <v>146</v>
      </c>
      <c r="AA43" s="51">
        <f t="shared" si="18"/>
        <v>14</v>
      </c>
      <c r="AB43" s="61">
        <v>153</v>
      </c>
      <c r="AC43" s="61">
        <v>171</v>
      </c>
      <c r="AD43" s="61">
        <v>173</v>
      </c>
      <c r="AE43" s="49">
        <f t="shared" si="19"/>
        <v>20</v>
      </c>
    </row>
    <row r="44" spans="1:31">
      <c r="A44" s="12"/>
      <c r="B44" s="12" t="s">
        <v>214</v>
      </c>
      <c r="C44" s="49" t="s">
        <v>190</v>
      </c>
      <c r="D44" s="50">
        <v>12</v>
      </c>
      <c r="E44" s="51">
        <v>12</v>
      </c>
      <c r="F44" s="51">
        <v>12</v>
      </c>
      <c r="G44" s="51">
        <v>12</v>
      </c>
      <c r="H44" s="51">
        <v>12</v>
      </c>
      <c r="I44" s="49"/>
      <c r="J44" s="51">
        <v>12</v>
      </c>
      <c r="K44" s="63">
        <v>14</v>
      </c>
      <c r="L44" s="63">
        <v>34</v>
      </c>
      <c r="M44" s="63">
        <f t="shared" si="10"/>
        <v>0</v>
      </c>
      <c r="N44" s="61">
        <f t="shared" si="11"/>
        <v>0</v>
      </c>
      <c r="O44" s="61">
        <f t="shared" si="12"/>
        <v>0</v>
      </c>
      <c r="P44" s="61">
        <f t="shared" si="13"/>
        <v>0</v>
      </c>
      <c r="Q44" s="61">
        <f t="shared" si="14"/>
        <v>0</v>
      </c>
      <c r="R44" s="51">
        <v>50</v>
      </c>
      <c r="S44" s="61">
        <f t="shared" si="15"/>
        <v>20</v>
      </c>
      <c r="T44" s="59">
        <v>92</v>
      </c>
      <c r="U44" s="61">
        <v>94</v>
      </c>
      <c r="V44" s="61">
        <v>105</v>
      </c>
      <c r="W44" s="61">
        <f t="shared" si="16"/>
        <v>13</v>
      </c>
      <c r="X44" s="61">
        <v>132</v>
      </c>
      <c r="Y44" s="61">
        <f t="shared" si="17"/>
        <v>27</v>
      </c>
      <c r="Z44" s="61">
        <v>132</v>
      </c>
      <c r="AA44" s="61">
        <f t="shared" si="18"/>
        <v>0</v>
      </c>
      <c r="AB44" s="61">
        <v>132</v>
      </c>
      <c r="AC44" s="61">
        <v>138</v>
      </c>
      <c r="AD44" s="61">
        <v>146</v>
      </c>
      <c r="AE44" s="9">
        <f t="shared" si="19"/>
        <v>14</v>
      </c>
    </row>
    <row r="45" spans="1:31">
      <c r="A45" s="12"/>
      <c r="B45" s="12"/>
      <c r="C45" s="49" t="s">
        <v>191</v>
      </c>
      <c r="D45" s="50">
        <v>5</v>
      </c>
      <c r="E45" s="51">
        <v>5</v>
      </c>
      <c r="F45" s="51">
        <v>5</v>
      </c>
      <c r="G45" s="51">
        <v>5</v>
      </c>
      <c r="H45" s="51">
        <v>5</v>
      </c>
      <c r="I45" s="49"/>
      <c r="J45" s="51">
        <v>5</v>
      </c>
      <c r="K45" s="63">
        <v>5</v>
      </c>
      <c r="L45" s="63">
        <v>7</v>
      </c>
      <c r="M45" s="63">
        <f t="shared" si="10"/>
        <v>0</v>
      </c>
      <c r="N45" s="61">
        <f t="shared" si="11"/>
        <v>0</v>
      </c>
      <c r="O45" s="61">
        <f t="shared" si="12"/>
        <v>0</v>
      </c>
      <c r="P45" s="61">
        <f t="shared" si="13"/>
        <v>0</v>
      </c>
      <c r="Q45" s="61">
        <f t="shared" si="14"/>
        <v>0</v>
      </c>
      <c r="R45" s="51">
        <v>7</v>
      </c>
      <c r="S45" s="61">
        <f t="shared" si="15"/>
        <v>2</v>
      </c>
      <c r="T45" s="59">
        <v>31</v>
      </c>
      <c r="U45" s="61">
        <v>31</v>
      </c>
      <c r="V45" s="61">
        <v>33</v>
      </c>
      <c r="W45" s="51">
        <f t="shared" si="16"/>
        <v>2</v>
      </c>
      <c r="X45" s="61">
        <v>52</v>
      </c>
      <c r="Y45" s="51">
        <f t="shared" si="17"/>
        <v>19</v>
      </c>
      <c r="Z45" s="61">
        <v>52</v>
      </c>
      <c r="AA45" s="51">
        <f t="shared" si="18"/>
        <v>0</v>
      </c>
      <c r="AB45" s="61">
        <v>52</v>
      </c>
      <c r="AC45" s="61">
        <v>54</v>
      </c>
      <c r="AD45" s="61">
        <v>54</v>
      </c>
      <c r="AE45" s="49">
        <f t="shared" si="19"/>
        <v>2</v>
      </c>
    </row>
    <row r="46" spans="1:31">
      <c r="A46" s="12"/>
      <c r="B46" s="12" t="s">
        <v>215</v>
      </c>
      <c r="C46" s="49" t="s">
        <v>190</v>
      </c>
      <c r="D46" s="50">
        <v>12</v>
      </c>
      <c r="E46" s="51">
        <v>14</v>
      </c>
      <c r="F46" s="51">
        <v>17</v>
      </c>
      <c r="G46" s="51">
        <v>19</v>
      </c>
      <c r="H46" s="51">
        <v>26</v>
      </c>
      <c r="I46" s="49"/>
      <c r="J46" s="51">
        <v>31</v>
      </c>
      <c r="K46" s="51">
        <v>31</v>
      </c>
      <c r="L46" s="63">
        <v>45</v>
      </c>
      <c r="M46" s="63">
        <f t="shared" si="10"/>
        <v>2</v>
      </c>
      <c r="N46" s="61">
        <f t="shared" si="11"/>
        <v>5</v>
      </c>
      <c r="O46" s="61">
        <f t="shared" si="12"/>
        <v>7</v>
      </c>
      <c r="P46" s="61">
        <f t="shared" si="13"/>
        <v>14</v>
      </c>
      <c r="Q46" s="61">
        <f t="shared" si="14"/>
        <v>19</v>
      </c>
      <c r="R46" s="51">
        <v>52</v>
      </c>
      <c r="S46" s="61">
        <f t="shared" si="15"/>
        <v>14</v>
      </c>
      <c r="T46" s="59">
        <v>69</v>
      </c>
      <c r="U46" s="61">
        <v>78</v>
      </c>
      <c r="V46" s="61">
        <v>94</v>
      </c>
      <c r="W46" s="61">
        <f t="shared" si="16"/>
        <v>25</v>
      </c>
      <c r="X46" s="61">
        <v>105</v>
      </c>
      <c r="Y46" s="61">
        <f t="shared" si="17"/>
        <v>11</v>
      </c>
      <c r="Z46" s="61">
        <v>108</v>
      </c>
      <c r="AA46" s="61">
        <f t="shared" si="18"/>
        <v>3</v>
      </c>
      <c r="AB46" s="61">
        <v>108</v>
      </c>
      <c r="AC46" s="61">
        <v>140</v>
      </c>
      <c r="AD46" s="61">
        <v>142</v>
      </c>
      <c r="AE46" s="9">
        <f t="shared" si="19"/>
        <v>34</v>
      </c>
    </row>
    <row r="47" spans="1:31">
      <c r="A47" s="12"/>
      <c r="B47" s="12"/>
      <c r="C47" s="49" t="s">
        <v>191</v>
      </c>
      <c r="D47" s="50">
        <v>4</v>
      </c>
      <c r="E47" s="51">
        <v>6</v>
      </c>
      <c r="F47" s="51">
        <v>6</v>
      </c>
      <c r="G47" s="51">
        <v>6</v>
      </c>
      <c r="H47" s="51">
        <v>8</v>
      </c>
      <c r="I47" s="49"/>
      <c r="J47" s="51">
        <v>12</v>
      </c>
      <c r="K47" s="51">
        <v>12</v>
      </c>
      <c r="L47" s="63">
        <v>17</v>
      </c>
      <c r="M47" s="63">
        <f t="shared" si="10"/>
        <v>2</v>
      </c>
      <c r="N47" s="61">
        <f t="shared" si="11"/>
        <v>2</v>
      </c>
      <c r="O47" s="61">
        <f t="shared" si="12"/>
        <v>2</v>
      </c>
      <c r="P47" s="61">
        <f t="shared" si="13"/>
        <v>4</v>
      </c>
      <c r="Q47" s="61">
        <f t="shared" si="14"/>
        <v>8</v>
      </c>
      <c r="R47" s="51">
        <v>17</v>
      </c>
      <c r="S47" s="61">
        <f t="shared" si="15"/>
        <v>5</v>
      </c>
      <c r="T47" s="59">
        <v>24</v>
      </c>
      <c r="U47" s="61">
        <v>33</v>
      </c>
      <c r="V47" s="61">
        <v>41</v>
      </c>
      <c r="W47" s="51">
        <f t="shared" si="16"/>
        <v>17</v>
      </c>
      <c r="X47" s="61">
        <v>48</v>
      </c>
      <c r="Y47" s="51">
        <f t="shared" si="17"/>
        <v>7</v>
      </c>
      <c r="Z47" s="61">
        <v>51</v>
      </c>
      <c r="AA47" s="51">
        <f t="shared" si="18"/>
        <v>3</v>
      </c>
      <c r="AB47" s="61">
        <v>51</v>
      </c>
      <c r="AC47" s="61">
        <v>60</v>
      </c>
      <c r="AD47" s="61">
        <v>74</v>
      </c>
      <c r="AE47" s="49">
        <f t="shared" si="19"/>
        <v>23</v>
      </c>
    </row>
    <row r="48" spans="1:31">
      <c r="A48" s="12"/>
      <c r="B48" s="12" t="s">
        <v>216</v>
      </c>
      <c r="C48" s="49" t="s">
        <v>190</v>
      </c>
      <c r="D48" s="50">
        <v>34</v>
      </c>
      <c r="E48" s="51">
        <v>40</v>
      </c>
      <c r="F48" s="51">
        <v>54</v>
      </c>
      <c r="G48" s="51">
        <v>61</v>
      </c>
      <c r="H48" s="51">
        <v>78</v>
      </c>
      <c r="I48" s="49"/>
      <c r="J48" s="51">
        <v>87</v>
      </c>
      <c r="K48" s="63">
        <v>94</v>
      </c>
      <c r="L48" s="63">
        <v>155</v>
      </c>
      <c r="M48" s="63">
        <f t="shared" si="10"/>
        <v>6</v>
      </c>
      <c r="N48" s="61">
        <f t="shared" si="11"/>
        <v>20</v>
      </c>
      <c r="O48" s="61">
        <f t="shared" si="12"/>
        <v>27</v>
      </c>
      <c r="P48" s="61">
        <f t="shared" si="13"/>
        <v>44</v>
      </c>
      <c r="Q48" s="61">
        <f t="shared" si="14"/>
        <v>53</v>
      </c>
      <c r="R48" s="51">
        <v>177</v>
      </c>
      <c r="S48" s="61">
        <f t="shared" si="15"/>
        <v>61</v>
      </c>
      <c r="T48" s="59">
        <v>223</v>
      </c>
      <c r="U48" s="61">
        <v>230</v>
      </c>
      <c r="V48" s="61">
        <v>264</v>
      </c>
      <c r="W48" s="61">
        <f t="shared" si="16"/>
        <v>41</v>
      </c>
      <c r="X48" s="61">
        <v>531</v>
      </c>
      <c r="Y48" s="61">
        <f t="shared" si="17"/>
        <v>267</v>
      </c>
      <c r="Z48" s="61">
        <v>548</v>
      </c>
      <c r="AA48" s="61">
        <f t="shared" si="18"/>
        <v>17</v>
      </c>
      <c r="AB48" s="61">
        <v>553</v>
      </c>
      <c r="AC48" s="61">
        <v>555</v>
      </c>
      <c r="AD48" s="61">
        <v>579</v>
      </c>
      <c r="AE48" s="9">
        <f t="shared" si="19"/>
        <v>26</v>
      </c>
    </row>
    <row r="49" spans="1:31">
      <c r="A49" s="12"/>
      <c r="B49" s="12"/>
      <c r="C49" s="49" t="s">
        <v>191</v>
      </c>
      <c r="D49" s="50">
        <v>4</v>
      </c>
      <c r="E49" s="51">
        <v>8</v>
      </c>
      <c r="F49" s="51">
        <v>10</v>
      </c>
      <c r="G49" s="51">
        <v>11</v>
      </c>
      <c r="H49" s="51">
        <v>11</v>
      </c>
      <c r="I49" s="49"/>
      <c r="J49" s="51">
        <v>24</v>
      </c>
      <c r="K49" s="63">
        <v>24</v>
      </c>
      <c r="L49" s="63">
        <v>53</v>
      </c>
      <c r="M49" s="63">
        <f t="shared" si="10"/>
        <v>4</v>
      </c>
      <c r="N49" s="61">
        <f t="shared" si="11"/>
        <v>6</v>
      </c>
      <c r="O49" s="61">
        <f t="shared" si="12"/>
        <v>7</v>
      </c>
      <c r="P49" s="61">
        <f t="shared" si="13"/>
        <v>7</v>
      </c>
      <c r="Q49" s="61">
        <f t="shared" si="14"/>
        <v>20</v>
      </c>
      <c r="R49" s="51">
        <v>82</v>
      </c>
      <c r="S49" s="61">
        <f t="shared" si="15"/>
        <v>29</v>
      </c>
      <c r="T49" s="59">
        <v>211</v>
      </c>
      <c r="U49" s="61">
        <v>212</v>
      </c>
      <c r="V49" s="61">
        <v>218</v>
      </c>
      <c r="W49" s="51">
        <f t="shared" si="16"/>
        <v>7</v>
      </c>
      <c r="X49" s="61">
        <v>290</v>
      </c>
      <c r="Y49" s="51">
        <f t="shared" si="17"/>
        <v>72</v>
      </c>
      <c r="Z49" s="61">
        <v>295</v>
      </c>
      <c r="AA49" s="51">
        <f t="shared" si="18"/>
        <v>5</v>
      </c>
      <c r="AB49" s="61">
        <v>295</v>
      </c>
      <c r="AC49" s="61">
        <v>300</v>
      </c>
      <c r="AD49" s="61">
        <v>479</v>
      </c>
      <c r="AE49" s="49">
        <f t="shared" si="19"/>
        <v>184</v>
      </c>
    </row>
    <row r="51" ht="23.1" customHeight="1" spans="1:16">
      <c r="A51" s="25" t="s">
        <v>168</v>
      </c>
      <c r="B51" s="25" t="s">
        <v>169</v>
      </c>
      <c r="C51" s="25" t="s">
        <v>97</v>
      </c>
      <c r="D51" s="52" t="s">
        <v>177</v>
      </c>
      <c r="E51" s="52" t="s">
        <v>182</v>
      </c>
      <c r="F51" s="53" t="s">
        <v>183</v>
      </c>
      <c r="G51" s="26">
        <v>42880</v>
      </c>
      <c r="H51" s="25" t="s">
        <v>184</v>
      </c>
      <c r="I51" s="26">
        <v>42888</v>
      </c>
      <c r="J51" s="25" t="s">
        <v>185</v>
      </c>
      <c r="K51" s="26">
        <v>42893</v>
      </c>
      <c r="L51" s="25" t="s">
        <v>186</v>
      </c>
      <c r="M51" s="26">
        <v>42895</v>
      </c>
      <c r="N51" s="26">
        <v>42900</v>
      </c>
      <c r="O51" s="26">
        <v>42902</v>
      </c>
      <c r="P51" s="9" t="s">
        <v>187</v>
      </c>
    </row>
    <row r="52" ht="15" customHeight="1" spans="1:16">
      <c r="A52" s="35" t="s">
        <v>188</v>
      </c>
      <c r="B52" s="15" t="s">
        <v>217</v>
      </c>
      <c r="C52" s="9" t="s">
        <v>190</v>
      </c>
      <c r="D52" s="43">
        <v>49</v>
      </c>
      <c r="E52" s="43">
        <v>74</v>
      </c>
      <c r="F52" s="46">
        <v>86</v>
      </c>
      <c r="G52" s="46">
        <v>91</v>
      </c>
      <c r="H52" s="46">
        <f>G52-E52</f>
        <v>17</v>
      </c>
      <c r="I52" s="46">
        <v>121</v>
      </c>
      <c r="J52" s="46">
        <f>I52-G52</f>
        <v>30</v>
      </c>
      <c r="K52" s="46">
        <v>123</v>
      </c>
      <c r="L52" s="46">
        <f>K52-I52</f>
        <v>2</v>
      </c>
      <c r="M52" s="46">
        <v>142</v>
      </c>
      <c r="N52" s="46">
        <v>155</v>
      </c>
      <c r="O52" s="46">
        <v>158</v>
      </c>
      <c r="P52" s="9">
        <f>O52-M52</f>
        <v>16</v>
      </c>
    </row>
    <row r="53" ht="15" customHeight="1" spans="1:16">
      <c r="A53" s="35"/>
      <c r="B53" s="15"/>
      <c r="C53" s="45" t="s">
        <v>191</v>
      </c>
      <c r="D53" s="46">
        <v>1</v>
      </c>
      <c r="E53" s="43">
        <v>9</v>
      </c>
      <c r="F53" s="46">
        <v>13</v>
      </c>
      <c r="G53" s="46">
        <v>17</v>
      </c>
      <c r="H53" s="50">
        <f t="shared" ref="H53:H71" si="20">G53-E53</f>
        <v>8</v>
      </c>
      <c r="I53" s="46">
        <v>25</v>
      </c>
      <c r="J53" s="50">
        <f t="shared" ref="J53:J71" si="21">I53-G53</f>
        <v>8</v>
      </c>
      <c r="K53" s="46">
        <v>45</v>
      </c>
      <c r="L53" s="50">
        <f t="shared" ref="L53:L71" si="22">K53-I53</f>
        <v>20</v>
      </c>
      <c r="M53" s="46">
        <v>54</v>
      </c>
      <c r="N53" s="46">
        <v>67</v>
      </c>
      <c r="O53" s="46">
        <v>75</v>
      </c>
      <c r="P53" s="49">
        <f t="shared" ref="P53:P71" si="23">O53-M53</f>
        <v>21</v>
      </c>
    </row>
    <row r="54" ht="15" customHeight="1" spans="1:16">
      <c r="A54" s="35"/>
      <c r="B54" s="15" t="s">
        <v>218</v>
      </c>
      <c r="C54" s="45" t="s">
        <v>190</v>
      </c>
      <c r="D54" s="46">
        <v>131</v>
      </c>
      <c r="E54" s="43">
        <v>189</v>
      </c>
      <c r="F54" s="46">
        <v>189</v>
      </c>
      <c r="G54" s="46">
        <v>191</v>
      </c>
      <c r="H54" s="46">
        <f t="shared" si="20"/>
        <v>2</v>
      </c>
      <c r="I54" s="46">
        <v>203</v>
      </c>
      <c r="J54" s="46">
        <f t="shared" si="21"/>
        <v>12</v>
      </c>
      <c r="K54" s="46">
        <v>204</v>
      </c>
      <c r="L54" s="46">
        <f t="shared" si="22"/>
        <v>1</v>
      </c>
      <c r="M54" s="46">
        <v>205</v>
      </c>
      <c r="N54" s="46">
        <v>212</v>
      </c>
      <c r="O54" s="46">
        <v>211</v>
      </c>
      <c r="P54" s="9">
        <f t="shared" si="23"/>
        <v>6</v>
      </c>
    </row>
    <row r="55" ht="15" customHeight="1" spans="1:16">
      <c r="A55" s="35"/>
      <c r="B55" s="15"/>
      <c r="C55" s="45" t="s">
        <v>191</v>
      </c>
      <c r="D55" s="46">
        <v>15</v>
      </c>
      <c r="E55" s="43">
        <v>30</v>
      </c>
      <c r="F55" s="46">
        <v>30</v>
      </c>
      <c r="G55" s="46">
        <v>35</v>
      </c>
      <c r="H55" s="50">
        <f t="shared" si="20"/>
        <v>5</v>
      </c>
      <c r="I55" s="46">
        <v>40</v>
      </c>
      <c r="J55" s="50">
        <f t="shared" si="21"/>
        <v>5</v>
      </c>
      <c r="K55" s="46">
        <v>44</v>
      </c>
      <c r="L55" s="50">
        <f t="shared" si="22"/>
        <v>4</v>
      </c>
      <c r="M55" s="46">
        <v>45</v>
      </c>
      <c r="N55" s="46">
        <v>52</v>
      </c>
      <c r="O55" s="46">
        <v>69</v>
      </c>
      <c r="P55" s="49">
        <f t="shared" si="23"/>
        <v>24</v>
      </c>
    </row>
    <row r="56" ht="15" customHeight="1" spans="1:16">
      <c r="A56" s="35"/>
      <c r="B56" s="15" t="s">
        <v>219</v>
      </c>
      <c r="C56" s="45" t="s">
        <v>190</v>
      </c>
      <c r="D56" s="46">
        <v>110</v>
      </c>
      <c r="E56" s="43">
        <v>147</v>
      </c>
      <c r="F56" s="46">
        <v>4</v>
      </c>
      <c r="G56" s="46">
        <v>4</v>
      </c>
      <c r="H56" s="46">
        <f t="shared" si="20"/>
        <v>-143</v>
      </c>
      <c r="I56" s="46">
        <v>4</v>
      </c>
      <c r="J56" s="46">
        <f t="shared" si="21"/>
        <v>0</v>
      </c>
      <c r="K56" s="46">
        <v>194</v>
      </c>
      <c r="L56" s="46">
        <f t="shared" si="22"/>
        <v>190</v>
      </c>
      <c r="M56" s="46">
        <v>229</v>
      </c>
      <c r="N56" s="46">
        <v>243</v>
      </c>
      <c r="O56" s="46">
        <v>238</v>
      </c>
      <c r="P56" s="9">
        <f t="shared" si="23"/>
        <v>9</v>
      </c>
    </row>
    <row r="57" ht="15" customHeight="1" spans="1:16">
      <c r="A57" s="35"/>
      <c r="B57" s="15"/>
      <c r="C57" s="45" t="s">
        <v>191</v>
      </c>
      <c r="D57" s="46">
        <v>9</v>
      </c>
      <c r="E57" s="43">
        <v>28</v>
      </c>
      <c r="F57" s="46">
        <v>0</v>
      </c>
      <c r="G57" s="46">
        <v>0</v>
      </c>
      <c r="H57" s="50">
        <f t="shared" si="20"/>
        <v>-28</v>
      </c>
      <c r="I57" s="46">
        <v>0</v>
      </c>
      <c r="J57" s="50">
        <f t="shared" si="21"/>
        <v>0</v>
      </c>
      <c r="K57" s="46">
        <v>53</v>
      </c>
      <c r="L57" s="50">
        <f t="shared" si="22"/>
        <v>53</v>
      </c>
      <c r="M57" s="46">
        <v>62</v>
      </c>
      <c r="N57" s="46">
        <v>84</v>
      </c>
      <c r="O57" s="46">
        <v>100</v>
      </c>
      <c r="P57" s="49">
        <f t="shared" si="23"/>
        <v>38</v>
      </c>
    </row>
    <row r="58" ht="15" customHeight="1" spans="1:16">
      <c r="A58" s="35"/>
      <c r="B58" s="15" t="s">
        <v>220</v>
      </c>
      <c r="C58" s="45" t="s">
        <v>190</v>
      </c>
      <c r="D58" s="46">
        <v>80</v>
      </c>
      <c r="E58" s="43">
        <v>86</v>
      </c>
      <c r="F58" s="54">
        <v>1</v>
      </c>
      <c r="G58" s="46">
        <v>1</v>
      </c>
      <c r="H58" s="46">
        <f t="shared" si="20"/>
        <v>-85</v>
      </c>
      <c r="I58" s="46">
        <v>1</v>
      </c>
      <c r="J58" s="46">
        <f t="shared" si="21"/>
        <v>0</v>
      </c>
      <c r="K58" s="46">
        <v>97</v>
      </c>
      <c r="L58" s="46">
        <f t="shared" si="22"/>
        <v>96</v>
      </c>
      <c r="M58" s="46">
        <v>102</v>
      </c>
      <c r="N58" s="46">
        <v>94</v>
      </c>
      <c r="O58" s="46">
        <v>97</v>
      </c>
      <c r="P58" s="9">
        <f t="shared" si="23"/>
        <v>-5</v>
      </c>
    </row>
    <row r="59" ht="15" customHeight="1" spans="1:16">
      <c r="A59" s="35"/>
      <c r="B59" s="15"/>
      <c r="C59" s="45" t="s">
        <v>191</v>
      </c>
      <c r="D59" s="46">
        <v>0</v>
      </c>
      <c r="E59" s="43">
        <v>4</v>
      </c>
      <c r="F59" s="54">
        <v>0</v>
      </c>
      <c r="G59" s="46">
        <v>0</v>
      </c>
      <c r="H59" s="50">
        <f t="shared" si="20"/>
        <v>-4</v>
      </c>
      <c r="I59" s="46">
        <v>0</v>
      </c>
      <c r="J59" s="50">
        <f t="shared" si="21"/>
        <v>0</v>
      </c>
      <c r="K59" s="46">
        <v>8</v>
      </c>
      <c r="L59" s="50">
        <f t="shared" si="22"/>
        <v>8</v>
      </c>
      <c r="M59" s="46">
        <v>8</v>
      </c>
      <c r="N59" s="46">
        <v>8</v>
      </c>
      <c r="O59" s="46">
        <v>10</v>
      </c>
      <c r="P59" s="49">
        <f t="shared" si="23"/>
        <v>2</v>
      </c>
    </row>
    <row r="60" ht="15" customHeight="1" spans="1:16">
      <c r="A60" s="35"/>
      <c r="B60" s="15" t="s">
        <v>221</v>
      </c>
      <c r="C60" s="45" t="s">
        <v>190</v>
      </c>
      <c r="D60" s="46">
        <v>37</v>
      </c>
      <c r="E60" s="43">
        <v>62</v>
      </c>
      <c r="F60" s="46">
        <v>61</v>
      </c>
      <c r="G60" s="46">
        <v>64</v>
      </c>
      <c r="H60" s="46">
        <f t="shared" si="20"/>
        <v>2</v>
      </c>
      <c r="I60" s="46">
        <v>65</v>
      </c>
      <c r="J60" s="46">
        <f t="shared" si="21"/>
        <v>1</v>
      </c>
      <c r="K60" s="46">
        <v>67</v>
      </c>
      <c r="L60" s="46">
        <f t="shared" si="22"/>
        <v>2</v>
      </c>
      <c r="M60" s="46">
        <v>65</v>
      </c>
      <c r="N60" s="46">
        <v>72</v>
      </c>
      <c r="O60" s="46">
        <v>74</v>
      </c>
      <c r="P60" s="9">
        <f t="shared" si="23"/>
        <v>9</v>
      </c>
    </row>
    <row r="61" ht="15" customHeight="1" spans="1:16">
      <c r="A61" s="35"/>
      <c r="B61" s="15"/>
      <c r="C61" s="45" t="s">
        <v>191</v>
      </c>
      <c r="D61" s="46">
        <v>0</v>
      </c>
      <c r="E61" s="43">
        <v>0</v>
      </c>
      <c r="F61" s="46">
        <v>0</v>
      </c>
      <c r="G61" s="46">
        <v>0</v>
      </c>
      <c r="H61" s="50">
        <f t="shared" si="20"/>
        <v>0</v>
      </c>
      <c r="I61" s="46">
        <v>5</v>
      </c>
      <c r="J61" s="50">
        <f t="shared" si="21"/>
        <v>5</v>
      </c>
      <c r="K61" s="46">
        <v>5</v>
      </c>
      <c r="L61" s="50">
        <f t="shared" si="22"/>
        <v>0</v>
      </c>
      <c r="M61" s="46">
        <v>8</v>
      </c>
      <c r="N61" s="46">
        <v>12</v>
      </c>
      <c r="O61" s="46">
        <v>16</v>
      </c>
      <c r="P61" s="49">
        <f t="shared" si="23"/>
        <v>8</v>
      </c>
    </row>
    <row r="62" ht="15" customHeight="1" spans="1:16">
      <c r="A62" s="12" t="s">
        <v>207</v>
      </c>
      <c r="B62" s="12" t="s">
        <v>222</v>
      </c>
      <c r="C62" s="49" t="s">
        <v>190</v>
      </c>
      <c r="D62" s="50">
        <v>95</v>
      </c>
      <c r="E62" s="43">
        <v>116</v>
      </c>
      <c r="F62" s="46">
        <v>127</v>
      </c>
      <c r="G62" s="46">
        <v>130</v>
      </c>
      <c r="H62" s="46">
        <f t="shared" si="20"/>
        <v>14</v>
      </c>
      <c r="I62" s="46">
        <v>252</v>
      </c>
      <c r="J62" s="46">
        <f t="shared" si="21"/>
        <v>122</v>
      </c>
      <c r="K62" s="46">
        <v>262</v>
      </c>
      <c r="L62" s="46">
        <f t="shared" si="22"/>
        <v>10</v>
      </c>
      <c r="M62" s="46">
        <v>262</v>
      </c>
      <c r="N62" s="46">
        <v>266</v>
      </c>
      <c r="O62" s="46">
        <v>267</v>
      </c>
      <c r="P62" s="9">
        <f t="shared" si="23"/>
        <v>5</v>
      </c>
    </row>
    <row r="63" ht="15" customHeight="1" spans="1:16">
      <c r="A63" s="12"/>
      <c r="B63" s="12"/>
      <c r="C63" s="49" t="s">
        <v>191</v>
      </c>
      <c r="D63" s="50">
        <v>16</v>
      </c>
      <c r="E63" s="43">
        <v>37</v>
      </c>
      <c r="F63" s="46">
        <v>51</v>
      </c>
      <c r="G63" s="46">
        <v>51</v>
      </c>
      <c r="H63" s="50">
        <f t="shared" si="20"/>
        <v>14</v>
      </c>
      <c r="I63" s="46">
        <v>64</v>
      </c>
      <c r="J63" s="50">
        <f t="shared" si="21"/>
        <v>13</v>
      </c>
      <c r="K63" s="46">
        <v>67</v>
      </c>
      <c r="L63" s="50">
        <f t="shared" si="22"/>
        <v>3</v>
      </c>
      <c r="M63" s="46">
        <v>71</v>
      </c>
      <c r="N63" s="46">
        <v>75</v>
      </c>
      <c r="O63" s="46">
        <v>76</v>
      </c>
      <c r="P63" s="49">
        <f t="shared" si="23"/>
        <v>5</v>
      </c>
    </row>
    <row r="64" ht="15" customHeight="1" spans="1:16">
      <c r="A64" s="12"/>
      <c r="B64" s="12" t="s">
        <v>223</v>
      </c>
      <c r="C64" s="49" t="s">
        <v>190</v>
      </c>
      <c r="D64" s="50">
        <v>107</v>
      </c>
      <c r="E64" s="43">
        <v>108</v>
      </c>
      <c r="F64" s="46">
        <v>115</v>
      </c>
      <c r="G64" s="46">
        <v>115</v>
      </c>
      <c r="H64" s="46">
        <f t="shared" si="20"/>
        <v>7</v>
      </c>
      <c r="I64" s="46">
        <v>158</v>
      </c>
      <c r="J64" s="46">
        <f t="shared" si="21"/>
        <v>43</v>
      </c>
      <c r="K64" s="46">
        <v>172</v>
      </c>
      <c r="L64" s="46">
        <f t="shared" si="22"/>
        <v>14</v>
      </c>
      <c r="M64" s="46">
        <v>174</v>
      </c>
      <c r="N64" s="46">
        <v>185</v>
      </c>
      <c r="O64" s="46">
        <v>185</v>
      </c>
      <c r="P64" s="9">
        <f t="shared" si="23"/>
        <v>11</v>
      </c>
    </row>
    <row r="65" ht="15" customHeight="1" spans="1:16">
      <c r="A65" s="12"/>
      <c r="B65" s="12"/>
      <c r="C65" s="49" t="s">
        <v>191</v>
      </c>
      <c r="D65" s="50">
        <v>44</v>
      </c>
      <c r="E65" s="43">
        <v>46</v>
      </c>
      <c r="F65" s="46">
        <v>49</v>
      </c>
      <c r="G65" s="46">
        <v>49</v>
      </c>
      <c r="H65" s="50">
        <f t="shared" si="20"/>
        <v>3</v>
      </c>
      <c r="I65" s="46">
        <v>77</v>
      </c>
      <c r="J65" s="50">
        <f t="shared" si="21"/>
        <v>28</v>
      </c>
      <c r="K65" s="46">
        <v>77</v>
      </c>
      <c r="L65" s="50">
        <f t="shared" si="22"/>
        <v>0</v>
      </c>
      <c r="M65" s="46">
        <v>77</v>
      </c>
      <c r="N65" s="46">
        <v>83</v>
      </c>
      <c r="O65" s="46">
        <v>83</v>
      </c>
      <c r="P65" s="49">
        <f t="shared" si="23"/>
        <v>6</v>
      </c>
    </row>
    <row r="66" ht="15" customHeight="1" spans="1:16">
      <c r="A66" s="12"/>
      <c r="B66" s="12" t="s">
        <v>224</v>
      </c>
      <c r="C66" s="49" t="s">
        <v>190</v>
      </c>
      <c r="D66" s="50">
        <v>75</v>
      </c>
      <c r="E66" s="43">
        <v>94</v>
      </c>
      <c r="F66" s="46">
        <v>104</v>
      </c>
      <c r="G66" s="46">
        <v>109</v>
      </c>
      <c r="H66" s="46">
        <f t="shared" si="20"/>
        <v>15</v>
      </c>
      <c r="I66" s="46">
        <v>322</v>
      </c>
      <c r="J66" s="46">
        <f t="shared" si="21"/>
        <v>213</v>
      </c>
      <c r="K66" s="46">
        <v>325</v>
      </c>
      <c r="L66" s="46">
        <f t="shared" si="22"/>
        <v>3</v>
      </c>
      <c r="M66" s="46">
        <v>327</v>
      </c>
      <c r="N66" s="46">
        <v>338</v>
      </c>
      <c r="O66" s="46">
        <v>346</v>
      </c>
      <c r="P66" s="9">
        <f t="shared" si="23"/>
        <v>19</v>
      </c>
    </row>
    <row r="67" ht="15" customHeight="1" spans="1:16">
      <c r="A67" s="12"/>
      <c r="B67" s="12"/>
      <c r="C67" s="49" t="s">
        <v>191</v>
      </c>
      <c r="D67" s="50">
        <v>17</v>
      </c>
      <c r="E67" s="43">
        <v>31</v>
      </c>
      <c r="F67" s="46">
        <v>32</v>
      </c>
      <c r="G67" s="46">
        <v>37</v>
      </c>
      <c r="H67" s="50">
        <f t="shared" si="20"/>
        <v>6</v>
      </c>
      <c r="I67" s="46">
        <v>231</v>
      </c>
      <c r="J67" s="50">
        <f t="shared" si="21"/>
        <v>194</v>
      </c>
      <c r="K67" s="46">
        <v>229</v>
      </c>
      <c r="L67" s="50">
        <f t="shared" si="22"/>
        <v>-2</v>
      </c>
      <c r="M67" s="46">
        <v>234</v>
      </c>
      <c r="N67" s="46">
        <v>243</v>
      </c>
      <c r="O67" s="46">
        <v>248</v>
      </c>
      <c r="P67" s="49">
        <f t="shared" si="23"/>
        <v>14</v>
      </c>
    </row>
    <row r="68" ht="15" customHeight="1" spans="1:16">
      <c r="A68" s="12"/>
      <c r="B68" s="12" t="s">
        <v>225</v>
      </c>
      <c r="C68" s="49" t="s">
        <v>190</v>
      </c>
      <c r="D68" s="50">
        <v>120</v>
      </c>
      <c r="E68" s="43">
        <v>120</v>
      </c>
      <c r="F68" s="46">
        <v>120</v>
      </c>
      <c r="G68" s="46">
        <v>122</v>
      </c>
      <c r="H68" s="46">
        <f t="shared" si="20"/>
        <v>2</v>
      </c>
      <c r="I68" s="46">
        <v>147</v>
      </c>
      <c r="J68" s="46">
        <f t="shared" si="21"/>
        <v>25</v>
      </c>
      <c r="K68" s="46">
        <v>151</v>
      </c>
      <c r="L68" s="46">
        <f t="shared" si="22"/>
        <v>4</v>
      </c>
      <c r="M68" s="46">
        <v>151</v>
      </c>
      <c r="N68" s="46">
        <v>161</v>
      </c>
      <c r="O68" s="46">
        <v>171</v>
      </c>
      <c r="P68" s="9">
        <f t="shared" si="23"/>
        <v>20</v>
      </c>
    </row>
    <row r="69" ht="15" customHeight="1" spans="1:16">
      <c r="A69" s="12"/>
      <c r="B69" s="12"/>
      <c r="C69" s="49" t="s">
        <v>191</v>
      </c>
      <c r="D69" s="50">
        <v>21</v>
      </c>
      <c r="E69" s="43">
        <v>27</v>
      </c>
      <c r="F69" s="46">
        <v>27</v>
      </c>
      <c r="G69" s="46">
        <v>27</v>
      </c>
      <c r="H69" s="50">
        <f t="shared" si="20"/>
        <v>0</v>
      </c>
      <c r="I69" s="46">
        <v>45</v>
      </c>
      <c r="J69" s="50">
        <f t="shared" si="21"/>
        <v>18</v>
      </c>
      <c r="K69" s="46">
        <v>45</v>
      </c>
      <c r="L69" s="50">
        <f t="shared" si="22"/>
        <v>0</v>
      </c>
      <c r="M69" s="46">
        <v>49</v>
      </c>
      <c r="N69" s="46">
        <v>57</v>
      </c>
      <c r="O69" s="46">
        <v>69</v>
      </c>
      <c r="P69" s="49">
        <f t="shared" si="23"/>
        <v>20</v>
      </c>
    </row>
    <row r="70" ht="15" customHeight="1" spans="1:16">
      <c r="A70" s="12"/>
      <c r="B70" s="12" t="s">
        <v>226</v>
      </c>
      <c r="C70" s="49" t="s">
        <v>190</v>
      </c>
      <c r="D70" s="50">
        <v>118</v>
      </c>
      <c r="E70" s="43">
        <v>128</v>
      </c>
      <c r="F70" s="46">
        <v>131</v>
      </c>
      <c r="G70" s="46">
        <v>132</v>
      </c>
      <c r="H70" s="46">
        <f t="shared" si="20"/>
        <v>4</v>
      </c>
      <c r="I70" s="46">
        <v>190</v>
      </c>
      <c r="J70" s="46">
        <f t="shared" si="21"/>
        <v>58</v>
      </c>
      <c r="K70" s="46">
        <v>192</v>
      </c>
      <c r="L70" s="46">
        <f t="shared" si="22"/>
        <v>2</v>
      </c>
      <c r="M70" s="46">
        <v>208</v>
      </c>
      <c r="N70" s="46">
        <v>231</v>
      </c>
      <c r="O70" s="46">
        <v>230</v>
      </c>
      <c r="P70" s="9">
        <f t="shared" si="23"/>
        <v>22</v>
      </c>
    </row>
    <row r="71" ht="15" customHeight="1" spans="1:16">
      <c r="A71" s="12"/>
      <c r="B71" s="12"/>
      <c r="C71" s="49" t="s">
        <v>191</v>
      </c>
      <c r="D71" s="50">
        <v>34</v>
      </c>
      <c r="E71" s="43">
        <v>51</v>
      </c>
      <c r="F71" s="46">
        <v>54</v>
      </c>
      <c r="G71" s="46">
        <v>55</v>
      </c>
      <c r="H71" s="50">
        <f t="shared" si="20"/>
        <v>4</v>
      </c>
      <c r="I71" s="46">
        <v>66</v>
      </c>
      <c r="J71" s="50">
        <f t="shared" si="21"/>
        <v>11</v>
      </c>
      <c r="K71" s="46">
        <v>76</v>
      </c>
      <c r="L71" s="50">
        <f t="shared" si="22"/>
        <v>10</v>
      </c>
      <c r="M71" s="46">
        <v>100</v>
      </c>
      <c r="N71" s="46">
        <v>110</v>
      </c>
      <c r="O71" s="46">
        <v>125</v>
      </c>
      <c r="P71" s="49">
        <f t="shared" si="23"/>
        <v>25</v>
      </c>
    </row>
    <row r="73" spans="1:14">
      <c r="A73" s="9"/>
      <c r="B73" s="41"/>
      <c r="C73" s="9"/>
      <c r="D73" s="41"/>
      <c r="E73" s="41"/>
      <c r="F73" s="41"/>
      <c r="G73" s="41"/>
      <c r="H73" s="41"/>
      <c r="I73" s="41"/>
      <c r="J73" s="41"/>
      <c r="K73" s="41"/>
      <c r="L73" s="57"/>
      <c r="M73" s="57"/>
      <c r="N73" s="58"/>
    </row>
    <row r="74" ht="18.75" spans="1:14">
      <c r="A74" s="42"/>
      <c r="B74" s="15"/>
      <c r="C74" s="9"/>
      <c r="D74" s="43"/>
      <c r="E74" s="43"/>
      <c r="F74" s="43"/>
      <c r="G74" s="43"/>
      <c r="H74" s="43"/>
      <c r="I74" s="59"/>
      <c r="J74" s="43"/>
      <c r="K74" s="60"/>
      <c r="L74" s="60"/>
      <c r="M74" s="61"/>
      <c r="N74" s="56"/>
    </row>
    <row r="75" ht="18.75" spans="1:14">
      <c r="A75" s="44"/>
      <c r="B75" s="15"/>
      <c r="C75" s="45"/>
      <c r="D75" s="46"/>
      <c r="E75" s="46"/>
      <c r="F75" s="46"/>
      <c r="G75" s="46"/>
      <c r="H75" s="46"/>
      <c r="I75" s="47"/>
      <c r="J75" s="46"/>
      <c r="K75" s="62"/>
      <c r="L75" s="62"/>
      <c r="M75" s="61"/>
      <c r="N75" s="38"/>
    </row>
    <row r="76" ht="18.75" spans="1:14">
      <c r="A76" s="44"/>
      <c r="B76" s="42"/>
      <c r="C76" s="45"/>
      <c r="D76" s="46"/>
      <c r="E76" s="46"/>
      <c r="F76" s="46"/>
      <c r="G76" s="47"/>
      <c r="H76" s="47"/>
      <c r="I76" s="47"/>
      <c r="J76" s="47"/>
      <c r="K76" s="47"/>
      <c r="L76" s="47"/>
      <c r="M76" s="61"/>
      <c r="N76" s="56"/>
    </row>
    <row r="77" ht="18.75" spans="1:14">
      <c r="A77" s="44"/>
      <c r="B77" s="48"/>
      <c r="C77" s="45"/>
      <c r="D77" s="46"/>
      <c r="E77" s="46"/>
      <c r="F77" s="46"/>
      <c r="G77" s="47"/>
      <c r="H77" s="47"/>
      <c r="I77" s="47"/>
      <c r="J77" s="47"/>
      <c r="K77" s="47"/>
      <c r="L77" s="47"/>
      <c r="M77" s="61"/>
      <c r="N77" s="38"/>
    </row>
    <row r="78" ht="18.75" spans="1:14">
      <c r="A78" s="44"/>
      <c r="B78" s="42"/>
      <c r="C78" s="45"/>
      <c r="D78" s="46"/>
      <c r="E78" s="46"/>
      <c r="F78" s="46"/>
      <c r="G78" s="47"/>
      <c r="H78" s="47"/>
      <c r="I78" s="47"/>
      <c r="J78" s="47"/>
      <c r="K78" s="47"/>
      <c r="L78" s="47"/>
      <c r="M78" s="61"/>
      <c r="N78" s="56"/>
    </row>
    <row r="79" ht="18.75" spans="1:14">
      <c r="A79" s="44"/>
      <c r="B79" s="48"/>
      <c r="C79" s="45"/>
      <c r="D79" s="46"/>
      <c r="E79" s="46"/>
      <c r="F79" s="47"/>
      <c r="G79" s="47"/>
      <c r="H79" s="47"/>
      <c r="I79" s="47"/>
      <c r="J79" s="47"/>
      <c r="K79" s="47"/>
      <c r="L79" s="47"/>
      <c r="M79" s="61"/>
      <c r="N79" s="38"/>
    </row>
    <row r="80" ht="18.75" spans="1:14">
      <c r="A80" s="44"/>
      <c r="B80" s="42"/>
      <c r="C80" s="45"/>
      <c r="D80" s="46"/>
      <c r="E80" s="46"/>
      <c r="F80" s="46"/>
      <c r="G80" s="46"/>
      <c r="H80" s="47"/>
      <c r="I80" s="47"/>
      <c r="J80" s="47"/>
      <c r="K80" s="47"/>
      <c r="L80" s="47"/>
      <c r="M80" s="61"/>
      <c r="N80" s="56"/>
    </row>
    <row r="81" ht="18.75" spans="1:14">
      <c r="A81" s="44"/>
      <c r="B81" s="48"/>
      <c r="C81" s="45"/>
      <c r="D81" s="46"/>
      <c r="E81" s="46"/>
      <c r="F81" s="46"/>
      <c r="G81" s="47"/>
      <c r="H81" s="47"/>
      <c r="I81" s="47"/>
      <c r="J81" s="47"/>
      <c r="K81" s="47"/>
      <c r="L81" s="47"/>
      <c r="M81" s="61"/>
      <c r="N81" s="38"/>
    </row>
    <row r="82" ht="18.75" spans="1:14">
      <c r="A82" s="44"/>
      <c r="B82" s="42"/>
      <c r="C82" s="45"/>
      <c r="D82" s="46"/>
      <c r="E82" s="46"/>
      <c r="F82" s="46"/>
      <c r="G82" s="47"/>
      <c r="H82" s="47"/>
      <c r="I82" s="47"/>
      <c r="J82" s="47"/>
      <c r="K82" s="47"/>
      <c r="L82" s="47"/>
      <c r="M82" s="61"/>
      <c r="N82" s="56"/>
    </row>
    <row r="83" ht="18.75" spans="1:14">
      <c r="A83" s="48"/>
      <c r="B83" s="48"/>
      <c r="C83" s="45"/>
      <c r="D83" s="46"/>
      <c r="E83" s="46"/>
      <c r="F83" s="47"/>
      <c r="G83" s="47"/>
      <c r="H83" s="47"/>
      <c r="I83" s="47"/>
      <c r="J83" s="47"/>
      <c r="K83" s="47"/>
      <c r="L83" s="47"/>
      <c r="M83" s="61"/>
      <c r="N83" s="38"/>
    </row>
    <row r="84" ht="18.75" spans="1:14">
      <c r="A84" s="12"/>
      <c r="B84" s="12"/>
      <c r="C84" s="49"/>
      <c r="D84" s="50"/>
      <c r="E84" s="51"/>
      <c r="F84" s="51"/>
      <c r="G84" s="51"/>
      <c r="H84" s="51"/>
      <c r="I84" s="49"/>
      <c r="J84" s="51"/>
      <c r="K84" s="51"/>
      <c r="L84" s="63"/>
      <c r="M84" s="51"/>
      <c r="N84" s="56"/>
    </row>
    <row r="85" ht="18.75" spans="1:14">
      <c r="A85" s="12"/>
      <c r="B85" s="12"/>
      <c r="C85" s="49"/>
      <c r="D85" s="50"/>
      <c r="E85" s="51"/>
      <c r="F85" s="49"/>
      <c r="G85" s="51"/>
      <c r="H85" s="51"/>
      <c r="I85" s="49"/>
      <c r="J85" s="51"/>
      <c r="K85" s="51"/>
      <c r="L85" s="63"/>
      <c r="M85" s="51"/>
      <c r="N85" s="38"/>
    </row>
    <row r="86" ht="18.75" spans="1:14">
      <c r="A86" s="12"/>
      <c r="B86" s="12"/>
      <c r="C86" s="49"/>
      <c r="D86" s="50"/>
      <c r="E86" s="51"/>
      <c r="F86" s="51"/>
      <c r="G86" s="51"/>
      <c r="H86" s="51"/>
      <c r="I86" s="49"/>
      <c r="J86" s="51"/>
      <c r="K86" s="51"/>
      <c r="L86" s="63"/>
      <c r="M86" s="51"/>
      <c r="N86" s="56"/>
    </row>
    <row r="87" ht="18.75" spans="1:14">
      <c r="A87" s="12"/>
      <c r="B87" s="12"/>
      <c r="C87" s="49"/>
      <c r="D87" s="50"/>
      <c r="E87" s="51"/>
      <c r="F87" s="51"/>
      <c r="G87" s="51"/>
      <c r="H87" s="51"/>
      <c r="I87" s="49"/>
      <c r="J87" s="51"/>
      <c r="K87" s="51"/>
      <c r="L87" s="63"/>
      <c r="M87" s="51"/>
      <c r="N87" s="38"/>
    </row>
    <row r="88" ht="18.75" spans="1:14">
      <c r="A88" s="12"/>
      <c r="B88" s="12"/>
      <c r="C88" s="49"/>
      <c r="D88" s="50"/>
      <c r="E88" s="51"/>
      <c r="F88" s="51"/>
      <c r="G88" s="51"/>
      <c r="H88" s="51"/>
      <c r="I88" s="49"/>
      <c r="J88" s="51"/>
      <c r="K88" s="51"/>
      <c r="L88" s="63"/>
      <c r="M88" s="51"/>
      <c r="N88" s="56"/>
    </row>
    <row r="89" ht="18.75" spans="1:14">
      <c r="A89" s="12"/>
      <c r="B89" s="12"/>
      <c r="C89" s="49"/>
      <c r="D89" s="50"/>
      <c r="E89" s="51"/>
      <c r="F89" s="51"/>
      <c r="G89" s="51"/>
      <c r="H89" s="51"/>
      <c r="I89" s="49"/>
      <c r="J89" s="51"/>
      <c r="K89" s="51"/>
      <c r="L89" s="63"/>
      <c r="M89" s="51"/>
      <c r="N89" s="38"/>
    </row>
    <row r="90" ht="18.75" spans="1:14">
      <c r="A90" s="12"/>
      <c r="B90" s="12"/>
      <c r="C90" s="49"/>
      <c r="D90" s="50"/>
      <c r="E90" s="51"/>
      <c r="F90" s="51"/>
      <c r="G90" s="51"/>
      <c r="H90" s="51"/>
      <c r="I90" s="49"/>
      <c r="J90" s="51"/>
      <c r="K90" s="51"/>
      <c r="L90" s="63"/>
      <c r="M90" s="51"/>
      <c r="N90" s="56"/>
    </row>
    <row r="91" ht="18.75" spans="1:14">
      <c r="A91" s="12"/>
      <c r="B91" s="12"/>
      <c r="C91" s="49"/>
      <c r="D91" s="50"/>
      <c r="E91" s="51"/>
      <c r="F91" s="51"/>
      <c r="G91" s="51"/>
      <c r="H91" s="51"/>
      <c r="I91" s="49"/>
      <c r="J91" s="51"/>
      <c r="K91" s="51"/>
      <c r="L91" s="63"/>
      <c r="M91" s="51"/>
      <c r="N91" s="38"/>
    </row>
    <row r="92" ht="18.75" spans="1:14">
      <c r="A92" s="12"/>
      <c r="B92" s="12"/>
      <c r="C92" s="49"/>
      <c r="D92" s="50"/>
      <c r="E92" s="51"/>
      <c r="F92" s="51"/>
      <c r="G92" s="51"/>
      <c r="H92" s="51"/>
      <c r="I92" s="49"/>
      <c r="J92" s="51"/>
      <c r="K92" s="63"/>
      <c r="L92" s="63"/>
      <c r="M92" s="51"/>
      <c r="N92" s="56"/>
    </row>
    <row r="93" ht="18.75" spans="1:14">
      <c r="A93" s="12"/>
      <c r="B93" s="12"/>
      <c r="C93" s="49"/>
      <c r="D93" s="50"/>
      <c r="E93" s="51"/>
      <c r="F93" s="51"/>
      <c r="G93" s="51"/>
      <c r="H93" s="51"/>
      <c r="I93" s="49"/>
      <c r="J93" s="51"/>
      <c r="K93" s="63"/>
      <c r="L93" s="63"/>
      <c r="M93" s="51"/>
      <c r="N93" s="38"/>
    </row>
    <row r="94" ht="18.75" spans="1:14">
      <c r="A94" s="12"/>
      <c r="B94" s="12"/>
      <c r="C94" s="49"/>
      <c r="D94" s="50"/>
      <c r="E94" s="51"/>
      <c r="F94" s="51"/>
      <c r="G94" s="51"/>
      <c r="H94" s="51"/>
      <c r="I94" s="49"/>
      <c r="J94" s="51"/>
      <c r="K94" s="63"/>
      <c r="L94" s="63"/>
      <c r="M94" s="51"/>
      <c r="N94" s="56"/>
    </row>
    <row r="95" ht="18.75" spans="1:14">
      <c r="A95" s="12"/>
      <c r="B95" s="12"/>
      <c r="C95" s="49"/>
      <c r="D95" s="50"/>
      <c r="E95" s="51"/>
      <c r="F95" s="51"/>
      <c r="G95" s="51"/>
      <c r="H95" s="51"/>
      <c r="I95" s="49"/>
      <c r="J95" s="51"/>
      <c r="K95" s="63"/>
      <c r="L95" s="63"/>
      <c r="M95" s="51"/>
      <c r="N95" s="38"/>
    </row>
    <row r="96" ht="18.75" spans="1:14">
      <c r="A96" s="12"/>
      <c r="B96" s="12"/>
      <c r="C96" s="49"/>
      <c r="D96" s="50"/>
      <c r="E96" s="51"/>
      <c r="F96" s="51"/>
      <c r="G96" s="51"/>
      <c r="H96" s="51"/>
      <c r="I96" s="49"/>
      <c r="J96" s="51"/>
      <c r="K96" s="63"/>
      <c r="L96" s="63"/>
      <c r="M96" s="51"/>
      <c r="N96" s="56"/>
    </row>
    <row r="97" ht="18.75" spans="1:14">
      <c r="A97" s="12"/>
      <c r="B97" s="12"/>
      <c r="C97" s="49"/>
      <c r="D97" s="50"/>
      <c r="E97" s="51"/>
      <c r="F97" s="51"/>
      <c r="G97" s="51"/>
      <c r="H97" s="51"/>
      <c r="I97" s="49"/>
      <c r="J97" s="51"/>
      <c r="K97" s="63"/>
      <c r="L97" s="63"/>
      <c r="M97" s="51"/>
      <c r="N97" s="38"/>
    </row>
    <row r="98" ht="18.75" spans="1:14">
      <c r="A98" s="12"/>
      <c r="B98" s="12"/>
      <c r="C98" s="49"/>
      <c r="D98" s="50"/>
      <c r="E98" s="51"/>
      <c r="F98" s="51"/>
      <c r="G98" s="51"/>
      <c r="H98" s="51"/>
      <c r="I98" s="49"/>
      <c r="J98" s="51"/>
      <c r="K98" s="51"/>
      <c r="L98" s="63"/>
      <c r="M98" s="51"/>
      <c r="N98" s="56"/>
    </row>
    <row r="99" ht="18.75" spans="1:14">
      <c r="A99" s="12"/>
      <c r="B99" s="12"/>
      <c r="C99" s="49"/>
      <c r="D99" s="50"/>
      <c r="E99" s="51"/>
      <c r="F99" s="51"/>
      <c r="G99" s="51"/>
      <c r="H99" s="51"/>
      <c r="I99" s="49"/>
      <c r="J99" s="51"/>
      <c r="K99" s="51"/>
      <c r="L99" s="63"/>
      <c r="M99" s="51"/>
      <c r="N99" s="38"/>
    </row>
    <row r="100" ht="18.75" spans="1:14">
      <c r="A100" s="12"/>
      <c r="B100" s="12"/>
      <c r="C100" s="49"/>
      <c r="D100" s="50"/>
      <c r="E100" s="51"/>
      <c r="F100" s="51"/>
      <c r="G100" s="51"/>
      <c r="H100" s="51"/>
      <c r="I100" s="49"/>
      <c r="J100" s="51"/>
      <c r="K100" s="63"/>
      <c r="L100" s="63"/>
      <c r="M100" s="51"/>
      <c r="N100" s="56"/>
    </row>
    <row r="101" ht="18.75" spans="1:14">
      <c r="A101" s="12"/>
      <c r="B101" s="12"/>
      <c r="C101" s="49"/>
      <c r="D101" s="50"/>
      <c r="E101" s="51"/>
      <c r="F101" s="51"/>
      <c r="G101" s="51"/>
      <c r="H101" s="51"/>
      <c r="I101" s="49"/>
      <c r="J101" s="51"/>
      <c r="K101" s="63"/>
      <c r="L101" s="63"/>
      <c r="M101" s="51"/>
      <c r="N101" s="66"/>
    </row>
  </sheetData>
  <mergeCells count="55">
    <mergeCell ref="A2:A11"/>
    <mergeCell ref="A12:A19"/>
    <mergeCell ref="A22:A31"/>
    <mergeCell ref="A32:A49"/>
    <mergeCell ref="A52:A61"/>
    <mergeCell ref="A62:A71"/>
    <mergeCell ref="A74:A83"/>
    <mergeCell ref="A84:A10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34"/>
  <sheetViews>
    <sheetView workbookViewId="0">
      <pane ySplit="1" topLeftCell="A2" activePane="bottomLeft" state="frozen"/>
      <selection/>
      <selection pane="bottomLeft" activeCell="Z115" sqref="Z115"/>
    </sheetView>
  </sheetViews>
  <sheetFormatPr defaultColWidth="9" defaultRowHeight="13.5"/>
  <cols>
    <col min="1" max="1" width="17.75" customWidth="1"/>
    <col min="2" max="21" width="9" hidden="1" customWidth="1"/>
  </cols>
  <sheetData>
    <row r="1" spans="1:35">
      <c r="A1" s="9"/>
      <c r="B1" s="10" t="s">
        <v>227</v>
      </c>
      <c r="C1" s="11"/>
      <c r="D1" s="12" t="s">
        <v>228</v>
      </c>
      <c r="E1" s="12"/>
      <c r="F1" s="13" t="s">
        <v>229</v>
      </c>
      <c r="G1" s="14"/>
      <c r="H1" s="13" t="s">
        <v>230</v>
      </c>
      <c r="I1" s="14"/>
      <c r="J1" s="12" t="s">
        <v>231</v>
      </c>
      <c r="K1" s="12"/>
      <c r="L1" s="17" t="s">
        <v>232</v>
      </c>
      <c r="M1" s="11"/>
      <c r="N1" s="18" t="s">
        <v>23</v>
      </c>
      <c r="O1" s="18"/>
      <c r="P1" s="18" t="s">
        <v>74</v>
      </c>
      <c r="Q1" s="18"/>
      <c r="R1" s="19" t="s">
        <v>22</v>
      </c>
      <c r="S1" s="20"/>
      <c r="T1" s="21" t="s">
        <v>26</v>
      </c>
      <c r="U1" s="21"/>
      <c r="V1" s="21" t="s">
        <v>27</v>
      </c>
      <c r="W1" s="21"/>
      <c r="X1" s="21" t="s">
        <v>233</v>
      </c>
      <c r="Y1" s="21"/>
      <c r="Z1" s="22" t="s">
        <v>234</v>
      </c>
      <c r="AA1" s="23"/>
      <c r="AB1" s="22" t="s">
        <v>91</v>
      </c>
      <c r="AC1" s="23"/>
      <c r="AD1" s="22" t="s">
        <v>235</v>
      </c>
      <c r="AE1" s="23"/>
      <c r="AF1" s="13" t="s">
        <v>34</v>
      </c>
      <c r="AG1" s="24"/>
      <c r="AH1" s="13" t="s">
        <v>33</v>
      </c>
      <c r="AI1" s="24"/>
    </row>
    <row r="2" ht="25.5" customHeight="1" spans="1:35">
      <c r="A2" s="15" t="s">
        <v>236</v>
      </c>
      <c r="B2" s="15" t="s">
        <v>237</v>
      </c>
      <c r="C2" s="15" t="s">
        <v>238</v>
      </c>
      <c r="D2" s="15" t="s">
        <v>237</v>
      </c>
      <c r="E2" s="15" t="s">
        <v>238</v>
      </c>
      <c r="F2" s="15" t="s">
        <v>237</v>
      </c>
      <c r="G2" s="15" t="s">
        <v>238</v>
      </c>
      <c r="H2" s="15" t="s">
        <v>237</v>
      </c>
      <c r="I2" s="15" t="s">
        <v>238</v>
      </c>
      <c r="J2" s="15" t="s">
        <v>237</v>
      </c>
      <c r="K2" s="15" t="s">
        <v>238</v>
      </c>
      <c r="L2" s="15" t="s">
        <v>237</v>
      </c>
      <c r="M2" s="15" t="s">
        <v>238</v>
      </c>
      <c r="N2" s="15" t="s">
        <v>237</v>
      </c>
      <c r="O2" s="15" t="s">
        <v>238</v>
      </c>
      <c r="P2" s="15" t="s">
        <v>237</v>
      </c>
      <c r="Q2" s="15" t="s">
        <v>238</v>
      </c>
      <c r="R2" s="15" t="s">
        <v>237</v>
      </c>
      <c r="S2" s="15" t="s">
        <v>238</v>
      </c>
      <c r="T2" s="15" t="s">
        <v>237</v>
      </c>
      <c r="U2" s="15" t="s">
        <v>238</v>
      </c>
      <c r="V2" s="15" t="s">
        <v>237</v>
      </c>
      <c r="W2" s="15" t="s">
        <v>238</v>
      </c>
      <c r="X2" s="15" t="s">
        <v>237</v>
      </c>
      <c r="Y2" s="15" t="s">
        <v>238</v>
      </c>
      <c r="Z2" s="15" t="s">
        <v>237</v>
      </c>
      <c r="AA2" s="15" t="s">
        <v>238</v>
      </c>
      <c r="AB2" s="15" t="s">
        <v>237</v>
      </c>
      <c r="AC2" s="15" t="s">
        <v>238</v>
      </c>
      <c r="AD2" s="15" t="s">
        <v>237</v>
      </c>
      <c r="AE2" s="15" t="s">
        <v>238</v>
      </c>
      <c r="AF2" s="15" t="s">
        <v>237</v>
      </c>
      <c r="AG2" s="15" t="s">
        <v>238</v>
      </c>
      <c r="AH2" s="15" t="s">
        <v>237</v>
      </c>
      <c r="AI2" s="15" t="s">
        <v>238</v>
      </c>
    </row>
    <row r="3" hidden="1" spans="1:35">
      <c r="A3" s="16">
        <v>42867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hidden="1" spans="1:35">
      <c r="A4" s="16">
        <v>42868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>
        <v>3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idden="1" spans="1:35">
      <c r="A5" s="16">
        <v>42869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hidden="1" spans="1:35">
      <c r="A6" s="16">
        <v>42870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hidden="1" spans="1:35">
      <c r="A7" s="16">
        <v>42871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hidden="1" spans="1:35">
      <c r="A8" s="16">
        <v>42872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hidden="1" spans="1:35">
      <c r="A9" s="16">
        <v>42873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hidden="1" spans="1:35">
      <c r="A10" s="16">
        <v>42874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idden="1" spans="1:35">
      <c r="A11" s="16">
        <v>42875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idden="1" spans="1:35">
      <c r="A12" s="16">
        <v>42876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idden="1" spans="1:35">
      <c r="A13" s="16">
        <v>42877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hidden="1" spans="1:35">
      <c r="A14" s="16">
        <v>42878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idden="1" spans="1:35">
      <c r="A15" s="16">
        <v>42879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idden="1" spans="1:35">
      <c r="A16" s="16">
        <v>42880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idden="1" spans="1:35">
      <c r="A17" s="16">
        <v>42881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hidden="1" spans="1:35">
      <c r="A18" s="16">
        <v>42882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hidden="1" spans="1:35">
      <c r="A19" s="16">
        <v>42883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>
        <v>15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idden="1" spans="1:35">
      <c r="A20" s="16">
        <v>42884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idden="1" spans="1:35">
      <c r="A21" s="16">
        <v>42885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>
        <v>14</v>
      </c>
      <c r="AG21" s="9"/>
      <c r="AH21" s="9"/>
      <c r="AI21" s="9"/>
    </row>
    <row r="22" hidden="1" spans="1:35">
      <c r="A22" s="16">
        <v>42886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idden="1" spans="1:35">
      <c r="A23" s="16">
        <v>42887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idden="1" spans="1:35">
      <c r="A24" s="16">
        <v>42888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idden="1" spans="1:35">
      <c r="A25" s="16">
        <v>42889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>
        <v>9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>
        <v>6</v>
      </c>
      <c r="AG25" s="9"/>
      <c r="AH25" s="9"/>
      <c r="AI25" s="9"/>
    </row>
    <row r="26" hidden="1" spans="1:35">
      <c r="A26" s="16">
        <v>42890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hidden="1" spans="1:35">
      <c r="A27" s="16">
        <v>42891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hidden="1" spans="1:35">
      <c r="A28" s="16">
        <v>42892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hidden="1" spans="1:35">
      <c r="A29" s="16">
        <v>42893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hidden="1" spans="1:35">
      <c r="A30" s="16">
        <v>42894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hidden="1" spans="1:35">
      <c r="A31" s="16">
        <v>42895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hidden="1" spans="1:35">
      <c r="A32" s="16">
        <v>42896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>
        <v>28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hidden="1" spans="1:35">
      <c r="A33" s="16">
        <v>42897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hidden="1" spans="1:35">
      <c r="A34" s="16">
        <v>42898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hidden="1" spans="1:35">
      <c r="A35" s="16">
        <v>42899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hidden="1" spans="1:35">
      <c r="A36" s="16">
        <v>42900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hidden="1" spans="1:35">
      <c r="A37" s="16">
        <v>42901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hidden="1" spans="1:35">
      <c r="A38" s="16">
        <v>42902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hidden="1" spans="1:35">
      <c r="A39" s="16">
        <v>42903</v>
      </c>
      <c r="B39" s="9"/>
      <c r="C39" s="9"/>
      <c r="D39" s="9"/>
      <c r="E39" s="9"/>
      <c r="F39" s="9"/>
      <c r="G39" s="9"/>
      <c r="H39" s="9"/>
      <c r="I39" s="9"/>
      <c r="J39" s="9">
        <v>11</v>
      </c>
      <c r="K39" s="9"/>
      <c r="L39" s="9"/>
      <c r="M39" s="9"/>
      <c r="N39" s="9"/>
      <c r="O39" s="9"/>
      <c r="P39" s="9"/>
      <c r="Q39" s="9"/>
      <c r="R39" s="9"/>
      <c r="S39" s="9"/>
      <c r="T39" s="9">
        <v>16</v>
      </c>
      <c r="U39" s="9">
        <v>2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hidden="1" spans="1:35">
      <c r="A40" s="16">
        <v>42904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hidden="1" spans="1:35">
      <c r="A41" s="16">
        <v>42905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hidden="1" spans="1:35">
      <c r="A42" s="16">
        <v>42906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hidden="1" spans="1:35">
      <c r="A43" s="16">
        <v>42907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>
        <v>2</v>
      </c>
      <c r="AC43" s="9"/>
      <c r="AD43" s="9"/>
      <c r="AE43" s="9"/>
      <c r="AF43" s="9">
        <v>13</v>
      </c>
      <c r="AG43" s="9"/>
      <c r="AH43" s="9"/>
      <c r="AI43" s="9"/>
    </row>
    <row r="44" hidden="1" spans="1:35">
      <c r="A44" s="16">
        <v>42908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hidden="1" spans="1:35">
      <c r="A45" s="16">
        <v>42909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>
      <c r="A46" s="16">
        <v>42910</v>
      </c>
      <c r="B46" s="9"/>
      <c r="C46" s="9"/>
      <c r="D46" s="9"/>
      <c r="E46" s="9"/>
      <c r="F46" s="9"/>
      <c r="G46" s="9"/>
      <c r="H46" s="9"/>
      <c r="I46" s="9"/>
      <c r="J46" s="9">
        <v>13</v>
      </c>
      <c r="K46" s="9">
        <v>1</v>
      </c>
      <c r="L46" s="9"/>
      <c r="M46" s="9"/>
      <c r="N46" s="9">
        <v>59</v>
      </c>
      <c r="O46" s="9">
        <v>4</v>
      </c>
      <c r="P46" s="9">
        <v>4</v>
      </c>
      <c r="Q46" s="9">
        <v>2</v>
      </c>
      <c r="R46" s="9"/>
      <c r="S46" s="9"/>
      <c r="T46" s="9">
        <v>13</v>
      </c>
      <c r="U46" s="9"/>
      <c r="V46" s="9">
        <v>8</v>
      </c>
      <c r="W46" s="9"/>
      <c r="X46" s="9"/>
      <c r="Y46" s="9"/>
      <c r="Z46" s="9"/>
      <c r="AA46" s="9"/>
      <c r="AB46" s="9"/>
      <c r="AC46" s="9">
        <v>1</v>
      </c>
      <c r="AD46" s="9"/>
      <c r="AE46" s="9"/>
      <c r="AF46" s="9"/>
      <c r="AG46" s="9"/>
      <c r="AH46" s="9"/>
      <c r="AI46" s="9"/>
    </row>
    <row r="47" hidden="1" spans="1:35">
      <c r="A47" s="16">
        <v>42911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hidden="1" spans="1:35">
      <c r="A48" s="16">
        <v>42912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>
        <v>9</v>
      </c>
      <c r="U48" s="9">
        <v>1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hidden="1" spans="1:35">
      <c r="A49" s="16">
        <v>42913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hidden="1" spans="1:35">
      <c r="A50" s="16">
        <v>42914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38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hidden="1" spans="1:35">
      <c r="A51" s="16">
        <v>42915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hidden="1" spans="1:35">
      <c r="A52" s="16">
        <v>42916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hidden="1" spans="1:35">
      <c r="A53" s="16">
        <v>42917</v>
      </c>
      <c r="B53" s="9">
        <v>2</v>
      </c>
      <c r="C53" s="9"/>
      <c r="D53" s="9">
        <v>10</v>
      </c>
      <c r="E53" s="9">
        <v>1</v>
      </c>
      <c r="F53" s="9"/>
      <c r="G53" s="9"/>
      <c r="H53" s="9"/>
      <c r="I53" s="9"/>
      <c r="J53" s="9"/>
      <c r="K53" s="9"/>
      <c r="L53" s="9"/>
      <c r="M53" s="9"/>
      <c r="N53" s="9">
        <v>15</v>
      </c>
      <c r="O53" s="9">
        <v>2</v>
      </c>
      <c r="P53" s="9">
        <v>2</v>
      </c>
      <c r="Q53" s="9"/>
      <c r="R53" s="9"/>
      <c r="S53" s="9"/>
      <c r="T53" s="9">
        <v>7</v>
      </c>
      <c r="U53" s="9">
        <v>8</v>
      </c>
      <c r="V53" s="9"/>
      <c r="W53" s="9"/>
      <c r="X53" s="9"/>
      <c r="Y53" s="9">
        <v>2</v>
      </c>
      <c r="Z53" s="9"/>
      <c r="AA53" s="9"/>
      <c r="AB53" s="9"/>
      <c r="AC53" s="9">
        <v>2</v>
      </c>
      <c r="AD53" s="9"/>
      <c r="AE53" s="9"/>
      <c r="AF53" s="9"/>
      <c r="AG53" s="9"/>
      <c r="AH53" s="9"/>
      <c r="AI53" s="9"/>
    </row>
    <row r="54" hidden="1" spans="1:35">
      <c r="A54" s="16">
        <v>42918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hidden="1" spans="1:35">
      <c r="A55" s="16">
        <v>42919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hidden="1" spans="1:35">
      <c r="A56" s="16">
        <v>42920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>
        <v>2</v>
      </c>
      <c r="Q56" s="9">
        <v>2</v>
      </c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hidden="1" spans="1:35">
      <c r="A57" s="16">
        <v>42921</v>
      </c>
      <c r="B57" s="9"/>
      <c r="C57" s="9"/>
      <c r="D57" s="9">
        <v>4</v>
      </c>
      <c r="E57" s="9">
        <v>2</v>
      </c>
      <c r="F57" s="9"/>
      <c r="G57" s="9"/>
      <c r="H57" s="9"/>
      <c r="I57" s="9"/>
      <c r="J57" s="9">
        <v>14</v>
      </c>
      <c r="K57" s="9"/>
      <c r="L57" s="9"/>
      <c r="M57" s="9"/>
      <c r="N57" s="9"/>
      <c r="O57" s="9">
        <v>6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>
      <c r="A58" s="16">
        <v>42922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>
        <v>2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hidden="1" spans="1:35">
      <c r="A59" s="16">
        <v>42923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hidden="1" spans="1:35">
      <c r="A60" s="16">
        <v>42924</v>
      </c>
      <c r="B60" s="9">
        <v>22</v>
      </c>
      <c r="C60" s="9">
        <v>17</v>
      </c>
      <c r="D60" s="9">
        <v>4</v>
      </c>
      <c r="E60" s="9">
        <v>4</v>
      </c>
      <c r="F60" s="9">
        <v>4</v>
      </c>
      <c r="G60" s="9"/>
      <c r="H60" s="9"/>
      <c r="I60" s="9"/>
      <c r="J60" s="9">
        <v>9</v>
      </c>
      <c r="K60" s="9"/>
      <c r="L60" s="9"/>
      <c r="M60" s="9"/>
      <c r="N60" s="9">
        <v>4</v>
      </c>
      <c r="O60" s="9">
        <v>4</v>
      </c>
      <c r="P60" s="9"/>
      <c r="Q60" s="9"/>
      <c r="R60" s="9"/>
      <c r="S60" s="9"/>
      <c r="T60" s="9">
        <v>8</v>
      </c>
      <c r="U60" s="9">
        <v>9</v>
      </c>
      <c r="V60" s="9"/>
      <c r="W60" s="9"/>
      <c r="X60" s="9"/>
      <c r="Y60" s="9">
        <v>2</v>
      </c>
      <c r="Z60" s="9"/>
      <c r="AA60" s="9"/>
      <c r="AB60" s="9"/>
      <c r="AC60" s="9"/>
      <c r="AD60" s="9">
        <v>2</v>
      </c>
      <c r="AE60" s="9"/>
      <c r="AF60" s="9">
        <v>6</v>
      </c>
      <c r="AG60" s="9"/>
      <c r="AH60" s="9"/>
      <c r="AI60" s="9"/>
    </row>
    <row r="61" hidden="1" spans="1:35">
      <c r="A61" s="16">
        <v>42925</v>
      </c>
      <c r="B61" s="9"/>
      <c r="C61" s="9"/>
      <c r="D61" s="9"/>
      <c r="E61" s="9"/>
      <c r="F61" s="9"/>
      <c r="G61" s="9"/>
      <c r="H61" s="9"/>
      <c r="I61" s="9"/>
      <c r="J61" s="9">
        <v>3</v>
      </c>
      <c r="K61" s="9">
        <v>2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hidden="1" spans="1:35">
      <c r="A62" s="16">
        <v>42926</v>
      </c>
      <c r="B62" s="9"/>
      <c r="C62" s="9"/>
      <c r="D62" s="9"/>
      <c r="E62" s="9"/>
      <c r="F62" s="9"/>
      <c r="G62" s="9"/>
      <c r="H62" s="9"/>
      <c r="I62" s="9"/>
      <c r="J62" s="9">
        <v>8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>
      <c r="A63" s="16">
        <v>42927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5</v>
      </c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hidden="1" spans="1:35">
      <c r="A64" s="16">
        <v>42928</v>
      </c>
      <c r="B64" s="9"/>
      <c r="C64" s="9"/>
      <c r="D64" s="9"/>
      <c r="E64" s="9"/>
      <c r="F64" s="9"/>
      <c r="G64" s="9"/>
      <c r="H64" s="9">
        <v>2</v>
      </c>
      <c r="I64" s="9"/>
      <c r="J64" s="9">
        <v>7</v>
      </c>
      <c r="K64" s="9"/>
      <c r="L64" s="9"/>
      <c r="M64" s="9"/>
      <c r="N64" s="9">
        <v>20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>
      <c r="A65" s="16">
        <v>42929</v>
      </c>
      <c r="B65" s="9"/>
      <c r="C65" s="9"/>
      <c r="D65" s="9"/>
      <c r="E65" s="9"/>
      <c r="F65" s="9"/>
      <c r="G65" s="9"/>
      <c r="H65" s="9"/>
      <c r="I65" s="9"/>
      <c r="J65" s="9"/>
      <c r="K65" s="9">
        <v>1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9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hidden="1" spans="1:35">
      <c r="A66" s="16">
        <v>42930</v>
      </c>
      <c r="B66" s="9"/>
      <c r="C66" s="9"/>
      <c r="D66" s="9"/>
      <c r="E66" s="9"/>
      <c r="F66" s="9"/>
      <c r="G66" s="9"/>
      <c r="H66" s="9"/>
      <c r="I66" s="9"/>
      <c r="J66" s="9">
        <v>5</v>
      </c>
      <c r="K66" s="9">
        <v>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hidden="1" spans="1:35">
      <c r="A67" s="16">
        <v>42931</v>
      </c>
      <c r="B67" s="9">
        <v>2</v>
      </c>
      <c r="C67" s="9">
        <v>2</v>
      </c>
      <c r="D67" s="9">
        <v>12</v>
      </c>
      <c r="E67" s="9">
        <v>4</v>
      </c>
      <c r="F67" s="9">
        <v>1</v>
      </c>
      <c r="G67" s="9"/>
      <c r="H67" s="9"/>
      <c r="I67" s="9"/>
      <c r="J67" s="9"/>
      <c r="K67" s="9"/>
      <c r="L67" s="9"/>
      <c r="M67" s="9"/>
      <c r="N67" s="9">
        <v>27</v>
      </c>
      <c r="O67" s="9">
        <v>5</v>
      </c>
      <c r="P67" s="9">
        <v>27</v>
      </c>
      <c r="Q67" s="9"/>
      <c r="R67" s="9">
        <v>25</v>
      </c>
      <c r="S67" s="9">
        <v>4</v>
      </c>
      <c r="T67" s="9">
        <v>2</v>
      </c>
      <c r="U67" s="9">
        <v>8</v>
      </c>
      <c r="V67" s="9"/>
      <c r="W67" s="9"/>
      <c r="X67" s="9"/>
      <c r="Y67" s="9">
        <v>2</v>
      </c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hidden="1" spans="1:35">
      <c r="A68" s="16">
        <v>42932</v>
      </c>
      <c r="B68" s="9"/>
      <c r="C68" s="9"/>
      <c r="D68" s="9"/>
      <c r="E68" s="9"/>
      <c r="F68" s="9"/>
      <c r="G68" s="9"/>
      <c r="H68" s="9"/>
      <c r="I68" s="9"/>
      <c r="J68" s="9"/>
      <c r="K68" s="9">
        <v>3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hidden="1" spans="1:35">
      <c r="A69" s="16">
        <v>42933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>
        <v>7</v>
      </c>
      <c r="U69" s="9">
        <v>4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hidden="1" spans="1:35">
      <c r="A70" s="16">
        <v>42934</v>
      </c>
      <c r="B70" s="9"/>
      <c r="C70" s="9"/>
      <c r="D70" s="9">
        <v>2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hidden="1" spans="1:35">
      <c r="A71" s="16">
        <v>42935</v>
      </c>
      <c r="B71" s="9"/>
      <c r="C71" s="9"/>
      <c r="D71" s="9">
        <v>2</v>
      </c>
      <c r="E71" s="9">
        <v>3</v>
      </c>
      <c r="F71" s="9"/>
      <c r="G71" s="9"/>
      <c r="H71" s="9"/>
      <c r="I71" s="9"/>
      <c r="J71" s="9"/>
      <c r="K71" s="9">
        <v>6</v>
      </c>
      <c r="L71" s="9"/>
      <c r="M71" s="9"/>
      <c r="N71" s="9">
        <v>4</v>
      </c>
      <c r="O71" s="9">
        <v>2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>
        <v>4</v>
      </c>
      <c r="AF71" s="9"/>
      <c r="AG71" s="9"/>
      <c r="AH71" s="9"/>
      <c r="AI71" s="9"/>
    </row>
    <row r="72" hidden="1" spans="1:35">
      <c r="A72" s="16">
        <v>42936</v>
      </c>
      <c r="B72" s="9"/>
      <c r="C72" s="9"/>
      <c r="D72" s="9"/>
      <c r="E72" s="9"/>
      <c r="F72" s="9"/>
      <c r="G72" s="9"/>
      <c r="H72" s="9"/>
      <c r="I72" s="9"/>
      <c r="J72" s="9">
        <v>3</v>
      </c>
      <c r="K72" s="9">
        <v>1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hidden="1" spans="1:35">
      <c r="A73" s="16">
        <v>42937</v>
      </c>
      <c r="B73" s="9"/>
      <c r="C73" s="9"/>
      <c r="D73" s="9"/>
      <c r="E73" s="9"/>
      <c r="F73" s="9"/>
      <c r="G73" s="9"/>
      <c r="H73" s="9"/>
      <c r="I73" s="9"/>
      <c r="J73" s="9">
        <v>6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hidden="1" spans="1:35">
      <c r="A74" s="16">
        <v>42938</v>
      </c>
      <c r="B74" s="9">
        <v>3</v>
      </c>
      <c r="C74" s="9"/>
      <c r="D74" s="9">
        <v>3</v>
      </c>
      <c r="E74" s="9"/>
      <c r="F74" s="9"/>
      <c r="G74" s="9"/>
      <c r="H74" s="9"/>
      <c r="I74" s="9"/>
      <c r="J74" s="9">
        <v>2</v>
      </c>
      <c r="K74" s="9"/>
      <c r="L74" s="9"/>
      <c r="M74" s="9">
        <v>6</v>
      </c>
      <c r="N74" s="9">
        <v>5</v>
      </c>
      <c r="O74" s="9"/>
      <c r="P74" s="9"/>
      <c r="Q74" s="9"/>
      <c r="R74" s="9"/>
      <c r="S74" s="9"/>
      <c r="T74" s="9">
        <v>8</v>
      </c>
      <c r="U74" s="9">
        <v>2</v>
      </c>
      <c r="V74" s="9"/>
      <c r="W74" s="9"/>
      <c r="X74" s="9"/>
      <c r="Y74" s="9"/>
      <c r="Z74" s="9"/>
      <c r="AA74" s="9"/>
      <c r="AB74" s="9"/>
      <c r="AC74" s="9"/>
      <c r="AD74" s="9">
        <v>8</v>
      </c>
      <c r="AE74" s="9">
        <v>3</v>
      </c>
      <c r="AF74" s="9"/>
      <c r="AG74" s="9"/>
      <c r="AH74" s="9"/>
      <c r="AI74" s="9"/>
    </row>
    <row r="75" hidden="1" spans="1:35">
      <c r="A75" s="16">
        <v>42939</v>
      </c>
      <c r="B75" s="9"/>
      <c r="C75" s="9"/>
      <c r="D75" s="9">
        <v>2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hidden="1" spans="1:35">
      <c r="A76" s="16">
        <v>42940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hidden="1" spans="1:35">
      <c r="A77" s="16">
        <v>42941</v>
      </c>
      <c r="B77" s="9"/>
      <c r="C77" s="9"/>
      <c r="D77" s="9"/>
      <c r="E77" s="9">
        <v>2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hidden="1" spans="1:35">
      <c r="A78" s="16">
        <v>42942</v>
      </c>
      <c r="B78" s="9"/>
      <c r="C78" s="9"/>
      <c r="D78" s="9"/>
      <c r="E78" s="9"/>
      <c r="F78" s="9"/>
      <c r="G78" s="9">
        <v>2</v>
      </c>
      <c r="H78" s="9"/>
      <c r="I78" s="9"/>
      <c r="J78" s="9">
        <v>2</v>
      </c>
      <c r="K78" s="9">
        <v>2</v>
      </c>
      <c r="L78" s="9"/>
      <c r="M78" s="9"/>
      <c r="N78" s="9">
        <v>5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>
        <v>4</v>
      </c>
      <c r="AF78" s="9"/>
      <c r="AG78" s="9"/>
      <c r="AH78" s="9"/>
      <c r="AI78" s="9"/>
    </row>
    <row r="79" hidden="1" spans="1:35">
      <c r="A79" s="16">
        <v>42943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hidden="1" spans="1:35">
      <c r="A80" s="16">
        <v>42944</v>
      </c>
      <c r="B80" s="9"/>
      <c r="C80" s="9"/>
      <c r="D80" s="9"/>
      <c r="E80" s="9"/>
      <c r="F80" s="9"/>
      <c r="G80" s="9"/>
      <c r="H80" s="9"/>
      <c r="I80" s="9"/>
      <c r="J80" s="9"/>
      <c r="K80" s="9">
        <v>4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>
      <c r="A81" s="16">
        <v>42945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8</v>
      </c>
      <c r="P81" s="9"/>
      <c r="Q81" s="9"/>
      <c r="R81" s="9"/>
      <c r="S81" s="9"/>
      <c r="T81" s="9">
        <v>7</v>
      </c>
      <c r="U81" s="9">
        <v>3</v>
      </c>
      <c r="V81" s="9">
        <v>4</v>
      </c>
      <c r="W81" s="9"/>
      <c r="X81" s="9"/>
      <c r="Y81" s="9"/>
      <c r="Z81" s="9"/>
      <c r="AA81" s="9"/>
      <c r="AB81" s="9"/>
      <c r="AC81" s="9"/>
      <c r="AD81" s="9"/>
      <c r="AE81" s="9"/>
      <c r="AF81" s="9">
        <v>4</v>
      </c>
      <c r="AG81" s="9"/>
      <c r="AH81" s="9"/>
      <c r="AI81" s="9"/>
    </row>
    <row r="82" hidden="1" spans="1:35">
      <c r="A82" s="16">
        <v>42946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hidden="1" spans="1:35">
      <c r="A83" s="16">
        <v>42947</v>
      </c>
      <c r="B83" s="9"/>
      <c r="C83" s="9"/>
      <c r="D83" s="9">
        <v>3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13</v>
      </c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ht="14.25" hidden="1" customHeight="1" spans="1:35">
      <c r="A84" s="16">
        <v>42948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hidden="1" spans="1:35">
      <c r="A85" s="16">
        <v>42949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hidden="1" spans="1:35">
      <c r="A86" s="16">
        <v>42950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hidden="1" spans="1:35">
      <c r="A87" s="16">
        <v>42951</v>
      </c>
      <c r="B87" s="9"/>
      <c r="C87" s="9"/>
      <c r="D87" s="9"/>
      <c r="E87" s="9"/>
      <c r="F87" s="9"/>
      <c r="G87" s="9"/>
      <c r="H87" s="9"/>
      <c r="I87" s="9"/>
      <c r="J87" s="9">
        <v>4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hidden="1" spans="1:35">
      <c r="A88" s="16">
        <v>42952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>
        <v>2</v>
      </c>
      <c r="U88" s="9">
        <v>8</v>
      </c>
      <c r="V88" s="9"/>
      <c r="W88" s="9"/>
      <c r="X88" s="9"/>
      <c r="Y88" s="9"/>
      <c r="Z88" s="9"/>
      <c r="AA88" s="9"/>
      <c r="AB88" s="9"/>
      <c r="AC88" s="9"/>
      <c r="AD88" s="9">
        <v>5</v>
      </c>
      <c r="AE88" s="9"/>
      <c r="AF88" s="9"/>
      <c r="AG88" s="9"/>
      <c r="AH88" s="9"/>
      <c r="AI88" s="9"/>
    </row>
    <row r="89" hidden="1" spans="1:35">
      <c r="A89" s="16">
        <v>42953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hidden="1" spans="1:35">
      <c r="A90" s="16">
        <v>42954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>
        <v>4</v>
      </c>
      <c r="U90" s="9">
        <v>6</v>
      </c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hidden="1" spans="1:35">
      <c r="A91" s="16">
        <v>42955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hidden="1" spans="1:35">
      <c r="A92" s="16">
        <v>42956</v>
      </c>
      <c r="B92" s="9"/>
      <c r="C92" s="9"/>
      <c r="D92" s="9"/>
      <c r="E92" s="9"/>
      <c r="F92" s="9"/>
      <c r="G92" s="9"/>
      <c r="H92" s="9"/>
      <c r="I92" s="9"/>
      <c r="J92" s="9"/>
      <c r="K92" s="9">
        <v>8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hidden="1" spans="1:35">
      <c r="A93" s="16">
        <v>42957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hidden="1" spans="1:35">
      <c r="A94" s="16">
        <v>42958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>
      <c r="A95" s="16">
        <v>42959</v>
      </c>
      <c r="B95" s="9">
        <v>3</v>
      </c>
      <c r="C95" s="9">
        <v>3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>
        <v>2</v>
      </c>
      <c r="O95" s="9"/>
      <c r="P95" s="9"/>
      <c r="Q95" s="9"/>
      <c r="R95" s="9"/>
      <c r="S95" s="9"/>
      <c r="T95" s="9">
        <v>6</v>
      </c>
      <c r="U95" s="9"/>
      <c r="V95" s="9">
        <v>5</v>
      </c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hidden="1" spans="1:35">
      <c r="A96" s="16">
        <v>42960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hidden="1" spans="1:35">
      <c r="A97" s="16">
        <v>42961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>
        <v>5</v>
      </c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hidden="1" spans="1:35">
      <c r="A98" s="16">
        <v>42962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hidden="1" spans="1:35">
      <c r="A99" s="16">
        <v>42963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>
        <v>3</v>
      </c>
      <c r="AH99" s="9"/>
      <c r="AI99" s="9"/>
    </row>
    <row r="100" hidden="1" spans="1:35">
      <c r="A100" s="16">
        <v>42964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hidden="1" spans="1:35">
      <c r="A101" s="16">
        <v>42965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>
      <c r="A102" s="16">
        <v>42966</v>
      </c>
      <c r="B102" s="9"/>
      <c r="C102" s="9"/>
      <c r="D102" s="9">
        <v>2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>
        <v>2</v>
      </c>
      <c r="W102" s="9"/>
      <c r="X102" s="9"/>
      <c r="Y102" s="9"/>
      <c r="Z102" s="9"/>
      <c r="AA102" s="9"/>
      <c r="AB102" s="9"/>
      <c r="AC102" s="9"/>
      <c r="AD102" s="9">
        <v>5</v>
      </c>
      <c r="AE102" s="9"/>
      <c r="AF102" s="9"/>
      <c r="AG102" s="9"/>
      <c r="AH102" s="9"/>
      <c r="AI102" s="9"/>
    </row>
    <row r="103" spans="1:35">
      <c r="A103" s="16">
        <v>42967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>
      <c r="A104" s="16">
        <v>42968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>
      <c r="A105" s="16">
        <v>42969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>
      <c r="A106" s="16">
        <v>42970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>
      <c r="A107" s="16">
        <v>42971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>
      <c r="A108" s="16">
        <v>42972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>
      <c r="A109" s="16">
        <v>42973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>
        <v>1</v>
      </c>
      <c r="AF109" s="9"/>
      <c r="AG109" s="9"/>
      <c r="AH109" s="9"/>
      <c r="AI109" s="9"/>
    </row>
    <row r="110" spans="1:35">
      <c r="A110" s="16">
        <v>42974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>
      <c r="A111" s="16">
        <v>42975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>
      <c r="A112" s="16">
        <v>42976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>
      <c r="A113" s="16">
        <v>42977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>
      <c r="A114" s="16">
        <v>42978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>
      <c r="A115" s="16">
        <v>42979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>
      <c r="A116" s="16">
        <v>42980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1:35">
      <c r="A117" s="16">
        <v>42981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>
      <c r="A118" s="16">
        <v>42982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>
      <c r="A119" s="16">
        <v>42983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1:35">
      <c r="A120" s="16">
        <v>42984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>
      <c r="A121" s="16">
        <v>42985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>
      <c r="A122" s="16">
        <v>42986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>
      <c r="A123" s="16">
        <v>42987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>
      <c r="A124" s="16">
        <v>42988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>
      <c r="A125" s="16">
        <v>42989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1:35">
      <c r="A126" s="16">
        <v>42990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>
      <c r="A127" s="16">
        <v>42991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>
      <c r="A128" s="16">
        <v>42992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>
      <c r="A129" s="16">
        <v>42993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>
      <c r="A130" s="16">
        <v>42994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4</v>
      </c>
      <c r="AB130" s="9"/>
      <c r="AC130" s="9"/>
      <c r="AD130" s="9"/>
      <c r="AE130" s="9"/>
      <c r="AF130" s="9"/>
      <c r="AG130" s="9"/>
      <c r="AH130" s="9"/>
      <c r="AI130" s="9"/>
    </row>
    <row r="131" spans="1:35">
      <c r="A131" s="16">
        <v>42995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1:35">
      <c r="A132" s="16">
        <v>42996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>
        <v>3</v>
      </c>
      <c r="AB132" s="9"/>
      <c r="AC132" s="9"/>
      <c r="AD132" s="9"/>
      <c r="AE132" s="9"/>
      <c r="AF132" s="9"/>
      <c r="AG132" s="9"/>
      <c r="AH132" s="9"/>
      <c r="AI132" s="9"/>
    </row>
    <row r="133" spans="1:35">
      <c r="A133" s="16">
        <v>42997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2:35">
      <c r="B134">
        <f t="shared" ref="B134:AI134" si="0">SUM(B3:B133)</f>
        <v>32</v>
      </c>
      <c r="C134">
        <f t="shared" si="0"/>
        <v>22</v>
      </c>
      <c r="D134">
        <f t="shared" si="0"/>
        <v>44</v>
      </c>
      <c r="E134">
        <f t="shared" si="0"/>
        <v>16</v>
      </c>
      <c r="F134">
        <f t="shared" si="0"/>
        <v>5</v>
      </c>
      <c r="G134">
        <f t="shared" si="0"/>
        <v>2</v>
      </c>
      <c r="H134">
        <f t="shared" si="0"/>
        <v>2</v>
      </c>
      <c r="I134">
        <f t="shared" si="0"/>
        <v>0</v>
      </c>
      <c r="J134">
        <f t="shared" si="0"/>
        <v>87</v>
      </c>
      <c r="K134">
        <f t="shared" si="0"/>
        <v>30</v>
      </c>
      <c r="L134">
        <f t="shared" si="0"/>
        <v>0</v>
      </c>
      <c r="M134">
        <f t="shared" si="0"/>
        <v>6</v>
      </c>
      <c r="N134">
        <f t="shared" si="0"/>
        <v>194</v>
      </c>
      <c r="O134">
        <f t="shared" si="0"/>
        <v>31</v>
      </c>
      <c r="P134">
        <f t="shared" si="0"/>
        <v>35</v>
      </c>
      <c r="Q134">
        <f t="shared" si="0"/>
        <v>4</v>
      </c>
      <c r="R134">
        <f t="shared" si="0"/>
        <v>25</v>
      </c>
      <c r="S134">
        <f t="shared" si="0"/>
        <v>4</v>
      </c>
      <c r="T134">
        <f t="shared" si="0"/>
        <v>147</v>
      </c>
      <c r="U134">
        <f t="shared" si="0"/>
        <v>51</v>
      </c>
      <c r="V134">
        <f t="shared" si="0"/>
        <v>19</v>
      </c>
      <c r="W134">
        <f t="shared" si="0"/>
        <v>16</v>
      </c>
      <c r="X134">
        <f t="shared" si="0"/>
        <v>0</v>
      </c>
      <c r="Y134">
        <f t="shared" si="0"/>
        <v>6</v>
      </c>
      <c r="Z134">
        <f t="shared" si="0"/>
        <v>0</v>
      </c>
      <c r="AA134">
        <f t="shared" si="0"/>
        <v>7</v>
      </c>
      <c r="AB134">
        <f t="shared" si="0"/>
        <v>2</v>
      </c>
      <c r="AC134">
        <f t="shared" si="0"/>
        <v>3</v>
      </c>
      <c r="AD134">
        <f t="shared" si="0"/>
        <v>20</v>
      </c>
      <c r="AE134">
        <f t="shared" si="0"/>
        <v>12</v>
      </c>
      <c r="AF134">
        <f t="shared" si="0"/>
        <v>43</v>
      </c>
      <c r="AG134">
        <f t="shared" si="0"/>
        <v>3</v>
      </c>
      <c r="AH134">
        <f t="shared" si="0"/>
        <v>0</v>
      </c>
      <c r="AI134">
        <f t="shared" si="0"/>
        <v>0</v>
      </c>
    </row>
  </sheetData>
  <mergeCells count="1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</mergeCells>
  <dataValidations count="1">
    <dataValidation type="list" allowBlank="1" showInputMessage="1" showErrorMessage="1" sqref="A3:A133 A65538:A65669 A131074:A131205 A196610:A196741 A262146:A262277 A327682:A327813 A393218:A393349 A458754:A458885 A524290:A524421 A589826:A589957 A655362:A655493 A720898:A721029 A786434:A786565 A851970:A852101 A917506:A917637 A983042:A983173 IQ3:IQ133 IQ65538:IQ65669 IQ131074:IQ131205 IQ196610:IQ196741 IQ262146:IQ262277 IQ327682:IQ327813 IQ393218:IQ393349 IQ458754:IQ458885 IQ524290:IQ524421 IQ589826:IQ589957 IQ655362:IQ655493 IQ720898:IQ721029 IQ786434:IQ786565 IQ851970:IQ852101 IQ917506:IQ917637 IQ983042:IQ983173 SM3:SM133 SM65538:SM65669 SM131074:SM131205 SM196610:SM196741 SM262146:SM262277 SM327682:SM327813 SM393218:SM393349 SM458754:SM458885 SM524290:SM524421 SM589826:SM589957 SM655362:SM655493 SM720898:SM721029 SM786434:SM786565 SM851970:SM852101 SM917506:SM917637 SM983042:SM983173 ACI3:ACI133 ACI65538:ACI65669 ACI131074:ACI131205 ACI196610:ACI196741 ACI262146:ACI262277 ACI327682:ACI327813 ACI393218:ACI393349 ACI458754:ACI458885 ACI524290:ACI524421 ACI589826:ACI589957 ACI655362:ACI655493 ACI720898:ACI721029 ACI786434:ACI786565 ACI851970:ACI852101 ACI917506:ACI917637 ACI983042:ACI983173 AME3:AME133 AME65538:AME65669 AME131074:AME131205 AME196610:AME196741 AME262146:AME262277 AME327682:AME327813 AME393218:AME393349 AME458754:AME458885 AME524290:AME524421 AME589826:AME589957 AME655362:AME655493 AME720898:AME721029 AME786434:AME786565 AME851970:AME852101 AME917506:AME917637 AME983042:AME983173 AWA3:AWA133 AWA65538:AWA65669 AWA131074:AWA131205 AWA196610:AWA196741 AWA262146:AWA262277 AWA327682:AWA327813 AWA393218:AWA393349 AWA458754:AWA458885 AWA524290:AWA524421 AWA589826:AWA589957 AWA655362:AWA655493 AWA720898:AWA721029 AWA786434:AWA786565 AWA851970:AWA852101 AWA917506:AWA917637 AWA983042:AWA983173 BFW3:BFW133 BFW65538:BFW65669 BFW131074:BFW131205 BFW196610:BFW196741 BFW262146:BFW262277 BFW327682:BFW327813 BFW393218:BFW393349 BFW458754:BFW458885 BFW524290:BFW524421 BFW589826:BFW589957 BFW655362:BFW655493 BFW720898:BFW721029 BFW786434:BFW786565 BFW851970:BFW852101 BFW917506:BFW917637 BFW983042:BFW983173 BPS3:BPS133 BPS65538:BPS65669 BPS131074:BPS131205 BPS196610:BPS196741 BPS262146:BPS262277 BPS327682:BPS327813 BPS393218:BPS393349 BPS458754:BPS458885 BPS524290:BPS524421 BPS589826:BPS589957 BPS655362:BPS655493 BPS720898:BPS721029 BPS786434:BPS786565 BPS851970:BPS852101 BPS917506:BPS917637 BPS983042:BPS983173 BZO3:BZO133 BZO65538:BZO65669 BZO131074:BZO131205 BZO196610:BZO196741 BZO262146:BZO262277 BZO327682:BZO327813 BZO393218:BZO393349 BZO458754:BZO458885 BZO524290:BZO524421 BZO589826:BZO589957 BZO655362:BZO655493 BZO720898:BZO721029 BZO786434:BZO786565 BZO851970:BZO852101 BZO917506:BZO917637 BZO983042:BZO983173 CJK3:CJK133 CJK65538:CJK65669 CJK131074:CJK131205 CJK196610:CJK196741 CJK262146:CJK262277 CJK327682:CJK327813 CJK393218:CJK393349 CJK458754:CJK458885 CJK524290:CJK524421 CJK589826:CJK589957 CJK655362:CJK655493 CJK720898:CJK721029 CJK786434:CJK786565 CJK851970:CJK852101 CJK917506:CJK917637 CJK983042:CJK983173 CTG3:CTG133 CTG65538:CTG65669 CTG131074:CTG131205 CTG196610:CTG196741 CTG262146:CTG262277 CTG327682:CTG327813 CTG393218:CTG393349 CTG458754:CTG458885 CTG524290:CTG524421 CTG589826:CTG589957 CTG655362:CTG655493 CTG720898:CTG721029 CTG786434:CTG786565 CTG851970:CTG852101 CTG917506:CTG917637 CTG983042:CTG983173 DDC3:DDC133 DDC65538:DDC65669 DDC131074:DDC131205 DDC196610:DDC196741 DDC262146:DDC262277 DDC327682:DDC327813 DDC393218:DDC393349 DDC458754:DDC458885 DDC524290:DDC524421 DDC589826:DDC589957 DDC655362:DDC655493 DDC720898:DDC721029 DDC786434:DDC786565 DDC851970:DDC852101 DDC917506:DDC917637 DDC983042:DDC983173 DMY3:DMY133 DMY65538:DMY65669 DMY131074:DMY131205 DMY196610:DMY196741 DMY262146:DMY262277 DMY327682:DMY327813 DMY393218:DMY393349 DMY458754:DMY458885 DMY524290:DMY524421 DMY589826:DMY589957 DMY655362:DMY655493 DMY720898:DMY721029 DMY786434:DMY786565 DMY851970:DMY852101 DMY917506:DMY917637 DMY983042:DMY983173 DWU3:DWU133 DWU65538:DWU65669 DWU131074:DWU131205 DWU196610:DWU196741 DWU262146:DWU262277 DWU327682:DWU327813 DWU393218:DWU393349 DWU458754:DWU458885 DWU524290:DWU524421 DWU589826:DWU589957 DWU655362:DWU655493 DWU720898:DWU721029 DWU786434:DWU786565 DWU851970:DWU852101 DWU917506:DWU917637 DWU983042:DWU983173 EGQ3:EGQ133 EGQ65538:EGQ65669 EGQ131074:EGQ131205 EGQ196610:EGQ196741 EGQ262146:EGQ262277 EGQ327682:EGQ327813 EGQ393218:EGQ393349 EGQ458754:EGQ458885 EGQ524290:EGQ524421 EGQ589826:EGQ589957 EGQ655362:EGQ655493 EGQ720898:EGQ721029 EGQ786434:EGQ786565 EGQ851970:EGQ852101 EGQ917506:EGQ917637 EGQ983042:EGQ983173 EQM3:EQM133 EQM65538:EQM65669 EQM131074:EQM131205 EQM196610:EQM196741 EQM262146:EQM262277 EQM327682:EQM327813 EQM393218:EQM393349 EQM458754:EQM458885 EQM524290:EQM524421 EQM589826:EQM589957 EQM655362:EQM655493 EQM720898:EQM721029 EQM786434:EQM786565 EQM851970:EQM852101 EQM917506:EQM917637 EQM983042:EQM983173 FAI3:FAI133 FAI65538:FAI65669 FAI131074:FAI131205 FAI196610:FAI196741 FAI262146:FAI262277 FAI327682:FAI327813 FAI393218:FAI393349 FAI458754:FAI458885 FAI524290:FAI524421 FAI589826:FAI589957 FAI655362:FAI655493 FAI720898:FAI721029 FAI786434:FAI786565 FAI851970:FAI852101 FAI917506:FAI917637 FAI983042:FAI983173 FKE3:FKE133 FKE65538:FKE65669 FKE131074:FKE131205 FKE196610:FKE196741 FKE262146:FKE262277 FKE327682:FKE327813 FKE393218:FKE393349 FKE458754:FKE458885 FKE524290:FKE524421 FKE589826:FKE589957 FKE655362:FKE655493 FKE720898:FKE721029 FKE786434:FKE786565 FKE851970:FKE852101 FKE917506:FKE917637 FKE983042:FKE983173 FUA3:FUA133 FUA65538:FUA65669 FUA131074:FUA131205 FUA196610:FUA196741 FUA262146:FUA262277 FUA327682:FUA327813 FUA393218:FUA393349 FUA458754:FUA458885 FUA524290:FUA524421 FUA589826:FUA589957 FUA655362:FUA655493 FUA720898:FUA721029 FUA786434:FUA786565 FUA851970:FUA852101 FUA917506:FUA917637 FUA983042:FUA983173 GDW3:GDW133 GDW65538:GDW65669 GDW131074:GDW131205 GDW196610:GDW196741 GDW262146:GDW262277 GDW327682:GDW327813 GDW393218:GDW393349 GDW458754:GDW458885 GDW524290:GDW524421 GDW589826:GDW589957 GDW655362:GDW655493 GDW720898:GDW721029 GDW786434:GDW786565 GDW851970:GDW852101 GDW917506:GDW917637 GDW983042:GDW983173 GNS3:GNS133 GNS65538:GNS65669 GNS131074:GNS131205 GNS196610:GNS196741 GNS262146:GNS262277 GNS327682:GNS327813 GNS393218:GNS393349 GNS458754:GNS458885 GNS524290:GNS524421 GNS589826:GNS589957 GNS655362:GNS655493 GNS720898:GNS721029 GNS786434:GNS786565 GNS851970:GNS852101 GNS917506:GNS917637 GNS983042:GNS983173 GXO3:GXO133 GXO65538:GXO65669 GXO131074:GXO131205 GXO196610:GXO196741 GXO262146:GXO262277 GXO327682:GXO327813 GXO393218:GXO393349 GXO458754:GXO458885 GXO524290:GXO524421 GXO589826:GXO589957 GXO655362:GXO655493 GXO720898:GXO721029 GXO786434:GXO786565 GXO851970:GXO852101 GXO917506:GXO917637 GXO983042:GXO983173 HHK3:HHK133 HHK65538:HHK65669 HHK131074:HHK131205 HHK196610:HHK196741 HHK262146:HHK262277 HHK327682:HHK327813 HHK393218:HHK393349 HHK458754:HHK458885 HHK524290:HHK524421 HHK589826:HHK589957 HHK655362:HHK655493 HHK720898:HHK721029 HHK786434:HHK786565 HHK851970:HHK852101 HHK917506:HHK917637 HHK983042:HHK983173 HRG3:HRG133 HRG65538:HRG65669 HRG131074:HRG131205 HRG196610:HRG196741 HRG262146:HRG262277 HRG327682:HRG327813 HRG393218:HRG393349 HRG458754:HRG458885 HRG524290:HRG524421 HRG589826:HRG589957 HRG655362:HRG655493 HRG720898:HRG721029 HRG786434:HRG786565 HRG851970:HRG852101 HRG917506:HRG917637 HRG983042:HRG983173 IBC3:IBC133 IBC65538:IBC65669 IBC131074:IBC131205 IBC196610:IBC196741 IBC262146:IBC262277 IBC327682:IBC327813 IBC393218:IBC393349 IBC458754:IBC458885 IBC524290:IBC524421 IBC589826:IBC589957 IBC655362:IBC655493 IBC720898:IBC721029 IBC786434:IBC786565 IBC851970:IBC852101 IBC917506:IBC917637 IBC983042:IBC983173 IKY3:IKY133 IKY65538:IKY65669 IKY131074:IKY131205 IKY196610:IKY196741 IKY262146:IKY262277 IKY327682:IKY327813 IKY393218:IKY393349 IKY458754:IKY458885 IKY524290:IKY524421 IKY589826:IKY589957 IKY655362:IKY655493 IKY720898:IKY721029 IKY786434:IKY786565 IKY851970:IKY852101 IKY917506:IKY917637 IKY983042:IKY983173 IUU3:IUU133 IUU65538:IUU65669 IUU131074:IUU131205 IUU196610:IUU196741 IUU262146:IUU262277 IUU327682:IUU327813 IUU393218:IUU393349 IUU458754:IUU458885 IUU524290:IUU524421 IUU589826:IUU589957 IUU655362:IUU655493 IUU720898:IUU721029 IUU786434:IUU786565 IUU851970:IUU852101 IUU917506:IUU917637 IUU983042:IUU983173 JEQ3:JEQ133 JEQ65538:JEQ65669 JEQ131074:JEQ131205 JEQ196610:JEQ196741 JEQ262146:JEQ262277 JEQ327682:JEQ327813 JEQ393218:JEQ393349 JEQ458754:JEQ458885 JEQ524290:JEQ524421 JEQ589826:JEQ589957 JEQ655362:JEQ655493 JEQ720898:JEQ721029 JEQ786434:JEQ786565 JEQ851970:JEQ852101 JEQ917506:JEQ917637 JEQ983042:JEQ983173 JOM3:JOM133 JOM65538:JOM65669 JOM131074:JOM131205 JOM196610:JOM196741 JOM262146:JOM262277 JOM327682:JOM327813 JOM393218:JOM393349 JOM458754:JOM458885 JOM524290:JOM524421 JOM589826:JOM589957 JOM655362:JOM655493 JOM720898:JOM721029 JOM786434:JOM786565 JOM851970:JOM852101 JOM917506:JOM917637 JOM983042:JOM983173 JYI3:JYI133 JYI65538:JYI65669 JYI131074:JYI131205 JYI196610:JYI196741 JYI262146:JYI262277 JYI327682:JYI327813 JYI393218:JYI393349 JYI458754:JYI458885 JYI524290:JYI524421 JYI589826:JYI589957 JYI655362:JYI655493 JYI720898:JYI721029 JYI786434:JYI786565 JYI851970:JYI852101 JYI917506:JYI917637 JYI983042:JYI983173 KIE3:KIE133 KIE65538:KIE65669 KIE131074:KIE131205 KIE196610:KIE196741 KIE262146:KIE262277 KIE327682:KIE327813 KIE393218:KIE393349 KIE458754:KIE458885 KIE524290:KIE524421 KIE589826:KIE589957 KIE655362:KIE655493 KIE720898:KIE721029 KIE786434:KIE786565 KIE851970:KIE852101 KIE917506:KIE917637 KIE983042:KIE983173 KSA3:KSA133 KSA65538:KSA65669 KSA131074:KSA131205 KSA196610:KSA196741 KSA262146:KSA262277 KSA327682:KSA327813 KSA393218:KSA393349 KSA458754:KSA458885 KSA524290:KSA524421 KSA589826:KSA589957 KSA655362:KSA655493 KSA720898:KSA721029 KSA786434:KSA786565 KSA851970:KSA852101 KSA917506:KSA917637 KSA983042:KSA983173 LBW3:LBW133 LBW65538:LBW65669 LBW131074:LBW131205 LBW196610:LBW196741 LBW262146:LBW262277 LBW327682:LBW327813 LBW393218:LBW393349 LBW458754:LBW458885 LBW524290:LBW524421 LBW589826:LBW589957 LBW655362:LBW655493 LBW720898:LBW721029 LBW786434:LBW786565 LBW851970:LBW852101 LBW917506:LBW917637 LBW983042:LBW983173 LLS3:LLS133 LLS65538:LLS65669 LLS131074:LLS131205 LLS196610:LLS196741 LLS262146:LLS262277 LLS327682:LLS327813 LLS393218:LLS393349 LLS458754:LLS458885 LLS524290:LLS524421 LLS589826:LLS589957 LLS655362:LLS655493 LLS720898:LLS721029 LLS786434:LLS786565 LLS851970:LLS852101 LLS917506:LLS917637 LLS983042:LLS983173 LVO3:LVO133 LVO65538:LVO65669 LVO131074:LVO131205 LVO196610:LVO196741 LVO262146:LVO262277 LVO327682:LVO327813 LVO393218:LVO393349 LVO458754:LVO458885 LVO524290:LVO524421 LVO589826:LVO589957 LVO655362:LVO655493 LVO720898:LVO721029 LVO786434:LVO786565 LVO851970:LVO852101 LVO917506:LVO917637 LVO983042:LVO983173 MFK3:MFK133 MFK65538:MFK65669 MFK131074:MFK131205 MFK196610:MFK196741 MFK262146:MFK262277 MFK327682:MFK327813 MFK393218:MFK393349 MFK458754:MFK458885 MFK524290:MFK524421 MFK589826:MFK589957 MFK655362:MFK655493 MFK720898:MFK721029 MFK786434:MFK786565 MFK851970:MFK852101 MFK917506:MFK917637 MFK983042:MFK983173 MPG3:MPG133 MPG65538:MPG65669 MPG131074:MPG131205 MPG196610:MPG196741 MPG262146:MPG262277 MPG327682:MPG327813 MPG393218:MPG393349 MPG458754:MPG458885 MPG524290:MPG524421 MPG589826:MPG589957 MPG655362:MPG655493 MPG720898:MPG721029 MPG786434:MPG786565 MPG851970:MPG852101 MPG917506:MPG917637 MPG983042:MPG983173 MZC3:MZC133 MZC65538:MZC65669 MZC131074:MZC131205 MZC196610:MZC196741 MZC262146:MZC262277 MZC327682:MZC327813 MZC393218:MZC393349 MZC458754:MZC458885 MZC524290:MZC524421 MZC589826:MZC589957 MZC655362:MZC655493 MZC720898:MZC721029 MZC786434:MZC786565 MZC851970:MZC852101 MZC917506:MZC917637 MZC983042:MZC983173 NIY3:NIY133 NIY65538:NIY65669 NIY131074:NIY131205 NIY196610:NIY196741 NIY262146:NIY262277 NIY327682:NIY327813 NIY393218:NIY393349 NIY458754:NIY458885 NIY524290:NIY524421 NIY589826:NIY589957 NIY655362:NIY655493 NIY720898:NIY721029 NIY786434:NIY786565 NIY851970:NIY852101 NIY917506:NIY917637 NIY983042:NIY983173 NSU3:NSU133 NSU65538:NSU65669 NSU131074:NSU131205 NSU196610:NSU196741 NSU262146:NSU262277 NSU327682:NSU327813 NSU393218:NSU393349 NSU458754:NSU458885 NSU524290:NSU524421 NSU589826:NSU589957 NSU655362:NSU655493 NSU720898:NSU721029 NSU786434:NSU786565 NSU851970:NSU852101 NSU917506:NSU917637 NSU983042:NSU983173 OCQ3:OCQ133 OCQ65538:OCQ65669 OCQ131074:OCQ131205 OCQ196610:OCQ196741 OCQ262146:OCQ262277 OCQ327682:OCQ327813 OCQ393218:OCQ393349 OCQ458754:OCQ458885 OCQ524290:OCQ524421 OCQ589826:OCQ589957 OCQ655362:OCQ655493 OCQ720898:OCQ721029 OCQ786434:OCQ786565 OCQ851970:OCQ852101 OCQ917506:OCQ917637 OCQ983042:OCQ983173 OMM3:OMM133 OMM65538:OMM65669 OMM131074:OMM131205 OMM196610:OMM196741 OMM262146:OMM262277 OMM327682:OMM327813 OMM393218:OMM393349 OMM458754:OMM458885 OMM524290:OMM524421 OMM589826:OMM589957 OMM655362:OMM655493 OMM720898:OMM721029 OMM786434:OMM786565 OMM851970:OMM852101 OMM917506:OMM917637 OMM983042:OMM983173 OWI3:OWI133 OWI65538:OWI65669 OWI131074:OWI131205 OWI196610:OWI196741 OWI262146:OWI262277 OWI327682:OWI327813 OWI393218:OWI393349 OWI458754:OWI458885 OWI524290:OWI524421 OWI589826:OWI589957 OWI655362:OWI655493 OWI720898:OWI721029 OWI786434:OWI786565 OWI851970:OWI852101 OWI917506:OWI917637 OWI983042:OWI983173 PGE3:PGE133 PGE65538:PGE65669 PGE131074:PGE131205 PGE196610:PGE196741 PGE262146:PGE262277 PGE327682:PGE327813 PGE393218:PGE393349 PGE458754:PGE458885 PGE524290:PGE524421 PGE589826:PGE589957 PGE655362:PGE655493 PGE720898:PGE721029 PGE786434:PGE786565 PGE851970:PGE852101 PGE917506:PGE917637 PGE983042:PGE983173 PQA3:PQA133 PQA65538:PQA65669 PQA131074:PQA131205 PQA196610:PQA196741 PQA262146:PQA262277 PQA327682:PQA327813 PQA393218:PQA393349 PQA458754:PQA458885 PQA524290:PQA524421 PQA589826:PQA589957 PQA655362:PQA655493 PQA720898:PQA721029 PQA786434:PQA786565 PQA851970:PQA852101 PQA917506:PQA917637 PQA983042:PQA983173 PZW3:PZW133 PZW65538:PZW65669 PZW131074:PZW131205 PZW196610:PZW196741 PZW262146:PZW262277 PZW327682:PZW327813 PZW393218:PZW393349 PZW458754:PZW458885 PZW524290:PZW524421 PZW589826:PZW589957 PZW655362:PZW655493 PZW720898:PZW721029 PZW786434:PZW786565 PZW851970:PZW852101 PZW917506:PZW917637 PZW983042:PZW983173 QJS3:QJS133 QJS65538:QJS65669 QJS131074:QJS131205 QJS196610:QJS196741 QJS262146:QJS262277 QJS327682:QJS327813 QJS393218:QJS393349 QJS458754:QJS458885 QJS524290:QJS524421 QJS589826:QJS589957 QJS655362:QJS655493 QJS720898:QJS721029 QJS786434:QJS786565 QJS851970:QJS852101 QJS917506:QJS917637 QJS983042:QJS983173 QTO3:QTO133 QTO65538:QTO65669 QTO131074:QTO131205 QTO196610:QTO196741 QTO262146:QTO262277 QTO327682:QTO327813 QTO393218:QTO393349 QTO458754:QTO458885 QTO524290:QTO524421 QTO589826:QTO589957 QTO655362:QTO655493 QTO720898:QTO721029 QTO786434:QTO786565 QTO851970:QTO852101 QTO917506:QTO917637 QTO983042:QTO983173 RDK3:RDK133 RDK65538:RDK65669 RDK131074:RDK131205 RDK196610:RDK196741 RDK262146:RDK262277 RDK327682:RDK327813 RDK393218:RDK393349 RDK458754:RDK458885 RDK524290:RDK524421 RDK589826:RDK589957 RDK655362:RDK655493 RDK720898:RDK721029 RDK786434:RDK786565 RDK851970:RDK852101 RDK917506:RDK917637 RDK983042:RDK983173 RNG3:RNG133 RNG65538:RNG65669 RNG131074:RNG131205 RNG196610:RNG196741 RNG262146:RNG262277 RNG327682:RNG327813 RNG393218:RNG393349 RNG458754:RNG458885 RNG524290:RNG524421 RNG589826:RNG589957 RNG655362:RNG655493 RNG720898:RNG721029 RNG786434:RNG786565 RNG851970:RNG852101 RNG917506:RNG917637 RNG983042:RNG983173 RXC3:RXC133 RXC65538:RXC65669 RXC131074:RXC131205 RXC196610:RXC196741 RXC262146:RXC262277 RXC327682:RXC327813 RXC393218:RXC393349 RXC458754:RXC458885 RXC524290:RXC524421 RXC589826:RXC589957 RXC655362:RXC655493 RXC720898:RXC721029 RXC786434:RXC786565 RXC851970:RXC852101 RXC917506:RXC917637 RXC983042:RXC983173 SGY3:SGY133 SGY65538:SGY65669 SGY131074:SGY131205 SGY196610:SGY196741 SGY262146:SGY262277 SGY327682:SGY327813 SGY393218:SGY393349 SGY458754:SGY458885 SGY524290:SGY524421 SGY589826:SGY589957 SGY655362:SGY655493 SGY720898:SGY721029 SGY786434:SGY786565 SGY851970:SGY852101 SGY917506:SGY917637 SGY983042:SGY983173 SQU3:SQU133 SQU65538:SQU65669 SQU131074:SQU131205 SQU196610:SQU196741 SQU262146:SQU262277 SQU327682:SQU327813 SQU393218:SQU393349 SQU458754:SQU458885 SQU524290:SQU524421 SQU589826:SQU589957 SQU655362:SQU655493 SQU720898:SQU721029 SQU786434:SQU786565 SQU851970:SQU852101 SQU917506:SQU917637 SQU983042:SQU983173 TAQ3:TAQ133 TAQ65538:TAQ65669 TAQ131074:TAQ131205 TAQ196610:TAQ196741 TAQ262146:TAQ262277 TAQ327682:TAQ327813 TAQ393218:TAQ393349 TAQ458754:TAQ458885 TAQ524290:TAQ524421 TAQ589826:TAQ589957 TAQ655362:TAQ655493 TAQ720898:TAQ721029 TAQ786434:TAQ786565 TAQ851970:TAQ852101 TAQ917506:TAQ917637 TAQ983042:TAQ983173 TKM3:TKM133 TKM65538:TKM65669 TKM131074:TKM131205 TKM196610:TKM196741 TKM262146:TKM262277 TKM327682:TKM327813 TKM393218:TKM393349 TKM458754:TKM458885 TKM524290:TKM524421 TKM589826:TKM589957 TKM655362:TKM655493 TKM720898:TKM721029 TKM786434:TKM786565 TKM851970:TKM852101 TKM917506:TKM917637 TKM983042:TKM983173 TUI3:TUI133 TUI65538:TUI65669 TUI131074:TUI131205 TUI196610:TUI196741 TUI262146:TUI262277 TUI327682:TUI327813 TUI393218:TUI393349 TUI458754:TUI458885 TUI524290:TUI524421 TUI589826:TUI589957 TUI655362:TUI655493 TUI720898:TUI721029 TUI786434:TUI786565 TUI851970:TUI852101 TUI917506:TUI917637 TUI983042:TUI983173 UEE3:UEE133 UEE65538:UEE65669 UEE131074:UEE131205 UEE196610:UEE196741 UEE262146:UEE262277 UEE327682:UEE327813 UEE393218:UEE393349 UEE458754:UEE458885 UEE524290:UEE524421 UEE589826:UEE589957 UEE655362:UEE655493 UEE720898:UEE721029 UEE786434:UEE786565 UEE851970:UEE852101 UEE917506:UEE917637 UEE983042:UEE983173 UOA3:UOA133 UOA65538:UOA65669 UOA131074:UOA131205 UOA196610:UOA196741 UOA262146:UOA262277 UOA327682:UOA327813 UOA393218:UOA393349 UOA458754:UOA458885 UOA524290:UOA524421 UOA589826:UOA589957 UOA655362:UOA655493 UOA720898:UOA721029 UOA786434:UOA786565 UOA851970:UOA852101 UOA917506:UOA917637 UOA983042:UOA983173 UXW3:UXW133 UXW65538:UXW65669 UXW131074:UXW131205 UXW196610:UXW196741 UXW262146:UXW262277 UXW327682:UXW327813 UXW393218:UXW393349 UXW458754:UXW458885 UXW524290:UXW524421 UXW589826:UXW589957 UXW655362:UXW655493 UXW720898:UXW721029 UXW786434:UXW786565 UXW851970:UXW852101 UXW917506:UXW917637 UXW983042:UXW983173 VHS3:VHS133 VHS65538:VHS65669 VHS131074:VHS131205 VHS196610:VHS196741 VHS262146:VHS262277 VHS327682:VHS327813 VHS393218:VHS393349 VHS458754:VHS458885 VHS524290:VHS524421 VHS589826:VHS589957 VHS655362:VHS655493 VHS720898:VHS721029 VHS786434:VHS786565 VHS851970:VHS852101 VHS917506:VHS917637 VHS983042:VHS983173 VRO3:VRO133 VRO65538:VRO65669 VRO131074:VRO131205 VRO196610:VRO196741 VRO262146:VRO262277 VRO327682:VRO327813 VRO393218:VRO393349 VRO458754:VRO458885 VRO524290:VRO524421 VRO589826:VRO589957 VRO655362:VRO655493 VRO720898:VRO721029 VRO786434:VRO786565 VRO851970:VRO852101 VRO917506:VRO917637 VRO983042:VRO983173 WBK3:WBK133 WBK65538:WBK65669 WBK131074:WBK131205 WBK196610:WBK196741 WBK262146:WBK262277 WBK327682:WBK327813 WBK393218:WBK393349 WBK458754:WBK458885 WBK524290:WBK524421 WBK589826:WBK589957 WBK655362:WBK655493 WBK720898:WBK721029 WBK786434:WBK786565 WBK851970:WBK852101 WBK917506:WBK917637 WBK983042:WBK983173 WLG3:WLG133 WLG65538:WLG65669 WLG131074:WLG131205 WLG196610:WLG196741 WLG262146:WLG262277 WLG327682:WLG327813 WLG393218:WLG393349 WLG458754:WLG458885 WLG524290:WLG524421 WLG589826:WLG589957 WLG655362:WLG655493 WLG720898:WLG721029 WLG786434:WLG786565 WLG851970:WLG852101 WLG917506:WLG917637 WLG983042:WLG983173 WVC3:WVC133 WVC65538:WVC65669 WVC131074:WVC131205 WVC196610:WVC196741 WVC262146:WVC262277 WVC327682:WVC327813 WVC393218:WVC393349 WVC458754:WVC458885 WVC524290:WVC524421 WVC589826:WVC589957 WVC655362:WVC655493 WVC720898:WVC721029 WVC786434:WVC786565 WVC851970:WVC852101 WVC917506:WVC917637 WVC983042:WVC983173">
      <formula1>INDIRECT($A3)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25" sqref="C25"/>
    </sheetView>
  </sheetViews>
  <sheetFormatPr defaultColWidth="9" defaultRowHeight="13.5"/>
  <cols>
    <col min="3" max="3" width="12.25" customWidth="1"/>
    <col min="4" max="4" width="11.125" customWidth="1"/>
    <col min="5" max="5" width="12" customWidth="1"/>
    <col min="6" max="6" width="16.625" customWidth="1"/>
    <col min="7" max="7" width="13.625" customWidth="1"/>
    <col min="8" max="8" width="10.75" customWidth="1"/>
    <col min="9" max="9" width="11.625" customWidth="1"/>
  </cols>
  <sheetData>
    <row r="1" spans="1:1">
      <c r="A1" t="s">
        <v>239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K23" sqref="K23"/>
    </sheetView>
  </sheetViews>
  <sheetFormatPr defaultColWidth="9" defaultRowHeight="13.5" outlineLevelRow="6" outlineLevelCol="5"/>
  <cols>
    <col min="1" max="1" width="13.5" customWidth="1"/>
    <col min="3" max="3" width="11.5" customWidth="1"/>
    <col min="4" max="4" width="11.875" customWidth="1"/>
    <col min="5" max="5" width="10.625" customWidth="1"/>
    <col min="6" max="6" width="11.375" customWidth="1"/>
  </cols>
  <sheetData>
    <row r="1" ht="18.75" spans="1:6">
      <c r="A1" s="1" t="s">
        <v>169</v>
      </c>
      <c r="B1" s="1" t="s">
        <v>97</v>
      </c>
      <c r="C1" s="2">
        <v>42901</v>
      </c>
      <c r="D1" s="3">
        <v>42902</v>
      </c>
      <c r="E1" s="1">
        <v>42903</v>
      </c>
      <c r="F1" s="1">
        <v>42904</v>
      </c>
    </row>
    <row r="2" ht="18.75" spans="1:6">
      <c r="A2" s="4" t="s">
        <v>240</v>
      </c>
      <c r="B2" s="2" t="s">
        <v>241</v>
      </c>
      <c r="C2" s="5">
        <v>0</v>
      </c>
      <c r="D2" s="5">
        <v>2</v>
      </c>
      <c r="E2" s="5">
        <v>2</v>
      </c>
      <c r="F2" s="5">
        <v>0</v>
      </c>
    </row>
    <row r="3" ht="18.75" spans="1:6">
      <c r="A3" s="6" t="s">
        <v>242</v>
      </c>
      <c r="B3" s="2" t="s">
        <v>241</v>
      </c>
      <c r="C3" s="5">
        <v>2</v>
      </c>
      <c r="D3" s="7">
        <v>3</v>
      </c>
      <c r="E3" s="7">
        <v>4</v>
      </c>
      <c r="F3" s="7">
        <v>1</v>
      </c>
    </row>
    <row r="4" ht="18.75" spans="1:6">
      <c r="A4" s="4" t="s">
        <v>243</v>
      </c>
      <c r="B4" s="2" t="s">
        <v>241</v>
      </c>
      <c r="C4" s="5">
        <v>5</v>
      </c>
      <c r="D4" s="5">
        <v>4</v>
      </c>
      <c r="E4" s="5">
        <v>3</v>
      </c>
      <c r="F4" s="5">
        <v>2</v>
      </c>
    </row>
    <row r="5" ht="18.75" spans="1:6">
      <c r="A5" s="4" t="s">
        <v>244</v>
      </c>
      <c r="B5" s="2" t="s">
        <v>241</v>
      </c>
      <c r="C5" s="5">
        <v>3</v>
      </c>
      <c r="D5" s="5">
        <v>3</v>
      </c>
      <c r="E5" s="5">
        <v>0</v>
      </c>
      <c r="F5" s="5">
        <v>0</v>
      </c>
    </row>
    <row r="7" ht="18.75" spans="1:1">
      <c r="A7" s="8" t="s">
        <v>245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付款、订单进度</vt:lpstr>
      <vt:lpstr>推广数据</vt:lpstr>
      <vt:lpstr>百度统计流量</vt:lpstr>
      <vt:lpstr>竞争对手报名情况</vt:lpstr>
      <vt:lpstr>线路报名情况</vt:lpstr>
      <vt:lpstr>竞争对手最新动态</vt:lpstr>
      <vt:lpstr>活动后咨询情况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2017-06-21T07:07:22Z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