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095" windowHeight="12450" firstSheet="1" activeTab="1"/>
  </bookViews>
  <sheets>
    <sheet name="Sheet1" sheetId="1" state="hidden" r:id="rId1"/>
    <sheet name="Sheet2" sheetId="3" r:id="rId2"/>
  </sheets>
  <definedNames>
    <definedName name="A类">#REF!</definedName>
    <definedName name="B类">#REF!</definedName>
    <definedName name="C类">#REF!</definedName>
    <definedName name="D类">#REF!</definedName>
  </definedNames>
  <calcPr calcId="125725"/>
</workbook>
</file>

<file path=xl/calcChain.xml><?xml version="1.0" encoding="utf-8"?>
<calcChain xmlns="http://schemas.openxmlformats.org/spreadsheetml/2006/main">
  <c r="G14" i="1"/>
  <c r="H14" s="1"/>
  <c r="I14" s="1"/>
  <c r="K14" s="1"/>
  <c r="C14"/>
  <c r="D14" s="1"/>
  <c r="B14"/>
  <c r="G13"/>
  <c r="H13" s="1"/>
  <c r="I13" s="1"/>
  <c r="K13" s="1"/>
  <c r="B13"/>
  <c r="C13" s="1"/>
  <c r="D13" s="1"/>
  <c r="H12"/>
  <c r="I12" s="1"/>
  <c r="K12" s="1"/>
  <c r="C12"/>
  <c r="D12" s="1"/>
  <c r="H11"/>
  <c r="I11" s="1"/>
  <c r="K11" s="1"/>
  <c r="G11"/>
  <c r="C11"/>
  <c r="D11" s="1"/>
  <c r="B11"/>
  <c r="G10"/>
  <c r="H10" s="1"/>
  <c r="I10" s="1"/>
  <c r="K10" s="1"/>
  <c r="B10"/>
  <c r="C10" s="1"/>
  <c r="D10" s="1"/>
  <c r="H9"/>
  <c r="I9" s="1"/>
  <c r="K9" s="1"/>
  <c r="C9"/>
  <c r="D9" s="1"/>
  <c r="H8"/>
  <c r="I8" s="1"/>
  <c r="K8" s="1"/>
  <c r="G8"/>
  <c r="C8"/>
  <c r="D8" s="1"/>
  <c r="B8"/>
  <c r="G7"/>
  <c r="H7" s="1"/>
  <c r="I7" s="1"/>
  <c r="K7" s="1"/>
  <c r="B7"/>
  <c r="C7" s="1"/>
  <c r="D7" s="1"/>
  <c r="I6"/>
  <c r="K6" s="1"/>
  <c r="H6"/>
  <c r="C6"/>
  <c r="D6" s="1"/>
  <c r="H5"/>
  <c r="I5" s="1"/>
  <c r="K5" s="1"/>
  <c r="G5"/>
  <c r="D5"/>
  <c r="C5"/>
  <c r="B5"/>
  <c r="G4"/>
  <c r="H4" s="1"/>
  <c r="I4" s="1"/>
  <c r="K4" s="1"/>
  <c r="C4"/>
  <c r="D4" s="1"/>
  <c r="B4"/>
  <c r="I3"/>
  <c r="K3" s="1"/>
  <c r="H3"/>
  <c r="C3"/>
  <c r="D3" s="1"/>
</calcChain>
</file>

<file path=xl/sharedStrings.xml><?xml version="1.0" encoding="utf-8"?>
<sst xmlns="http://schemas.openxmlformats.org/spreadsheetml/2006/main" count="127" uniqueCount="82">
  <si>
    <t>序号</t>
  </si>
  <si>
    <t>区域</t>
  </si>
  <si>
    <t>分校</t>
  </si>
  <si>
    <t>月份</t>
  </si>
  <si>
    <t>姓名</t>
  </si>
  <si>
    <t>入职日期</t>
  </si>
  <si>
    <t>是否正式期</t>
  </si>
  <si>
    <t>月初剩余本金</t>
  </si>
  <si>
    <t>本月购买本金</t>
  </si>
  <si>
    <t>总本金</t>
  </si>
  <si>
    <t>额度</t>
  </si>
  <si>
    <t>赠送额度</t>
  </si>
  <si>
    <t>正式期是否购买了最低本金</t>
  </si>
  <si>
    <t>A类</t>
  </si>
  <si>
    <t>B类</t>
  </si>
  <si>
    <t>C类</t>
  </si>
  <si>
    <t>D类</t>
  </si>
  <si>
    <t>惠州海博中心</t>
  </si>
  <si>
    <t>越秀五羊中心</t>
  </si>
  <si>
    <t>东莞国泰中心</t>
  </si>
  <si>
    <t>惠州滨江日升昌中心</t>
  </si>
  <si>
    <t>信阳东方红中心</t>
  </si>
  <si>
    <t>越秀活动中心</t>
  </si>
  <si>
    <t>东莞阳光中心</t>
  </si>
  <si>
    <t>惠州滨江中心</t>
  </si>
  <si>
    <t>信阳平桥中心</t>
  </si>
  <si>
    <t>越秀淘金中心</t>
  </si>
  <si>
    <t>东莞文鼎中心</t>
  </si>
  <si>
    <t>惠州麦地中心</t>
  </si>
  <si>
    <t>信阳北京路中心</t>
  </si>
  <si>
    <t>越秀小北中心</t>
  </si>
  <si>
    <t>东莞虎门中心</t>
  </si>
  <si>
    <t>惠州江北中心</t>
  </si>
  <si>
    <t>郑州二七中心</t>
  </si>
  <si>
    <t>越秀杨箕中心</t>
  </si>
  <si>
    <t>东莞地王中心</t>
  </si>
  <si>
    <t>惠州东平中心</t>
  </si>
  <si>
    <t>越秀公园前中心</t>
  </si>
  <si>
    <t>东莞时代广场中心</t>
  </si>
  <si>
    <t>惠州金山湖中心</t>
  </si>
  <si>
    <t>白云黄边中心</t>
  </si>
  <si>
    <t>东莞南城胜和广场中心</t>
  </si>
  <si>
    <t>越秀水荫路中心</t>
  </si>
  <si>
    <t>东莞厚街万科中心</t>
  </si>
  <si>
    <t>天河财富广场中心</t>
  </si>
  <si>
    <t>天河珠江新城中心</t>
  </si>
  <si>
    <t>天河南骏中心</t>
  </si>
  <si>
    <t>天河帝景苑中心</t>
  </si>
  <si>
    <t>天河华景中心</t>
  </si>
  <si>
    <t>天河天府路中心</t>
  </si>
  <si>
    <t>天河骏景中心</t>
  </si>
  <si>
    <t>顺德大良西山中心</t>
  </si>
  <si>
    <t>佛山顺德容桂中心</t>
  </si>
  <si>
    <t>海珠滨江东中心</t>
  </si>
  <si>
    <t>海珠江南西中心</t>
  </si>
  <si>
    <t>番禺市桥中心</t>
  </si>
  <si>
    <t>番禺华南中心</t>
  </si>
  <si>
    <t>番禺喜盈中心</t>
  </si>
  <si>
    <t>番禺洛溪中心</t>
  </si>
  <si>
    <t>番禺大石中心</t>
  </si>
  <si>
    <t>佛山顺德容桂中心佛山南海桂城中心</t>
  </si>
  <si>
    <r>
      <rPr>
        <sz val="14"/>
        <color theme="1"/>
        <rFont val="宋体"/>
        <family val="3"/>
        <charset val="134"/>
      </rPr>
      <t>正式期顾问</t>
    </r>
  </si>
  <si>
    <t>试用期顾问</t>
  </si>
  <si>
    <t>最低购买本金</t>
  </si>
  <si>
    <r>
      <rPr>
        <sz val="14"/>
        <color theme="1"/>
        <rFont val="宋体"/>
        <family val="3"/>
        <charset val="134"/>
      </rPr>
      <t>周额度</t>
    </r>
  </si>
  <si>
    <r>
      <rPr>
        <sz val="14"/>
        <color theme="1"/>
        <rFont val="宋体"/>
        <family val="3"/>
        <charset val="134"/>
      </rPr>
      <t>月额度</t>
    </r>
  </si>
  <si>
    <t>最低本金</t>
  </si>
  <si>
    <t>购买额度</t>
  </si>
  <si>
    <t>月总额度</t>
  </si>
  <si>
    <r>
      <rPr>
        <sz val="14"/>
        <color theme="1"/>
        <rFont val="Arial"/>
        <family val="2"/>
      </rPr>
      <t>A</t>
    </r>
    <r>
      <rPr>
        <sz val="14"/>
        <color theme="1"/>
        <rFont val="宋体"/>
        <family val="3"/>
        <charset val="134"/>
      </rPr>
      <t>类</t>
    </r>
  </si>
  <si>
    <r>
      <rPr>
        <sz val="14"/>
        <color theme="1"/>
        <rFont val="Arial"/>
        <family val="2"/>
      </rPr>
      <t>B</t>
    </r>
    <r>
      <rPr>
        <sz val="14"/>
        <color theme="1"/>
        <rFont val="宋体"/>
        <family val="3"/>
        <charset val="134"/>
      </rPr>
      <t>类</t>
    </r>
  </si>
  <si>
    <r>
      <rPr>
        <sz val="14"/>
        <color theme="1"/>
        <rFont val="Arial"/>
        <family val="2"/>
      </rPr>
      <t>C</t>
    </r>
    <r>
      <rPr>
        <sz val="14"/>
        <color theme="1"/>
        <rFont val="宋体"/>
        <family val="3"/>
        <charset val="134"/>
      </rPr>
      <t>类</t>
    </r>
  </si>
  <si>
    <r>
      <rPr>
        <sz val="14"/>
        <color theme="1"/>
        <rFont val="Arial"/>
        <family val="2"/>
      </rPr>
      <t>D</t>
    </r>
    <r>
      <rPr>
        <sz val="14"/>
        <color theme="1"/>
        <rFont val="宋体"/>
        <family val="3"/>
        <charset val="134"/>
      </rPr>
      <t>类</t>
    </r>
  </si>
  <si>
    <t>杨媛莹</t>
  </si>
  <si>
    <t>肖敏</t>
  </si>
  <si>
    <t>江少而</t>
  </si>
  <si>
    <t>谢嘉雯</t>
  </si>
  <si>
    <t>正式期</t>
  </si>
  <si>
    <t>否</t>
  </si>
  <si>
    <t>是</t>
  </si>
  <si>
    <t>试用期</t>
  </si>
  <si>
    <t/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</si>
</sst>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yyyy&quot;年&quot;m&quot;月&quot;;@"/>
    <numFmt numFmtId="177" formatCode="_ * #,##0.0_ ;_ * \-#,##0.0_ ;_ * &quot;-&quot;??_ ;_ @_ "/>
    <numFmt numFmtId="178" formatCode="_ * #,##0_ ;_ * \-#,##0_ ;_ * &quot;-&quot;??_ ;_ @_ "/>
    <numFmt numFmtId="179" formatCode="yyyy&quot;年&quot;m&quot;月&quot;d&quot;日&quot;;@"/>
  </numFmts>
  <fonts count="8">
    <font>
      <sz val="11"/>
      <color theme="1"/>
      <name val="宋体"/>
      <charset val="134"/>
      <scheme val="minor"/>
    </font>
    <font>
      <sz val="14"/>
      <color theme="1"/>
      <name val="Arial"/>
      <family val="2"/>
    </font>
    <font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7" fontId="1" fillId="0" borderId="1" xfId="1" applyNumberFormat="1" applyFont="1" applyBorder="1">
      <alignment vertical="center"/>
    </xf>
    <xf numFmtId="177" fontId="1" fillId="0" borderId="0" xfId="1" applyNumberFormat="1" applyFont="1" applyBorder="1">
      <alignment vertical="center"/>
    </xf>
    <xf numFmtId="0" fontId="3" fillId="0" borderId="1" xfId="0" applyFont="1" applyBorder="1">
      <alignment vertical="center"/>
    </xf>
    <xf numFmtId="43" fontId="1" fillId="0" borderId="1" xfId="0" applyNumberFormat="1" applyFont="1" applyBorder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Protection="1">
      <alignment vertical="center"/>
    </xf>
    <xf numFmtId="14" fontId="4" fillId="2" borderId="1" xfId="0" applyNumberFormat="1" applyFont="1" applyFill="1" applyBorder="1" applyProtection="1">
      <alignment vertical="center"/>
    </xf>
    <xf numFmtId="14" fontId="4" fillId="0" borderId="1" xfId="0" applyNumberFormat="1" applyFont="1" applyFill="1" applyBorder="1">
      <alignment vertical="center"/>
    </xf>
    <xf numFmtId="178" fontId="4" fillId="2" borderId="1" xfId="1" applyNumberFormat="1" applyFont="1" applyFill="1" applyBorder="1" applyProtection="1">
      <alignment vertical="center"/>
    </xf>
    <xf numFmtId="0" fontId="4" fillId="3" borderId="1" xfId="0" applyFont="1" applyFill="1" applyBorder="1" applyAlignment="1" applyProtection="1">
      <alignment horizontal="center" vertical="center"/>
    </xf>
    <xf numFmtId="176" fontId="4" fillId="3" borderId="1" xfId="0" applyNumberFormat="1" applyFont="1" applyFill="1" applyBorder="1" applyAlignment="1" applyProtection="1">
      <alignment horizontal="center" vertical="center"/>
    </xf>
    <xf numFmtId="178" fontId="4" fillId="2" borderId="1" xfId="1" applyNumberFormat="1" applyFont="1" applyFill="1" applyBorder="1">
      <alignment vertical="center"/>
    </xf>
    <xf numFmtId="14" fontId="4" fillId="2" borderId="1" xfId="0" applyNumberFormat="1" applyFont="1" applyFill="1" applyBorder="1">
      <alignment vertical="center"/>
    </xf>
    <xf numFmtId="178" fontId="4" fillId="0" borderId="1" xfId="1" applyNumberFormat="1" applyFont="1" applyFill="1" applyBorder="1">
      <alignment vertical="center"/>
    </xf>
    <xf numFmtId="178" fontId="4" fillId="0" borderId="1" xfId="1" applyNumberFormat="1" applyFont="1" applyBorder="1">
      <alignment vertical="center"/>
    </xf>
    <xf numFmtId="178" fontId="4" fillId="0" borderId="1" xfId="1" applyNumberFormat="1" applyFont="1" applyBorder="1" applyAlignment="1">
      <alignment horizontal="center" vertical="center"/>
    </xf>
    <xf numFmtId="179" fontId="4" fillId="0" borderId="0" xfId="0" applyNumberFormat="1" applyFont="1">
      <alignment vertical="center"/>
    </xf>
    <xf numFmtId="178" fontId="4" fillId="0" borderId="0" xfId="1" applyNumberFormat="1" applyFont="1" applyFill="1">
      <alignment vertical="center"/>
    </xf>
    <xf numFmtId="178" fontId="4" fillId="0" borderId="0" xfId="1" applyNumberFormat="1" applyFont="1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14" fontId="4" fillId="0" borderId="0" xfId="0" applyNumberFormat="1" applyFont="1">
      <alignment vertical="center"/>
    </xf>
    <xf numFmtId="178" fontId="4" fillId="2" borderId="0" xfId="1" applyNumberFormat="1" applyFont="1" applyFill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19">
    <dxf>
      <font>
        <b/>
        <i val="0"/>
      </font>
      <fill>
        <patternFill patternType="solid">
          <bgColor rgb="FFFF0000"/>
        </patternFill>
      </fill>
    </dxf>
    <dxf>
      <font>
        <b/>
        <i val="0"/>
      </font>
      <fill>
        <patternFill patternType="solid">
          <bgColor rgb="FFFF0000"/>
        </patternFill>
      </fill>
    </dxf>
    <dxf>
      <font>
        <b/>
        <i val="0"/>
      </font>
      <fill>
        <patternFill patternType="solid">
          <bgColor rgb="FFFF0000"/>
        </patternFill>
      </fill>
    </dxf>
    <dxf>
      <font>
        <b/>
        <i val="0"/>
      </font>
      <fill>
        <patternFill patternType="solid">
          <bgColor rgb="FFFF0000"/>
        </patternFill>
      </fill>
    </dxf>
    <dxf>
      <font>
        <b/>
        <i val="0"/>
      </font>
      <fill>
        <patternFill patternType="solid">
          <bgColor rgb="FFFF0000"/>
        </patternFill>
      </fill>
    </dxf>
    <dxf>
      <font>
        <b/>
        <i val="0"/>
      </font>
      <fill>
        <patternFill patternType="solid">
          <bgColor rgb="FFFF0000"/>
        </patternFill>
      </fill>
    </dxf>
    <dxf>
      <font>
        <b/>
        <i val="0"/>
      </font>
      <fill>
        <patternFill patternType="solid">
          <bgColor rgb="FFFF0000"/>
        </patternFill>
      </fill>
    </dxf>
    <dxf>
      <font>
        <b/>
        <i val="0"/>
      </font>
      <fill>
        <patternFill patternType="solid">
          <bgColor rgb="FFFF0000"/>
        </patternFill>
      </fill>
    </dxf>
    <dxf>
      <font>
        <b/>
        <i val="0"/>
      </font>
      <fill>
        <patternFill patternType="solid">
          <bgColor rgb="FFFF0000"/>
        </patternFill>
      </fill>
    </dxf>
    <dxf>
      <font>
        <b/>
        <i val="0"/>
      </font>
      <fill>
        <patternFill patternType="solid">
          <bgColor rgb="FFFF0000"/>
        </patternFill>
      </fill>
    </dxf>
    <dxf>
      <font>
        <b/>
        <i val="0"/>
      </font>
      <fill>
        <patternFill patternType="solid">
          <bgColor rgb="FFFF0000"/>
        </patternFill>
      </fill>
    </dxf>
    <dxf>
      <font>
        <b/>
        <i val="0"/>
      </font>
      <fill>
        <patternFill patternType="solid">
          <bgColor rgb="FFFF0000"/>
        </patternFill>
      </fill>
    </dxf>
    <dxf>
      <font>
        <b/>
        <i val="0"/>
      </font>
      <fill>
        <patternFill patternType="solid">
          <bgColor rgb="FFFF0000"/>
        </patternFill>
      </fill>
    </dxf>
    <dxf>
      <font>
        <b/>
        <i val="0"/>
      </font>
      <fill>
        <patternFill patternType="solid">
          <bgColor rgb="FFFF0000"/>
        </patternFill>
      </fill>
    </dxf>
    <dxf>
      <font>
        <b/>
        <i val="0"/>
      </font>
      <fill>
        <patternFill patternType="solid">
          <bgColor rgb="FFFF0000"/>
        </patternFill>
      </fill>
    </dxf>
    <dxf>
      <font>
        <b/>
        <i val="0"/>
      </font>
      <fill>
        <patternFill patternType="solid">
          <bgColor rgb="FFFF0000"/>
        </patternFill>
      </fill>
    </dxf>
    <dxf>
      <font>
        <b/>
        <i val="0"/>
      </font>
      <fill>
        <patternFill patternType="solid">
          <bgColor rgb="FFFF0000"/>
        </patternFill>
      </fill>
    </dxf>
    <dxf>
      <font>
        <b/>
        <i val="0"/>
      </font>
      <fill>
        <patternFill patternType="solid">
          <bgColor rgb="FFFF0000"/>
        </patternFill>
      </fill>
    </dxf>
    <dxf>
      <font>
        <b/>
        <i val="0"/>
      </font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B3" sqref="B3:B5"/>
    </sheetView>
  </sheetViews>
  <sheetFormatPr defaultColWidth="9" defaultRowHeight="22.5" customHeight="1"/>
  <cols>
    <col min="1" max="1" width="12.625" style="1" customWidth="1"/>
    <col min="2" max="2" width="16.625" style="1" customWidth="1"/>
    <col min="3" max="3" width="9" style="1" customWidth="1"/>
    <col min="4" max="4" width="10" style="1" customWidth="1"/>
    <col min="5" max="5" width="10" style="2" customWidth="1"/>
    <col min="6" max="6" width="9" style="1"/>
    <col min="7" max="7" width="11.375" style="1" customWidth="1"/>
    <col min="8" max="8" width="9" style="1"/>
    <col min="9" max="11" width="11.375" style="1" customWidth="1"/>
    <col min="12" max="16384" width="9" style="1"/>
  </cols>
  <sheetData>
    <row r="1" spans="1:11" ht="27.75" customHeight="1">
      <c r="A1" s="3"/>
      <c r="B1" s="36" t="s">
        <v>61</v>
      </c>
      <c r="C1" s="36"/>
      <c r="D1" s="36"/>
      <c r="E1" s="5"/>
      <c r="F1" s="3"/>
      <c r="G1" s="37" t="s">
        <v>62</v>
      </c>
      <c r="H1" s="38"/>
      <c r="I1" s="38"/>
      <c r="J1" s="38"/>
      <c r="K1" s="38"/>
    </row>
    <row r="2" spans="1:11" ht="27.75" customHeight="1">
      <c r="A2" s="3"/>
      <c r="B2" s="6" t="s">
        <v>63</v>
      </c>
      <c r="C2" s="4" t="s">
        <v>64</v>
      </c>
      <c r="D2" s="4" t="s">
        <v>65</v>
      </c>
      <c r="E2" s="5"/>
      <c r="F2" s="3"/>
      <c r="G2" s="6" t="s">
        <v>66</v>
      </c>
      <c r="H2" s="4" t="s">
        <v>64</v>
      </c>
      <c r="I2" s="6" t="s">
        <v>67</v>
      </c>
      <c r="J2" s="10" t="s">
        <v>11</v>
      </c>
      <c r="K2" s="6" t="s">
        <v>68</v>
      </c>
    </row>
    <row r="3" spans="1:11" ht="22.5" customHeight="1">
      <c r="A3" s="36" t="s">
        <v>69</v>
      </c>
      <c r="B3" s="7">
        <v>5</v>
      </c>
      <c r="C3" s="4">
        <f>+B3*1.2</f>
        <v>6</v>
      </c>
      <c r="D3" s="8">
        <f>+C3*4</f>
        <v>24</v>
      </c>
      <c r="E3" s="9"/>
      <c r="F3" s="36" t="s">
        <v>69</v>
      </c>
      <c r="G3" s="7">
        <v>5</v>
      </c>
      <c r="H3" s="4">
        <f>+G3*1.2</f>
        <v>6</v>
      </c>
      <c r="I3" s="8">
        <f>+H3*4</f>
        <v>24</v>
      </c>
      <c r="J3" s="3">
        <v>3.5</v>
      </c>
      <c r="K3" s="11">
        <f>J3+I3</f>
        <v>27.5</v>
      </c>
    </row>
    <row r="4" spans="1:11" ht="22.5" customHeight="1">
      <c r="A4" s="36"/>
      <c r="B4" s="7">
        <f>B3*2</f>
        <v>10</v>
      </c>
      <c r="C4" s="4">
        <f>B4*1.5</f>
        <v>15</v>
      </c>
      <c r="D4" s="8">
        <f t="shared" ref="D4:D14" si="0">+C4*4</f>
        <v>60</v>
      </c>
      <c r="E4" s="9"/>
      <c r="F4" s="36"/>
      <c r="G4" s="7">
        <f>G3*2</f>
        <v>10</v>
      </c>
      <c r="H4" s="4">
        <f>G4*1.5</f>
        <v>15</v>
      </c>
      <c r="I4" s="8">
        <f t="shared" ref="I4:I14" si="1">+H4*4</f>
        <v>60</v>
      </c>
      <c r="J4" s="3">
        <v>3.5</v>
      </c>
      <c r="K4" s="11">
        <f t="shared" ref="K4:K14" si="2">J4+I4</f>
        <v>63.5</v>
      </c>
    </row>
    <row r="5" spans="1:11" ht="22.5" customHeight="1">
      <c r="A5" s="36"/>
      <c r="B5" s="7">
        <f>B3*3</f>
        <v>15</v>
      </c>
      <c r="C5" s="4">
        <f>B5*2</f>
        <v>30</v>
      </c>
      <c r="D5" s="8">
        <f t="shared" si="0"/>
        <v>120</v>
      </c>
      <c r="E5" s="9"/>
      <c r="F5" s="36"/>
      <c r="G5" s="7">
        <f>G3*3</f>
        <v>15</v>
      </c>
      <c r="H5" s="4">
        <f>G5*2</f>
        <v>30</v>
      </c>
      <c r="I5" s="8">
        <f t="shared" si="1"/>
        <v>120</v>
      </c>
      <c r="J5" s="3">
        <v>3.5</v>
      </c>
      <c r="K5" s="11">
        <f t="shared" si="2"/>
        <v>123.5</v>
      </c>
    </row>
    <row r="6" spans="1:11" ht="22.5" customHeight="1">
      <c r="A6" s="36" t="s">
        <v>70</v>
      </c>
      <c r="B6" s="7">
        <v>4</v>
      </c>
      <c r="C6" s="4">
        <f>+B6*1.2</f>
        <v>4.8</v>
      </c>
      <c r="D6" s="8">
        <f t="shared" si="0"/>
        <v>19.2</v>
      </c>
      <c r="E6" s="9"/>
      <c r="F6" s="36" t="s">
        <v>70</v>
      </c>
      <c r="G6" s="7">
        <v>4</v>
      </c>
      <c r="H6" s="4">
        <f>+G6*1.2</f>
        <v>4.8</v>
      </c>
      <c r="I6" s="8">
        <f t="shared" si="1"/>
        <v>19.2</v>
      </c>
      <c r="J6" s="3">
        <v>3</v>
      </c>
      <c r="K6" s="11">
        <f t="shared" si="2"/>
        <v>22.2</v>
      </c>
    </row>
    <row r="7" spans="1:11" ht="22.5" customHeight="1">
      <c r="A7" s="36"/>
      <c r="B7" s="7">
        <f>B6*2</f>
        <v>8</v>
      </c>
      <c r="C7" s="4">
        <f>B7*1.5</f>
        <v>12</v>
      </c>
      <c r="D7" s="8">
        <f t="shared" si="0"/>
        <v>48</v>
      </c>
      <c r="E7" s="9"/>
      <c r="F7" s="36"/>
      <c r="G7" s="7">
        <f>G6*2</f>
        <v>8</v>
      </c>
      <c r="H7" s="4">
        <f>G7*1.5</f>
        <v>12</v>
      </c>
      <c r="I7" s="8">
        <f t="shared" si="1"/>
        <v>48</v>
      </c>
      <c r="J7" s="3">
        <v>3</v>
      </c>
      <c r="K7" s="11">
        <f t="shared" si="2"/>
        <v>51</v>
      </c>
    </row>
    <row r="8" spans="1:11" ht="22.5" customHeight="1">
      <c r="A8" s="36"/>
      <c r="B8" s="7">
        <f>B6*3</f>
        <v>12</v>
      </c>
      <c r="C8" s="4">
        <f>B8*2</f>
        <v>24</v>
      </c>
      <c r="D8" s="8">
        <f t="shared" si="0"/>
        <v>96</v>
      </c>
      <c r="E8" s="9"/>
      <c r="F8" s="36"/>
      <c r="G8" s="7">
        <f>G6*3</f>
        <v>12</v>
      </c>
      <c r="H8" s="4">
        <f>G8*2</f>
        <v>24</v>
      </c>
      <c r="I8" s="8">
        <f t="shared" si="1"/>
        <v>96</v>
      </c>
      <c r="J8" s="3">
        <v>3</v>
      </c>
      <c r="K8" s="11">
        <f t="shared" si="2"/>
        <v>99</v>
      </c>
    </row>
    <row r="9" spans="1:11" ht="22.5" customHeight="1">
      <c r="A9" s="36" t="s">
        <v>71</v>
      </c>
      <c r="B9" s="7">
        <v>3</v>
      </c>
      <c r="C9" s="4">
        <f>+B9*1.2</f>
        <v>3.5999999999999996</v>
      </c>
      <c r="D9" s="8">
        <f t="shared" si="0"/>
        <v>14.399999999999999</v>
      </c>
      <c r="E9" s="9"/>
      <c r="F9" s="36" t="s">
        <v>71</v>
      </c>
      <c r="G9" s="7">
        <v>3</v>
      </c>
      <c r="H9" s="4">
        <f>+G9*1.2</f>
        <v>3.5999999999999996</v>
      </c>
      <c r="I9" s="8">
        <f t="shared" si="1"/>
        <v>14.399999999999999</v>
      </c>
      <c r="J9" s="3">
        <v>2.5</v>
      </c>
      <c r="K9" s="11">
        <f t="shared" si="2"/>
        <v>16.899999999999999</v>
      </c>
    </row>
    <row r="10" spans="1:11" ht="22.5" customHeight="1">
      <c r="A10" s="36"/>
      <c r="B10" s="7">
        <f>B9*2</f>
        <v>6</v>
      </c>
      <c r="C10" s="4">
        <f>B10*1.5</f>
        <v>9</v>
      </c>
      <c r="D10" s="8">
        <f t="shared" si="0"/>
        <v>36</v>
      </c>
      <c r="E10" s="9"/>
      <c r="F10" s="36"/>
      <c r="G10" s="7">
        <f>G9*2</f>
        <v>6</v>
      </c>
      <c r="H10" s="4">
        <f>G10*1.5</f>
        <v>9</v>
      </c>
      <c r="I10" s="8">
        <f t="shared" si="1"/>
        <v>36</v>
      </c>
      <c r="J10" s="3">
        <v>2.5</v>
      </c>
      <c r="K10" s="11">
        <f t="shared" si="2"/>
        <v>38.5</v>
      </c>
    </row>
    <row r="11" spans="1:11" ht="22.5" customHeight="1">
      <c r="A11" s="36"/>
      <c r="B11" s="7">
        <f>B9*3</f>
        <v>9</v>
      </c>
      <c r="C11" s="4">
        <f>B11*2</f>
        <v>18</v>
      </c>
      <c r="D11" s="8">
        <f t="shared" si="0"/>
        <v>72</v>
      </c>
      <c r="E11" s="9"/>
      <c r="F11" s="36"/>
      <c r="G11" s="7">
        <f>G9*3</f>
        <v>9</v>
      </c>
      <c r="H11" s="4">
        <f>G11*2</f>
        <v>18</v>
      </c>
      <c r="I11" s="8">
        <f t="shared" si="1"/>
        <v>72</v>
      </c>
      <c r="J11" s="3">
        <v>2.5</v>
      </c>
      <c r="K11" s="11">
        <f t="shared" si="2"/>
        <v>74.5</v>
      </c>
    </row>
    <row r="12" spans="1:11" ht="22.5" customHeight="1">
      <c r="A12" s="36" t="s">
        <v>72</v>
      </c>
      <c r="B12" s="7">
        <v>2</v>
      </c>
      <c r="C12" s="4">
        <f>+B12*1.2</f>
        <v>2.4</v>
      </c>
      <c r="D12" s="8">
        <f t="shared" si="0"/>
        <v>9.6</v>
      </c>
      <c r="E12" s="9"/>
      <c r="F12" s="36" t="s">
        <v>72</v>
      </c>
      <c r="G12" s="7">
        <v>2</v>
      </c>
      <c r="H12" s="4">
        <f>+G12*1.2</f>
        <v>2.4</v>
      </c>
      <c r="I12" s="8">
        <f t="shared" si="1"/>
        <v>9.6</v>
      </c>
      <c r="J12" s="3">
        <v>2</v>
      </c>
      <c r="K12" s="11">
        <f t="shared" si="2"/>
        <v>11.6</v>
      </c>
    </row>
    <row r="13" spans="1:11" ht="22.5" customHeight="1">
      <c r="A13" s="36"/>
      <c r="B13" s="7">
        <f>B12*2</f>
        <v>4</v>
      </c>
      <c r="C13" s="4">
        <f>B13*1.5</f>
        <v>6</v>
      </c>
      <c r="D13" s="8">
        <f t="shared" si="0"/>
        <v>24</v>
      </c>
      <c r="E13" s="9"/>
      <c r="F13" s="36"/>
      <c r="G13" s="7">
        <f>G12*2</f>
        <v>4</v>
      </c>
      <c r="H13" s="4">
        <f>G13*1.5</f>
        <v>6</v>
      </c>
      <c r="I13" s="8">
        <f t="shared" si="1"/>
        <v>24</v>
      </c>
      <c r="J13" s="3">
        <v>2</v>
      </c>
      <c r="K13" s="11">
        <f t="shared" si="2"/>
        <v>26</v>
      </c>
    </row>
    <row r="14" spans="1:11" ht="22.5" customHeight="1">
      <c r="A14" s="36"/>
      <c r="B14" s="7">
        <f>B12*3</f>
        <v>6</v>
      </c>
      <c r="C14" s="4">
        <f>B14*2</f>
        <v>12</v>
      </c>
      <c r="D14" s="8">
        <f t="shared" si="0"/>
        <v>48</v>
      </c>
      <c r="E14" s="9"/>
      <c r="F14" s="36"/>
      <c r="G14" s="7">
        <f>G12*3</f>
        <v>6</v>
      </c>
      <c r="H14" s="4">
        <f>G14*2</f>
        <v>12</v>
      </c>
      <c r="I14" s="8">
        <f t="shared" si="1"/>
        <v>48</v>
      </c>
      <c r="J14" s="3">
        <v>2</v>
      </c>
      <c r="K14" s="11">
        <f t="shared" si="2"/>
        <v>50</v>
      </c>
    </row>
  </sheetData>
  <mergeCells count="10">
    <mergeCell ref="B1:D1"/>
    <mergeCell ref="G1:K1"/>
    <mergeCell ref="A3:A5"/>
    <mergeCell ref="A6:A8"/>
    <mergeCell ref="A9:A11"/>
    <mergeCell ref="A12:A14"/>
    <mergeCell ref="F3:F5"/>
    <mergeCell ref="F6:F8"/>
    <mergeCell ref="F9:F11"/>
    <mergeCell ref="F12:F14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>
      <selection activeCell="D17" sqref="D17"/>
    </sheetView>
  </sheetViews>
  <sheetFormatPr defaultColWidth="9" defaultRowHeight="30" customHeight="1"/>
  <cols>
    <col min="1" max="1" width="6.875" style="13" customWidth="1"/>
    <col min="2" max="2" width="6.5" style="13" customWidth="1"/>
    <col min="3" max="3" width="11.75" style="13" customWidth="1"/>
    <col min="4" max="4" width="13.75" style="13" customWidth="1"/>
    <col min="5" max="5" width="12.75" style="13" customWidth="1"/>
    <col min="6" max="6" width="14.625" style="13" customWidth="1"/>
    <col min="7" max="7" width="8.25" style="13" customWidth="1"/>
    <col min="8" max="8" width="13.875" style="13" customWidth="1"/>
    <col min="9" max="9" width="14" style="13" customWidth="1"/>
    <col min="10" max="10" width="13.875" style="13" customWidth="1"/>
    <col min="11" max="11" width="16.375" style="13" customWidth="1"/>
    <col min="12" max="12" width="11.875" style="13" hidden="1" customWidth="1"/>
    <col min="13" max="13" width="15.75" style="13" customWidth="1"/>
    <col min="14" max="15" width="17" style="13" hidden="1" customWidth="1"/>
    <col min="16" max="16" width="5.75" style="13" hidden="1" customWidth="1"/>
    <col min="17" max="17" width="11.5" style="13" hidden="1" customWidth="1"/>
    <col min="18" max="19" width="11.875" style="13" hidden="1" customWidth="1"/>
    <col min="20" max="21" width="13.25" style="13" hidden="1" customWidth="1"/>
    <col min="22" max="22" width="9" style="13" hidden="1" customWidth="1"/>
    <col min="23" max="23" width="14.375" style="13" hidden="1" customWidth="1"/>
    <col min="24" max="24" width="13.25" style="13" hidden="1" customWidth="1"/>
    <col min="25" max="27" width="9" style="13" hidden="1" customWidth="1"/>
    <col min="28" max="29" width="11.875" style="13" hidden="1" customWidth="1"/>
    <col min="30" max="35" width="9" style="13" hidden="1" customWidth="1"/>
    <col min="36" max="16384" width="9" style="13"/>
  </cols>
  <sheetData>
    <row r="1" spans="1:35" s="12" customFormat="1" ht="36.75" customHeight="1">
      <c r="A1" s="14" t="s">
        <v>0</v>
      </c>
      <c r="B1" s="15" t="s">
        <v>1</v>
      </c>
      <c r="C1" s="15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R1" s="12">
        <v>1</v>
      </c>
      <c r="S1" s="12">
        <v>1.2</v>
      </c>
      <c r="T1" s="12">
        <v>1.5</v>
      </c>
      <c r="U1" s="12">
        <v>2</v>
      </c>
      <c r="AD1" s="12" t="s">
        <v>13</v>
      </c>
      <c r="AE1" s="30" t="s">
        <v>14</v>
      </c>
      <c r="AF1" s="30" t="s">
        <v>15</v>
      </c>
      <c r="AG1" s="30" t="s">
        <v>16</v>
      </c>
    </row>
    <row r="2" spans="1:35" ht="30" customHeight="1">
      <c r="A2" s="16">
        <v>1</v>
      </c>
      <c r="B2" s="17" t="s">
        <v>15</v>
      </c>
      <c r="C2" s="17" t="s">
        <v>28</v>
      </c>
      <c r="D2" s="18">
        <v>42979</v>
      </c>
      <c r="E2" s="19" t="s">
        <v>73</v>
      </c>
      <c r="F2" s="20">
        <v>41579</v>
      </c>
      <c r="G2" s="21" t="s">
        <v>77</v>
      </c>
      <c r="H2" s="22">
        <v>10000</v>
      </c>
      <c r="I2" s="22">
        <v>10000</v>
      </c>
      <c r="J2" s="27">
        <v>20000</v>
      </c>
      <c r="K2" s="28">
        <v>80000</v>
      </c>
      <c r="L2" s="28">
        <v>0</v>
      </c>
      <c r="M2" s="29" t="s">
        <v>78</v>
      </c>
      <c r="N2" s="30">
        <v>42826</v>
      </c>
      <c r="O2" s="30">
        <v>42826</v>
      </c>
      <c r="P2" s="30" t="s">
        <v>15</v>
      </c>
      <c r="Q2" s="30"/>
      <c r="R2" s="31">
        <v>10000</v>
      </c>
      <c r="S2" s="31">
        <v>30000</v>
      </c>
      <c r="T2" s="32">
        <v>60000</v>
      </c>
      <c r="U2" s="32">
        <v>90000</v>
      </c>
      <c r="W2" s="33">
        <v>42767</v>
      </c>
      <c r="X2" s="34">
        <v>42614</v>
      </c>
      <c r="AA2" s="30" t="s">
        <v>13</v>
      </c>
      <c r="AB2" s="35">
        <v>30000</v>
      </c>
      <c r="AC2" s="35">
        <v>50000</v>
      </c>
      <c r="AD2" s="13" t="s">
        <v>18</v>
      </c>
      <c r="AE2" s="13" t="s">
        <v>19</v>
      </c>
      <c r="AF2" s="13" t="s">
        <v>20</v>
      </c>
      <c r="AG2" s="13" t="s">
        <v>21</v>
      </c>
      <c r="AH2" s="13" t="s">
        <v>13</v>
      </c>
      <c r="AI2" s="13">
        <v>70000</v>
      </c>
    </row>
    <row r="3" spans="1:35" ht="30" customHeight="1">
      <c r="A3" s="16">
        <v>2</v>
      </c>
      <c r="B3" s="23" t="s">
        <v>15</v>
      </c>
      <c r="C3" s="23" t="s">
        <v>28</v>
      </c>
      <c r="D3" s="24">
        <v>42979</v>
      </c>
      <c r="E3" s="19" t="s">
        <v>74</v>
      </c>
      <c r="F3" s="20">
        <v>41799</v>
      </c>
      <c r="G3" s="21" t="s">
        <v>77</v>
      </c>
      <c r="H3" s="22">
        <v>50000</v>
      </c>
      <c r="I3" s="22">
        <v>15000</v>
      </c>
      <c r="J3" s="27">
        <v>65000</v>
      </c>
      <c r="K3" s="28">
        <v>390000</v>
      </c>
      <c r="L3" s="28">
        <v>0</v>
      </c>
      <c r="M3" s="29" t="s">
        <v>79</v>
      </c>
      <c r="N3" s="30">
        <v>42826</v>
      </c>
      <c r="O3" s="30">
        <v>42826</v>
      </c>
      <c r="P3" s="30" t="s">
        <v>15</v>
      </c>
      <c r="Q3" s="30"/>
      <c r="R3" s="31">
        <v>10000</v>
      </c>
      <c r="S3" s="31">
        <v>30000</v>
      </c>
      <c r="T3" s="32">
        <v>60000</v>
      </c>
      <c r="U3" s="32">
        <v>90000</v>
      </c>
      <c r="W3" s="33">
        <v>42795</v>
      </c>
      <c r="X3" s="34">
        <v>42644</v>
      </c>
      <c r="AA3" s="30" t="s">
        <v>14</v>
      </c>
      <c r="AB3" s="35">
        <v>20000</v>
      </c>
      <c r="AC3" s="35">
        <v>40000</v>
      </c>
      <c r="AD3" s="13" t="s">
        <v>22</v>
      </c>
      <c r="AE3" s="13" t="s">
        <v>23</v>
      </c>
      <c r="AF3" s="13" t="s">
        <v>24</v>
      </c>
      <c r="AG3" s="13" t="s">
        <v>25</v>
      </c>
      <c r="AH3" s="13" t="s">
        <v>14</v>
      </c>
      <c r="AI3" s="13">
        <v>60000</v>
      </c>
    </row>
    <row r="4" spans="1:35" ht="30" customHeight="1">
      <c r="A4" s="16">
        <v>3</v>
      </c>
      <c r="B4" s="23" t="s">
        <v>15</v>
      </c>
      <c r="C4" s="23" t="s">
        <v>28</v>
      </c>
      <c r="D4" s="24">
        <v>42979</v>
      </c>
      <c r="E4" s="19" t="s">
        <v>75</v>
      </c>
      <c r="F4" s="20">
        <v>42925</v>
      </c>
      <c r="G4" s="21" t="s">
        <v>80</v>
      </c>
      <c r="H4" s="22">
        <v>0</v>
      </c>
      <c r="I4" s="22">
        <v>55000</v>
      </c>
      <c r="J4" s="27">
        <v>55000</v>
      </c>
      <c r="K4" s="28">
        <v>314000</v>
      </c>
      <c r="L4" s="28">
        <v>50000</v>
      </c>
      <c r="M4" s="29" t="s">
        <v>81</v>
      </c>
      <c r="N4" s="30">
        <v>42826</v>
      </c>
      <c r="O4" s="30">
        <v>42826</v>
      </c>
      <c r="P4" s="30" t="s">
        <v>15</v>
      </c>
      <c r="Q4" s="30"/>
      <c r="R4" s="31">
        <v>10000</v>
      </c>
      <c r="S4" s="31">
        <v>30000</v>
      </c>
      <c r="T4" s="32">
        <v>60000</v>
      </c>
      <c r="U4" s="32">
        <v>90000</v>
      </c>
      <c r="W4" s="33">
        <v>42826</v>
      </c>
      <c r="X4" s="34">
        <v>42675</v>
      </c>
      <c r="AA4" s="30" t="s">
        <v>15</v>
      </c>
      <c r="AB4" s="35">
        <v>10000</v>
      </c>
      <c r="AC4" s="35">
        <v>30000</v>
      </c>
      <c r="AD4" s="13" t="s">
        <v>26</v>
      </c>
      <c r="AE4" s="13" t="s">
        <v>27</v>
      </c>
      <c r="AF4" s="13" t="s">
        <v>28</v>
      </c>
      <c r="AG4" s="13" t="s">
        <v>29</v>
      </c>
      <c r="AH4" s="13" t="s">
        <v>15</v>
      </c>
      <c r="AI4" s="13">
        <v>50000</v>
      </c>
    </row>
    <row r="5" spans="1:35" ht="30" customHeight="1">
      <c r="A5" s="16">
        <v>4</v>
      </c>
      <c r="B5" s="23" t="s">
        <v>15</v>
      </c>
      <c r="C5" s="23" t="s">
        <v>28</v>
      </c>
      <c r="D5" s="24">
        <v>42979</v>
      </c>
      <c r="E5" s="19" t="s">
        <v>76</v>
      </c>
      <c r="F5" s="20">
        <v>42415</v>
      </c>
      <c r="G5" s="21" t="s">
        <v>77</v>
      </c>
      <c r="H5" s="22">
        <v>0</v>
      </c>
      <c r="I5" s="22">
        <v>30000</v>
      </c>
      <c r="J5" s="27">
        <v>30000</v>
      </c>
      <c r="K5" s="28">
        <v>144000</v>
      </c>
      <c r="L5" s="28">
        <v>0</v>
      </c>
      <c r="M5" s="29" t="s">
        <v>79</v>
      </c>
      <c r="N5" s="30">
        <v>42826</v>
      </c>
      <c r="O5" s="30">
        <v>42826</v>
      </c>
      <c r="P5" s="30" t="s">
        <v>15</v>
      </c>
      <c r="Q5" s="30"/>
      <c r="R5" s="31">
        <v>10000</v>
      </c>
      <c r="S5" s="31">
        <v>30000</v>
      </c>
      <c r="T5" s="32">
        <v>60000</v>
      </c>
      <c r="U5" s="32">
        <v>90000</v>
      </c>
      <c r="W5" s="33">
        <v>42856</v>
      </c>
      <c r="X5" s="34">
        <v>42705</v>
      </c>
      <c r="AA5" s="30" t="s">
        <v>16</v>
      </c>
      <c r="AB5" s="35">
        <v>10000</v>
      </c>
      <c r="AC5" s="35">
        <v>20000</v>
      </c>
      <c r="AD5" s="13" t="s">
        <v>30</v>
      </c>
      <c r="AE5" s="13" t="s">
        <v>31</v>
      </c>
      <c r="AF5" s="13" t="s">
        <v>32</v>
      </c>
      <c r="AG5" s="13" t="s">
        <v>33</v>
      </c>
      <c r="AH5" s="13" t="s">
        <v>16</v>
      </c>
      <c r="AI5" s="13">
        <v>40000</v>
      </c>
    </row>
    <row r="6" spans="1:35" ht="30" customHeight="1">
      <c r="A6" s="16">
        <v>5</v>
      </c>
      <c r="B6" s="23" t="s">
        <v>15</v>
      </c>
      <c r="C6" s="23"/>
      <c r="D6" s="24"/>
      <c r="E6" s="19"/>
      <c r="F6" s="20"/>
      <c r="G6" s="21" t="e">
        <v>#N/A</v>
      </c>
      <c r="H6" s="22"/>
      <c r="I6" s="22"/>
      <c r="J6" s="27">
        <v>0</v>
      </c>
      <c r="K6" s="28" t="e">
        <v>#N/A</v>
      </c>
      <c r="L6" s="28" t="e">
        <v>#N/A</v>
      </c>
      <c r="M6" s="29" t="e">
        <v>#N/A</v>
      </c>
      <c r="N6" s="30" t="e">
        <v>#N/A</v>
      </c>
      <c r="O6" s="30" t="e">
        <v>#NUM!</v>
      </c>
      <c r="P6" s="30" t="s">
        <v>15</v>
      </c>
      <c r="Q6" s="30"/>
      <c r="R6" s="31">
        <v>10000</v>
      </c>
      <c r="S6" s="31">
        <v>30000</v>
      </c>
      <c r="T6" s="32">
        <v>60000</v>
      </c>
      <c r="U6" s="32">
        <v>90000</v>
      </c>
      <c r="W6" s="33">
        <v>42887</v>
      </c>
      <c r="X6" s="34">
        <v>42736</v>
      </c>
      <c r="AD6" s="13" t="s">
        <v>34</v>
      </c>
      <c r="AE6" s="13" t="s">
        <v>35</v>
      </c>
      <c r="AF6" s="13" t="s">
        <v>36</v>
      </c>
    </row>
    <row r="7" spans="1:35" ht="30" customHeight="1">
      <c r="A7" s="16">
        <v>6</v>
      </c>
      <c r="B7" s="23" t="s">
        <v>15</v>
      </c>
      <c r="C7" s="23"/>
      <c r="D7" s="24"/>
      <c r="E7" s="19"/>
      <c r="F7" s="20"/>
      <c r="G7" s="21" t="e">
        <v>#N/A</v>
      </c>
      <c r="H7" s="22"/>
      <c r="I7" s="22"/>
      <c r="J7" s="27">
        <v>0</v>
      </c>
      <c r="K7" s="28" t="e">
        <v>#N/A</v>
      </c>
      <c r="L7" s="28" t="e">
        <v>#N/A</v>
      </c>
      <c r="M7" s="29" t="e">
        <v>#N/A</v>
      </c>
      <c r="N7" s="30" t="e">
        <v>#N/A</v>
      </c>
      <c r="O7" s="30" t="e">
        <v>#NUM!</v>
      </c>
      <c r="P7" s="30" t="s">
        <v>15</v>
      </c>
      <c r="Q7" s="30"/>
      <c r="R7" s="31">
        <v>10000</v>
      </c>
      <c r="S7" s="31">
        <v>30000</v>
      </c>
      <c r="T7" s="32">
        <v>60000</v>
      </c>
      <c r="U7" s="32">
        <v>90000</v>
      </c>
      <c r="W7" s="33">
        <v>42917</v>
      </c>
      <c r="X7" s="34">
        <v>42767</v>
      </c>
      <c r="AD7" s="13" t="s">
        <v>37</v>
      </c>
      <c r="AE7" s="13" t="s">
        <v>38</v>
      </c>
      <c r="AF7" s="13" t="s">
        <v>39</v>
      </c>
    </row>
    <row r="8" spans="1:35" ht="30" customHeight="1">
      <c r="A8" s="16">
        <v>7</v>
      </c>
      <c r="B8" s="23" t="s">
        <v>15</v>
      </c>
      <c r="C8" s="23"/>
      <c r="D8" s="24"/>
      <c r="E8" s="19"/>
      <c r="F8" s="20"/>
      <c r="G8" s="21" t="e">
        <v>#N/A</v>
      </c>
      <c r="H8" s="22"/>
      <c r="I8" s="22"/>
      <c r="J8" s="27">
        <v>0</v>
      </c>
      <c r="K8" s="28" t="e">
        <v>#N/A</v>
      </c>
      <c r="L8" s="28" t="e">
        <v>#N/A</v>
      </c>
      <c r="M8" s="29" t="e">
        <v>#N/A</v>
      </c>
      <c r="N8" s="30" t="e">
        <v>#N/A</v>
      </c>
      <c r="O8" s="30" t="e">
        <v>#NUM!</v>
      </c>
      <c r="P8" s="30" t="s">
        <v>15</v>
      </c>
      <c r="Q8" s="30"/>
      <c r="R8" s="31">
        <v>10000</v>
      </c>
      <c r="S8" s="31">
        <v>30000</v>
      </c>
      <c r="T8" s="32">
        <v>60000</v>
      </c>
      <c r="U8" s="32">
        <v>90000</v>
      </c>
      <c r="W8" s="33">
        <v>42948</v>
      </c>
      <c r="X8" s="34">
        <v>42795</v>
      </c>
      <c r="AD8" s="13" t="s">
        <v>40</v>
      </c>
      <c r="AE8" s="13" t="s">
        <v>41</v>
      </c>
      <c r="AF8" s="13" t="s">
        <v>17</v>
      </c>
    </row>
    <row r="9" spans="1:35" ht="30" customHeight="1">
      <c r="A9" s="16">
        <v>8</v>
      </c>
      <c r="B9" s="23" t="s">
        <v>15</v>
      </c>
      <c r="C9" s="23"/>
      <c r="D9" s="24"/>
      <c r="E9" s="19"/>
      <c r="F9" s="20"/>
      <c r="G9" s="21" t="e">
        <v>#N/A</v>
      </c>
      <c r="H9" s="22"/>
      <c r="I9" s="22"/>
      <c r="J9" s="27">
        <v>0</v>
      </c>
      <c r="K9" s="28" t="e">
        <v>#N/A</v>
      </c>
      <c r="L9" s="28" t="e">
        <v>#N/A</v>
      </c>
      <c r="M9" s="29" t="e">
        <v>#N/A</v>
      </c>
      <c r="N9" s="30" t="e">
        <v>#N/A</v>
      </c>
      <c r="O9" s="30" t="e">
        <v>#NUM!</v>
      </c>
      <c r="P9" s="30" t="s">
        <v>15</v>
      </c>
      <c r="Q9" s="30"/>
      <c r="R9" s="31">
        <v>10000</v>
      </c>
      <c r="S9" s="31">
        <v>30000</v>
      </c>
      <c r="T9" s="32">
        <v>60000</v>
      </c>
      <c r="U9" s="32">
        <v>90000</v>
      </c>
      <c r="W9" s="33">
        <v>42979</v>
      </c>
      <c r="X9" s="34">
        <v>42826</v>
      </c>
      <c r="AD9" s="13" t="s">
        <v>42</v>
      </c>
      <c r="AE9" s="13" t="s">
        <v>43</v>
      </c>
    </row>
    <row r="10" spans="1:35" ht="30" customHeight="1">
      <c r="A10" s="16">
        <v>9</v>
      </c>
      <c r="B10" s="23" t="s">
        <v>15</v>
      </c>
      <c r="C10" s="23"/>
      <c r="D10" s="24"/>
      <c r="E10" s="19"/>
      <c r="F10" s="20"/>
      <c r="G10" s="21" t="e">
        <v>#N/A</v>
      </c>
      <c r="H10" s="25"/>
      <c r="I10" s="25"/>
      <c r="J10" s="27">
        <v>0</v>
      </c>
      <c r="K10" s="28" t="e">
        <v>#N/A</v>
      </c>
      <c r="L10" s="28" t="e">
        <v>#N/A</v>
      </c>
      <c r="M10" s="29" t="e">
        <v>#N/A</v>
      </c>
      <c r="N10" s="30" t="e">
        <v>#N/A</v>
      </c>
      <c r="O10" s="30" t="e">
        <v>#NUM!</v>
      </c>
      <c r="P10" s="30" t="s">
        <v>15</v>
      </c>
      <c r="Q10" s="30"/>
      <c r="R10" s="31">
        <v>10000</v>
      </c>
      <c r="S10" s="31">
        <v>30000</v>
      </c>
      <c r="T10" s="32">
        <v>60000</v>
      </c>
      <c r="U10" s="32">
        <v>90000</v>
      </c>
      <c r="W10" s="33">
        <v>43009</v>
      </c>
      <c r="X10" s="34">
        <v>42856</v>
      </c>
      <c r="AD10" s="13" t="s">
        <v>44</v>
      </c>
    </row>
    <row r="11" spans="1:35" ht="30" customHeight="1">
      <c r="A11" s="16">
        <v>10</v>
      </c>
      <c r="B11" s="23" t="s">
        <v>15</v>
      </c>
      <c r="C11" s="23"/>
      <c r="D11" s="24"/>
      <c r="E11" s="19"/>
      <c r="F11" s="20"/>
      <c r="G11" s="21" t="e">
        <v>#N/A</v>
      </c>
      <c r="H11" s="25"/>
      <c r="I11" s="25"/>
      <c r="J11" s="27">
        <v>0</v>
      </c>
      <c r="K11" s="28" t="e">
        <v>#N/A</v>
      </c>
      <c r="L11" s="28" t="e">
        <v>#N/A</v>
      </c>
      <c r="M11" s="29" t="e">
        <v>#N/A</v>
      </c>
      <c r="N11" s="30" t="e">
        <v>#N/A</v>
      </c>
      <c r="O11" s="30" t="e">
        <v>#NUM!</v>
      </c>
      <c r="P11" s="30" t="s">
        <v>15</v>
      </c>
      <c r="Q11" s="30"/>
      <c r="R11" s="31">
        <v>10000</v>
      </c>
      <c r="S11" s="31">
        <v>30000</v>
      </c>
      <c r="T11" s="32">
        <v>60000</v>
      </c>
      <c r="U11" s="32">
        <v>90000</v>
      </c>
      <c r="W11" s="33">
        <v>43040</v>
      </c>
      <c r="X11" s="34">
        <v>42887</v>
      </c>
      <c r="AD11" s="13" t="s">
        <v>45</v>
      </c>
    </row>
    <row r="12" spans="1:35" ht="30" customHeight="1">
      <c r="A12" s="16">
        <v>11</v>
      </c>
      <c r="B12" s="23" t="s">
        <v>15</v>
      </c>
      <c r="C12" s="23"/>
      <c r="D12" s="24"/>
      <c r="E12" s="19"/>
      <c r="F12" s="20"/>
      <c r="G12" s="21" t="e">
        <v>#N/A</v>
      </c>
      <c r="H12" s="25"/>
      <c r="I12" s="25"/>
      <c r="J12" s="27">
        <v>0</v>
      </c>
      <c r="K12" s="28" t="e">
        <v>#N/A</v>
      </c>
      <c r="L12" s="28" t="e">
        <v>#N/A</v>
      </c>
      <c r="M12" s="29" t="e">
        <v>#N/A</v>
      </c>
      <c r="N12" s="30" t="e">
        <v>#N/A</v>
      </c>
      <c r="O12" s="30" t="e">
        <v>#NUM!</v>
      </c>
      <c r="P12" s="30" t="s">
        <v>15</v>
      </c>
      <c r="Q12" s="30"/>
      <c r="R12" s="31">
        <v>10000</v>
      </c>
      <c r="S12" s="31">
        <v>30000</v>
      </c>
      <c r="T12" s="32">
        <v>60000</v>
      </c>
      <c r="U12" s="32">
        <v>90000</v>
      </c>
      <c r="W12" s="33">
        <v>43070</v>
      </c>
      <c r="X12" s="34">
        <v>42917</v>
      </c>
      <c r="AD12" s="13" t="s">
        <v>46</v>
      </c>
    </row>
    <row r="13" spans="1:35" ht="30" customHeight="1">
      <c r="A13" s="16">
        <v>12</v>
      </c>
      <c r="B13" s="23"/>
      <c r="C13" s="17"/>
      <c r="D13" s="24"/>
      <c r="E13" s="19"/>
      <c r="F13" s="20"/>
      <c r="G13" s="21" t="e">
        <v>#N/A</v>
      </c>
      <c r="H13" s="25"/>
      <c r="I13" s="22"/>
      <c r="J13" s="27">
        <v>0</v>
      </c>
      <c r="K13" s="28" t="e">
        <v>#N/A</v>
      </c>
      <c r="L13" s="28" t="e">
        <v>#N/A</v>
      </c>
      <c r="M13" s="29" t="e">
        <v>#N/A</v>
      </c>
      <c r="N13" s="30" t="e">
        <v>#N/A</v>
      </c>
      <c r="O13" s="30" t="e">
        <v>#NUM!</v>
      </c>
      <c r="P13" s="30">
        <v>0</v>
      </c>
      <c r="Q13" s="30"/>
      <c r="R13" s="31" t="e">
        <v>#N/A</v>
      </c>
      <c r="S13" s="31" t="e">
        <v>#N/A</v>
      </c>
      <c r="T13" s="32" t="e">
        <v>#N/A</v>
      </c>
      <c r="U13" s="32" t="e">
        <v>#N/A</v>
      </c>
      <c r="AD13" s="13" t="s">
        <v>47</v>
      </c>
    </row>
    <row r="14" spans="1:35" ht="30" customHeight="1">
      <c r="A14" s="16">
        <v>13</v>
      </c>
      <c r="B14" s="23"/>
      <c r="C14" s="17"/>
      <c r="D14" s="24"/>
      <c r="E14" s="19"/>
      <c r="F14" s="26"/>
      <c r="G14" s="21" t="s">
        <v>80</v>
      </c>
      <c r="H14" s="25"/>
      <c r="I14" s="25"/>
      <c r="J14" s="27">
        <v>0</v>
      </c>
      <c r="K14" s="28">
        <v>20000</v>
      </c>
      <c r="L14" s="28">
        <v>20000</v>
      </c>
      <c r="M14" s="29" t="s">
        <v>81</v>
      </c>
      <c r="AD14" s="13" t="s">
        <v>48</v>
      </c>
    </row>
    <row r="15" spans="1:35" ht="30" customHeight="1">
      <c r="AD15" s="13" t="s">
        <v>49</v>
      </c>
    </row>
    <row r="16" spans="1:35" ht="30" customHeight="1">
      <c r="AD16" s="13" t="s">
        <v>50</v>
      </c>
    </row>
    <row r="17" spans="30:30" ht="30" customHeight="1">
      <c r="AD17" s="13" t="s">
        <v>51</v>
      </c>
    </row>
    <row r="18" spans="30:30" ht="30" customHeight="1">
      <c r="AD18" s="13" t="s">
        <v>52</v>
      </c>
    </row>
    <row r="19" spans="30:30" ht="30" customHeight="1">
      <c r="AD19" s="13" t="s">
        <v>53</v>
      </c>
    </row>
    <row r="20" spans="30:30" ht="30" customHeight="1">
      <c r="AD20" s="13" t="s">
        <v>54</v>
      </c>
    </row>
    <row r="21" spans="30:30" ht="30" customHeight="1">
      <c r="AD21" s="13" t="s">
        <v>55</v>
      </c>
    </row>
    <row r="22" spans="30:30" ht="30" customHeight="1">
      <c r="AD22" s="13" t="s">
        <v>56</v>
      </c>
    </row>
    <row r="23" spans="30:30" ht="30" customHeight="1">
      <c r="AD23" s="13" t="s">
        <v>57</v>
      </c>
    </row>
    <row r="24" spans="30:30" ht="30" customHeight="1">
      <c r="AD24" s="13" t="s">
        <v>58</v>
      </c>
    </row>
    <row r="25" spans="30:30" ht="30" customHeight="1">
      <c r="AD25" s="13" t="s">
        <v>59</v>
      </c>
    </row>
    <row r="26" spans="30:30" ht="30" customHeight="1">
      <c r="AD26" s="13" t="s">
        <v>60</v>
      </c>
    </row>
  </sheetData>
  <phoneticPr fontId="7" type="noConversion"/>
  <conditionalFormatting sqref="M6">
    <cfRule type="cellIs" dxfId="18" priority="18" operator="equal">
      <formula>"否"</formula>
    </cfRule>
    <cfRule type="cellIs" dxfId="17" priority="19" operator="equal">
      <formula>"否"</formula>
    </cfRule>
  </conditionalFormatting>
  <conditionalFormatting sqref="M7">
    <cfRule type="cellIs" dxfId="16" priority="16" operator="equal">
      <formula>"否"</formula>
    </cfRule>
    <cfRule type="cellIs" dxfId="15" priority="17" operator="equal">
      <formula>"否"</formula>
    </cfRule>
  </conditionalFormatting>
  <conditionalFormatting sqref="M8">
    <cfRule type="cellIs" dxfId="14" priority="14" operator="equal">
      <formula>"否"</formula>
    </cfRule>
    <cfRule type="cellIs" dxfId="13" priority="15" operator="equal">
      <formula>"否"</formula>
    </cfRule>
  </conditionalFormatting>
  <conditionalFormatting sqref="M9">
    <cfRule type="cellIs" dxfId="12" priority="12" operator="equal">
      <formula>"否"</formula>
    </cfRule>
    <cfRule type="cellIs" dxfId="11" priority="13" operator="equal">
      <formula>"否"</formula>
    </cfRule>
  </conditionalFormatting>
  <conditionalFormatting sqref="M10">
    <cfRule type="cellIs" dxfId="10" priority="10" operator="equal">
      <formula>"否"</formula>
    </cfRule>
    <cfRule type="cellIs" dxfId="9" priority="11" operator="equal">
      <formula>"否"</formula>
    </cfRule>
  </conditionalFormatting>
  <conditionalFormatting sqref="M11">
    <cfRule type="cellIs" dxfId="8" priority="8" operator="equal">
      <formula>"否"</formula>
    </cfRule>
    <cfRule type="cellIs" dxfId="7" priority="9" operator="equal">
      <formula>"否"</formula>
    </cfRule>
  </conditionalFormatting>
  <conditionalFormatting sqref="M12">
    <cfRule type="cellIs" dxfId="6" priority="6" operator="equal">
      <formula>"否"</formula>
    </cfRule>
    <cfRule type="cellIs" dxfId="5" priority="7" operator="equal">
      <formula>"否"</formula>
    </cfRule>
  </conditionalFormatting>
  <conditionalFormatting sqref="M13">
    <cfRule type="cellIs" dxfId="4" priority="4" operator="equal">
      <formula>"否"</formula>
    </cfRule>
    <cfRule type="cellIs" dxfId="3" priority="5" operator="equal">
      <formula>"否"</formula>
    </cfRule>
  </conditionalFormatting>
  <conditionalFormatting sqref="M14">
    <cfRule type="cellIs" dxfId="2" priority="2" operator="equal">
      <formula>"否"</formula>
    </cfRule>
    <cfRule type="cellIs" dxfId="1" priority="3" operator="equal">
      <formula>"否"</formula>
    </cfRule>
  </conditionalFormatting>
  <conditionalFormatting sqref="M1:M5">
    <cfRule type="cellIs" dxfId="0" priority="1" operator="equal">
      <formula>"否"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CAIWU-JING</dc:creator>
  <cp:lastModifiedBy>Administrator</cp:lastModifiedBy>
  <dcterms:created xsi:type="dcterms:W3CDTF">2017-02-08T02:02:00Z</dcterms:created>
  <dcterms:modified xsi:type="dcterms:W3CDTF">2017-10-24T02:46:34Z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