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e99a89d7372b797/C.H/Uni/2023SEM1/3020 Adv Topics/project paper/"/>
    </mc:Choice>
  </mc:AlternateContent>
  <xr:revisionPtr revIDLastSave="286" documentId="11_59C453E009E37CE26E339E56ADDC14C75C28AAEB" xr6:coauthVersionLast="47" xr6:coauthVersionMax="47" xr10:uidLastSave="{9E2753AB-18BF-4F2E-9E3B-C525C5AE4556}"/>
  <bookViews>
    <workbookView xWindow="0" yWindow="0" windowWidth="10260" windowHeight="13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G56" i="1"/>
  <c r="E56" i="1"/>
  <c r="E23" i="1"/>
  <c r="F23" i="1"/>
  <c r="G23" i="1"/>
  <c r="G55" i="1"/>
  <c r="E55" i="1"/>
  <c r="F55" i="1"/>
  <c r="E22" i="1"/>
  <c r="F22" i="1"/>
  <c r="G22" i="1"/>
  <c r="F54" i="1"/>
  <c r="G54" i="1" s="1"/>
  <c r="E54" i="1"/>
  <c r="F21" i="1"/>
  <c r="G21" i="1" s="1"/>
  <c r="E21" i="1"/>
  <c r="F53" i="1"/>
  <c r="G53" i="1" s="1"/>
  <c r="E53" i="1"/>
  <c r="F20" i="1"/>
  <c r="G20" i="1" s="1"/>
  <c r="E20" i="1"/>
  <c r="F52" i="1"/>
  <c r="G52" i="1" s="1"/>
  <c r="E52" i="1"/>
  <c r="F19" i="1"/>
  <c r="G19" i="1" s="1"/>
  <c r="E19" i="1"/>
  <c r="F51" i="1"/>
  <c r="G51" i="1" s="1"/>
  <c r="E51" i="1"/>
  <c r="F18" i="1"/>
  <c r="G18" i="1" s="1"/>
  <c r="E18" i="1"/>
  <c r="F50" i="1"/>
  <c r="E50" i="1"/>
  <c r="F17" i="1"/>
  <c r="G17" i="1" s="1"/>
  <c r="E17" i="1"/>
  <c r="F49" i="1"/>
  <c r="G49" i="1" s="1"/>
  <c r="E49" i="1"/>
  <c r="F16" i="1"/>
  <c r="G16" i="1" s="1"/>
  <c r="E16" i="1"/>
  <c r="F48" i="1"/>
  <c r="G48" i="1" s="1"/>
  <c r="E48" i="1"/>
  <c r="F15" i="1"/>
  <c r="G15" i="1"/>
  <c r="E15" i="1"/>
  <c r="F47" i="1"/>
  <c r="G47" i="1" s="1"/>
  <c r="E47" i="1"/>
  <c r="F14" i="1"/>
  <c r="G14" i="1" s="1"/>
  <c r="E14" i="1"/>
  <c r="F46" i="1"/>
  <c r="G46" i="1" s="1"/>
  <c r="E46" i="1"/>
  <c r="F13" i="1"/>
  <c r="G13" i="1" s="1"/>
  <c r="E13" i="1"/>
  <c r="F45" i="1"/>
  <c r="G45" i="1" s="1"/>
  <c r="E45" i="1"/>
  <c r="F12" i="1"/>
  <c r="G12" i="1"/>
  <c r="E12" i="1"/>
  <c r="F44" i="1"/>
  <c r="G44" i="1" s="1"/>
  <c r="E44" i="1"/>
  <c r="F11" i="1"/>
  <c r="G11" i="1" s="1"/>
  <c r="E11" i="1"/>
  <c r="F43" i="1"/>
  <c r="G43" i="1" s="1"/>
  <c r="E43" i="1"/>
  <c r="F10" i="1"/>
  <c r="E10" i="1"/>
  <c r="F42" i="1"/>
  <c r="G42" i="1" s="1"/>
  <c r="E42" i="1"/>
  <c r="F9" i="1"/>
  <c r="G9" i="1" s="1"/>
  <c r="E9" i="1"/>
  <c r="F41" i="1"/>
  <c r="G41" i="1" s="1"/>
  <c r="E41" i="1"/>
  <c r="F8" i="1"/>
  <c r="G8" i="1" s="1"/>
  <c r="E8" i="1"/>
  <c r="F40" i="1"/>
  <c r="G40" i="1"/>
  <c r="E40" i="1"/>
  <c r="F7" i="1"/>
  <c r="G7" i="1" s="1"/>
  <c r="E7" i="1"/>
  <c r="F39" i="1"/>
  <c r="G39" i="1" s="1"/>
  <c r="E39" i="1"/>
  <c r="F6" i="1"/>
  <c r="G6" i="1" s="1"/>
  <c r="E6" i="1"/>
  <c r="G38" i="1"/>
  <c r="F38" i="1"/>
  <c r="E38" i="1"/>
  <c r="F5" i="1"/>
  <c r="E5" i="1"/>
  <c r="G5" i="1" s="1"/>
  <c r="G36" i="1"/>
  <c r="G37" i="1"/>
  <c r="F36" i="1"/>
  <c r="F37" i="1"/>
  <c r="E36" i="1"/>
  <c r="E37" i="1"/>
  <c r="F4" i="1"/>
  <c r="E4" i="1"/>
  <c r="G4" i="1" s="1"/>
  <c r="G3" i="1"/>
  <c r="F3" i="1"/>
  <c r="E3" i="1"/>
  <c r="F35" i="1"/>
  <c r="E35" i="1"/>
  <c r="F2" i="1"/>
  <c r="E2" i="1"/>
  <c r="G10" i="1" l="1"/>
  <c r="G2" i="1"/>
  <c r="G35" i="1"/>
</calcChain>
</file>

<file path=xl/sharedStrings.xml><?xml version="1.0" encoding="utf-8"?>
<sst xmlns="http://schemas.openxmlformats.org/spreadsheetml/2006/main" count="55" uniqueCount="28">
  <si>
    <t>Case</t>
  </si>
  <si>
    <t>ANU</t>
  </si>
  <si>
    <t>Marriott_1</t>
  </si>
  <si>
    <t>Marriott_2</t>
  </si>
  <si>
    <t>Medibank_1</t>
  </si>
  <si>
    <t>Medibank_2</t>
  </si>
  <si>
    <t>Medibank_3</t>
  </si>
  <si>
    <t>Optus_1</t>
  </si>
  <si>
    <t>Optus_2</t>
  </si>
  <si>
    <t>SpiritSuper_1</t>
  </si>
  <si>
    <t>SpiritSuper_2</t>
  </si>
  <si>
    <t>SpiritSuper_3</t>
  </si>
  <si>
    <t>Equifax_1</t>
  </si>
  <si>
    <t>Equifax_2</t>
  </si>
  <si>
    <t>Equifax_3</t>
  </si>
  <si>
    <t>Okta_1</t>
  </si>
  <si>
    <t>Okta_2</t>
  </si>
  <si>
    <t>SolarWinds</t>
  </si>
  <si>
    <t>Twilio</t>
  </si>
  <si>
    <t>Uber_1</t>
  </si>
  <si>
    <t>Uber_2</t>
  </si>
  <si>
    <t>TP</t>
  </si>
  <si>
    <t>FP</t>
  </si>
  <si>
    <t>FN</t>
  </si>
  <si>
    <t>Precision</t>
  </si>
  <si>
    <t>Recall</t>
  </si>
  <si>
    <t>F-Measure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</si>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</sst>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0" workbookViewId="0">
      <selection activeCell="E37" sqref="E37:G56"/>
    </sheetView>
  </sheetViews>
  <sheetFormatPr defaultRowHeight="14.25" x14ac:dyDescent="0.45"/>
  <cols>
    <col min="1" max="1" width="9.265625" customWidth="1"/>
  </cols>
  <sheetData>
    <row r="1" spans="1:7" x14ac:dyDescent="0.4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45">
      <c r="A2" t="s">
        <v>1</v>
      </c>
      <c r="B2">
        <v>20</v>
      </c>
      <c r="C2">
        <v>25</v>
      </c>
      <c r="D2">
        <v>8</v>
      </c>
      <c r="E2" s="1">
        <f t="shared" ref="E2:E21" si="0">B2/(B2+C2)</f>
        <v>0.44444444444444442</v>
      </c>
      <c r="F2" s="1">
        <f t="shared" ref="F2:F21" si="1">B2/(B2+D2)</f>
        <v>0.7142857142857143</v>
      </c>
      <c r="G2" s="1">
        <f t="shared" ref="G2:G21" si="2" xml:space="preserve"> 2*((E2*F2)/(E2+F2))</f>
        <v>0.54794520547945214</v>
      </c>
    </row>
    <row r="3" spans="1:7" x14ac:dyDescent="0.45">
      <c r="A3" t="s">
        <v>2</v>
      </c>
      <c r="B3">
        <v>7</v>
      </c>
      <c r="C3">
        <v>6</v>
      </c>
      <c r="D3">
        <v>2</v>
      </c>
      <c r="E3" s="1">
        <f t="shared" si="0"/>
        <v>0.53846153846153844</v>
      </c>
      <c r="F3" s="1">
        <f t="shared" si="1"/>
        <v>0.77777777777777779</v>
      </c>
      <c r="G3" s="1">
        <f t="shared" si="2"/>
        <v>0.63636363636363635</v>
      </c>
    </row>
    <row r="4" spans="1:7" x14ac:dyDescent="0.45">
      <c r="A4" t="s">
        <v>3</v>
      </c>
      <c r="B4">
        <v>6</v>
      </c>
      <c r="C4">
        <v>4</v>
      </c>
      <c r="D4">
        <v>5</v>
      </c>
      <c r="E4" s="1">
        <f t="shared" si="0"/>
        <v>0.6</v>
      </c>
      <c r="F4" s="1">
        <f t="shared" si="1"/>
        <v>0.54545454545454541</v>
      </c>
      <c r="G4" s="1">
        <f t="shared" si="2"/>
        <v>0.57142857142857129</v>
      </c>
    </row>
    <row r="5" spans="1:7" x14ac:dyDescent="0.45">
      <c r="A5" t="s">
        <v>4</v>
      </c>
      <c r="B5">
        <v>3</v>
      </c>
      <c r="C5">
        <v>2</v>
      </c>
      <c r="D5">
        <v>3</v>
      </c>
      <c r="E5" s="1">
        <f t="shared" si="0"/>
        <v>0.6</v>
      </c>
      <c r="F5" s="1">
        <f t="shared" si="1"/>
        <v>0.5</v>
      </c>
      <c r="G5" s="1">
        <f t="shared" si="2"/>
        <v>0.54545454545454541</v>
      </c>
    </row>
    <row r="6" spans="1:7" x14ac:dyDescent="0.45">
      <c r="A6" t="s">
        <v>5</v>
      </c>
      <c r="B6">
        <v>13</v>
      </c>
      <c r="C6">
        <v>26</v>
      </c>
      <c r="D6">
        <v>4</v>
      </c>
      <c r="E6" s="1">
        <f t="shared" si="0"/>
        <v>0.33333333333333331</v>
      </c>
      <c r="F6" s="1">
        <f t="shared" si="1"/>
        <v>0.76470588235294112</v>
      </c>
      <c r="G6" s="1">
        <f t="shared" si="2"/>
        <v>0.4642857142857143</v>
      </c>
    </row>
    <row r="7" spans="1:7" x14ac:dyDescent="0.45">
      <c r="A7" t="s">
        <v>6</v>
      </c>
      <c r="B7">
        <v>3</v>
      </c>
      <c r="C7">
        <v>3</v>
      </c>
      <c r="D7">
        <v>6</v>
      </c>
      <c r="E7" s="1">
        <f t="shared" si="0"/>
        <v>0.5</v>
      </c>
      <c r="F7" s="1">
        <f t="shared" si="1"/>
        <v>0.33333333333333331</v>
      </c>
      <c r="G7" s="1">
        <f t="shared" si="2"/>
        <v>0.4</v>
      </c>
    </row>
    <row r="8" spans="1:7" x14ac:dyDescent="0.45">
      <c r="A8" t="s">
        <v>7</v>
      </c>
      <c r="B8">
        <v>5</v>
      </c>
      <c r="C8">
        <v>9</v>
      </c>
      <c r="D8">
        <v>2</v>
      </c>
      <c r="E8" s="1">
        <f t="shared" si="0"/>
        <v>0.35714285714285715</v>
      </c>
      <c r="F8" s="1">
        <f t="shared" si="1"/>
        <v>0.7142857142857143</v>
      </c>
      <c r="G8" s="1">
        <f t="shared" si="2"/>
        <v>0.47619047619047622</v>
      </c>
    </row>
    <row r="9" spans="1:7" x14ac:dyDescent="0.45">
      <c r="A9" t="s">
        <v>8</v>
      </c>
      <c r="B9">
        <v>9</v>
      </c>
      <c r="C9">
        <v>26</v>
      </c>
      <c r="D9">
        <v>4</v>
      </c>
      <c r="E9" s="1">
        <f t="shared" si="0"/>
        <v>0.25714285714285712</v>
      </c>
      <c r="F9" s="1">
        <f t="shared" si="1"/>
        <v>0.69230769230769229</v>
      </c>
      <c r="G9" s="1">
        <f t="shared" si="2"/>
        <v>0.37499999999999994</v>
      </c>
    </row>
    <row r="10" spans="1:7" x14ac:dyDescent="0.45">
      <c r="A10" t="s">
        <v>9</v>
      </c>
      <c r="B10">
        <v>2</v>
      </c>
      <c r="C10">
        <v>4</v>
      </c>
      <c r="D10">
        <v>0</v>
      </c>
      <c r="E10" s="1">
        <f t="shared" si="0"/>
        <v>0.33333333333333331</v>
      </c>
      <c r="F10" s="1">
        <f t="shared" si="1"/>
        <v>1</v>
      </c>
      <c r="G10" s="1">
        <f t="shared" si="2"/>
        <v>0.5</v>
      </c>
    </row>
    <row r="11" spans="1:7" x14ac:dyDescent="0.45">
      <c r="A11" t="s">
        <v>10</v>
      </c>
      <c r="B11">
        <v>2</v>
      </c>
      <c r="C11">
        <v>3</v>
      </c>
      <c r="D11">
        <v>3</v>
      </c>
      <c r="E11" s="1">
        <f t="shared" si="0"/>
        <v>0.4</v>
      </c>
      <c r="F11" s="1">
        <f t="shared" si="1"/>
        <v>0.4</v>
      </c>
      <c r="G11" s="1">
        <f t="shared" si="2"/>
        <v>0.40000000000000008</v>
      </c>
    </row>
    <row r="12" spans="1:7" x14ac:dyDescent="0.45">
      <c r="A12" t="s">
        <v>11</v>
      </c>
      <c r="B12">
        <v>8</v>
      </c>
      <c r="C12">
        <v>6</v>
      </c>
      <c r="D12">
        <v>2</v>
      </c>
      <c r="E12" s="1">
        <f t="shared" si="0"/>
        <v>0.5714285714285714</v>
      </c>
      <c r="F12" s="1">
        <f t="shared" si="1"/>
        <v>0.8</v>
      </c>
      <c r="G12" s="1">
        <f t="shared" si="2"/>
        <v>0.66666666666666663</v>
      </c>
    </row>
    <row r="13" spans="1:7" x14ac:dyDescent="0.45">
      <c r="A13" t="s">
        <v>12</v>
      </c>
      <c r="B13">
        <v>10</v>
      </c>
      <c r="C13">
        <v>6</v>
      </c>
      <c r="D13">
        <v>4</v>
      </c>
      <c r="E13" s="1">
        <f t="shared" si="0"/>
        <v>0.625</v>
      </c>
      <c r="F13" s="1">
        <f t="shared" si="1"/>
        <v>0.7142857142857143</v>
      </c>
      <c r="G13" s="1">
        <f t="shared" si="2"/>
        <v>0.66666666666666663</v>
      </c>
    </row>
    <row r="14" spans="1:7" x14ac:dyDescent="0.45">
      <c r="A14" t="s">
        <v>13</v>
      </c>
      <c r="B14">
        <v>21</v>
      </c>
      <c r="C14">
        <v>12</v>
      </c>
      <c r="D14">
        <v>3</v>
      </c>
      <c r="E14" s="1">
        <f t="shared" si="0"/>
        <v>0.63636363636363635</v>
      </c>
      <c r="F14" s="1">
        <f t="shared" si="1"/>
        <v>0.875</v>
      </c>
      <c r="G14" s="1">
        <f t="shared" si="2"/>
        <v>0.73684210526315785</v>
      </c>
    </row>
    <row r="15" spans="1:7" x14ac:dyDescent="0.45">
      <c r="A15" t="s">
        <v>14</v>
      </c>
      <c r="B15">
        <v>9</v>
      </c>
      <c r="C15">
        <v>3</v>
      </c>
      <c r="D15">
        <v>2</v>
      </c>
      <c r="E15" s="1">
        <f t="shared" si="0"/>
        <v>0.75</v>
      </c>
      <c r="F15" s="1">
        <f t="shared" si="1"/>
        <v>0.81818181818181823</v>
      </c>
      <c r="G15" s="1">
        <f t="shared" si="2"/>
        <v>0.78260869565217384</v>
      </c>
    </row>
    <row r="16" spans="1:7" x14ac:dyDescent="0.45">
      <c r="A16" t="s">
        <v>15</v>
      </c>
      <c r="B16">
        <v>11</v>
      </c>
      <c r="C16">
        <v>5</v>
      </c>
      <c r="D16">
        <v>2</v>
      </c>
      <c r="E16" s="1">
        <f t="shared" si="0"/>
        <v>0.6875</v>
      </c>
      <c r="F16" s="1">
        <f t="shared" si="1"/>
        <v>0.84615384615384615</v>
      </c>
      <c r="G16" s="1">
        <f t="shared" si="2"/>
        <v>0.75862068965517238</v>
      </c>
    </row>
    <row r="17" spans="1:7" x14ac:dyDescent="0.45">
      <c r="A17" t="s">
        <v>16</v>
      </c>
      <c r="B17">
        <v>2</v>
      </c>
      <c r="C17">
        <v>4</v>
      </c>
      <c r="D17">
        <v>2</v>
      </c>
      <c r="E17" s="1">
        <f t="shared" si="0"/>
        <v>0.33333333333333331</v>
      </c>
      <c r="F17" s="1">
        <f t="shared" si="1"/>
        <v>0.5</v>
      </c>
      <c r="G17" s="1">
        <f t="shared" si="2"/>
        <v>0.4</v>
      </c>
    </row>
    <row r="18" spans="1:7" x14ac:dyDescent="0.45">
      <c r="A18" t="s">
        <v>17</v>
      </c>
      <c r="B18">
        <v>42</v>
      </c>
      <c r="C18">
        <v>18</v>
      </c>
      <c r="D18">
        <v>5</v>
      </c>
      <c r="E18" s="1">
        <f t="shared" si="0"/>
        <v>0.7</v>
      </c>
      <c r="F18" s="1">
        <f t="shared" si="1"/>
        <v>0.8936170212765957</v>
      </c>
      <c r="G18" s="1">
        <f t="shared" si="2"/>
        <v>0.78504672897196259</v>
      </c>
    </row>
    <row r="19" spans="1:7" x14ac:dyDescent="0.45">
      <c r="A19" t="s">
        <v>18</v>
      </c>
      <c r="B19">
        <v>4</v>
      </c>
      <c r="C19">
        <v>6</v>
      </c>
      <c r="D19">
        <v>3</v>
      </c>
      <c r="E19" s="1">
        <f t="shared" si="0"/>
        <v>0.4</v>
      </c>
      <c r="F19" s="1">
        <f t="shared" si="1"/>
        <v>0.5714285714285714</v>
      </c>
      <c r="G19" s="1">
        <f t="shared" si="2"/>
        <v>0.47058823529411764</v>
      </c>
    </row>
    <row r="20" spans="1:7" x14ac:dyDescent="0.45">
      <c r="A20" t="s">
        <v>19</v>
      </c>
      <c r="B20">
        <v>5</v>
      </c>
      <c r="C20">
        <v>6</v>
      </c>
      <c r="D20">
        <v>2</v>
      </c>
      <c r="E20" s="1">
        <f t="shared" si="0"/>
        <v>0.45454545454545453</v>
      </c>
      <c r="F20" s="1">
        <f t="shared" si="1"/>
        <v>0.7142857142857143</v>
      </c>
      <c r="G20" s="1">
        <f t="shared" si="2"/>
        <v>0.55555555555555558</v>
      </c>
    </row>
    <row r="21" spans="1:7" x14ac:dyDescent="0.45">
      <c r="A21" t="s">
        <v>20</v>
      </c>
      <c r="B21">
        <v>5</v>
      </c>
      <c r="C21">
        <v>7</v>
      </c>
      <c r="D21">
        <v>2</v>
      </c>
      <c r="E21" s="1">
        <f t="shared" si="0"/>
        <v>0.41666666666666669</v>
      </c>
      <c r="F21" s="1">
        <f t="shared" si="1"/>
        <v>0.7142857142857143</v>
      </c>
      <c r="G21" s="1">
        <f t="shared" si="2"/>
        <v>0.52631578947368418</v>
      </c>
    </row>
    <row r="22" spans="1:7" x14ac:dyDescent="0.45">
      <c r="E22" s="2">
        <f>AVERAGE(E2:E21)</f>
        <v>0.49693480130980133</v>
      </c>
      <c r="F22" s="2">
        <f>AVERAGE(F2:F21)</f>
        <v>0.69446945298478469</v>
      </c>
      <c r="G22" s="1">
        <f>AVERAGE(G2:G21)</f>
        <v>0.56327896412007772</v>
      </c>
    </row>
    <row r="23" spans="1:7" x14ac:dyDescent="0.45">
      <c r="E23" s="2">
        <f>MAX(E2:E21)-MIN(E2:E21)</f>
        <v>0.49285714285714288</v>
      </c>
      <c r="F23" s="2">
        <f t="shared" ref="F23:G23" si="3">MAX(F2:F21)-MIN(F2:F21)</f>
        <v>0.66666666666666674</v>
      </c>
      <c r="G23" s="2">
        <f t="shared" si="3"/>
        <v>0.41004672897196265</v>
      </c>
    </row>
    <row r="34" spans="1:7" x14ac:dyDescent="0.45">
      <c r="A34" t="s">
        <v>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26</v>
      </c>
    </row>
    <row r="35" spans="1:7" x14ac:dyDescent="0.45">
      <c r="A35" t="s">
        <v>1</v>
      </c>
      <c r="B35">
        <v>16</v>
      </c>
      <c r="C35">
        <v>32</v>
      </c>
      <c r="D35">
        <v>3</v>
      </c>
      <c r="E35" s="1">
        <f>B35/(B35+C35)</f>
        <v>0.33333333333333331</v>
      </c>
      <c r="F35" s="1">
        <f>B35/(B35+D35)</f>
        <v>0.84210526315789469</v>
      </c>
      <c r="G35" s="1">
        <f xml:space="preserve"> 2*((E35*F35)/(E35+F35))</f>
        <v>0.47761194029850751</v>
      </c>
    </row>
    <row r="36" spans="1:7" x14ac:dyDescent="0.45">
      <c r="A36" t="s">
        <v>2</v>
      </c>
      <c r="B36">
        <v>1</v>
      </c>
      <c r="C36">
        <v>6</v>
      </c>
      <c r="D36">
        <v>2</v>
      </c>
      <c r="E36" s="1">
        <f t="shared" ref="E36:E54" si="4">B36/(B36+C36)</f>
        <v>0.14285714285714285</v>
      </c>
      <c r="F36" s="1">
        <f t="shared" ref="F36" si="5">B36/(B36+D36)</f>
        <v>0.33333333333333331</v>
      </c>
      <c r="G36" s="1">
        <f t="shared" ref="G36" si="6" xml:space="preserve"> 2*((E36*F36)/(E36+F36))</f>
        <v>0.2</v>
      </c>
    </row>
    <row r="37" spans="1:7" x14ac:dyDescent="0.45">
      <c r="A37" t="s">
        <v>3</v>
      </c>
      <c r="B37">
        <v>4</v>
      </c>
      <c r="C37">
        <v>7</v>
      </c>
      <c r="D37">
        <v>1</v>
      </c>
      <c r="E37" s="1">
        <f t="shared" si="4"/>
        <v>0.36363636363636365</v>
      </c>
      <c r="F37" s="1">
        <f t="shared" ref="F37:F54" si="7">B37/(B37+D37)</f>
        <v>0.8</v>
      </c>
      <c r="G37" s="1">
        <f t="shared" ref="G37:G49" si="8" xml:space="preserve"> 2*((E37*F37)/(E37+F37))</f>
        <v>0.50000000000000011</v>
      </c>
    </row>
    <row r="38" spans="1:7" x14ac:dyDescent="0.45">
      <c r="A38" t="s">
        <v>4</v>
      </c>
      <c r="B38">
        <v>2</v>
      </c>
      <c r="C38">
        <v>10</v>
      </c>
      <c r="D38">
        <v>0</v>
      </c>
      <c r="E38" s="1">
        <f t="shared" si="4"/>
        <v>0.16666666666666666</v>
      </c>
      <c r="F38" s="1">
        <f t="shared" si="7"/>
        <v>1</v>
      </c>
      <c r="G38" s="1">
        <f t="shared" si="8"/>
        <v>0.2857142857142857</v>
      </c>
    </row>
    <row r="39" spans="1:7" x14ac:dyDescent="0.45">
      <c r="A39" t="s">
        <v>5</v>
      </c>
      <c r="B39">
        <v>7</v>
      </c>
      <c r="C39">
        <v>14</v>
      </c>
      <c r="D39">
        <v>2</v>
      </c>
      <c r="E39" s="1">
        <f t="shared" si="4"/>
        <v>0.33333333333333331</v>
      </c>
      <c r="F39" s="1">
        <f t="shared" si="7"/>
        <v>0.77777777777777779</v>
      </c>
      <c r="G39" s="1">
        <f t="shared" si="8"/>
        <v>0.46666666666666662</v>
      </c>
    </row>
    <row r="40" spans="1:7" x14ac:dyDescent="0.45">
      <c r="A40" t="s">
        <v>6</v>
      </c>
      <c r="B40">
        <v>2</v>
      </c>
      <c r="C40">
        <v>7</v>
      </c>
      <c r="D40">
        <v>0</v>
      </c>
      <c r="E40" s="1">
        <f t="shared" si="4"/>
        <v>0.22222222222222221</v>
      </c>
      <c r="F40" s="1">
        <f t="shared" si="7"/>
        <v>1</v>
      </c>
      <c r="G40" s="1">
        <f t="shared" si="8"/>
        <v>0.36363636363636359</v>
      </c>
    </row>
    <row r="41" spans="1:7" x14ac:dyDescent="0.45">
      <c r="A41" t="s">
        <v>7</v>
      </c>
      <c r="B41">
        <v>2</v>
      </c>
      <c r="C41">
        <v>11</v>
      </c>
      <c r="D41">
        <v>2</v>
      </c>
      <c r="E41" s="1">
        <f t="shared" si="4"/>
        <v>0.15384615384615385</v>
      </c>
      <c r="F41" s="1">
        <f t="shared" si="7"/>
        <v>0.5</v>
      </c>
      <c r="G41" s="1">
        <f t="shared" si="8"/>
        <v>0.23529411764705882</v>
      </c>
    </row>
    <row r="42" spans="1:7" x14ac:dyDescent="0.45">
      <c r="A42" t="s">
        <v>8</v>
      </c>
      <c r="B42">
        <v>8</v>
      </c>
      <c r="C42">
        <v>25</v>
      </c>
      <c r="D42">
        <v>2</v>
      </c>
      <c r="E42" s="1">
        <f t="shared" si="4"/>
        <v>0.24242424242424243</v>
      </c>
      <c r="F42" s="1">
        <f t="shared" si="7"/>
        <v>0.8</v>
      </c>
      <c r="G42" s="1">
        <f t="shared" si="8"/>
        <v>0.372093023255814</v>
      </c>
    </row>
    <row r="43" spans="1:7" x14ac:dyDescent="0.45">
      <c r="A43" t="s">
        <v>9</v>
      </c>
      <c r="B43">
        <v>3</v>
      </c>
      <c r="C43">
        <v>9</v>
      </c>
      <c r="D43">
        <v>0</v>
      </c>
      <c r="E43" s="1">
        <f t="shared" si="4"/>
        <v>0.25</v>
      </c>
      <c r="F43" s="1">
        <f t="shared" si="7"/>
        <v>1</v>
      </c>
      <c r="G43" s="1">
        <f t="shared" si="8"/>
        <v>0.4</v>
      </c>
    </row>
    <row r="44" spans="1:7" x14ac:dyDescent="0.45">
      <c r="A44" t="s">
        <v>10</v>
      </c>
      <c r="B44">
        <v>5</v>
      </c>
      <c r="C44">
        <v>8</v>
      </c>
      <c r="D44">
        <v>1</v>
      </c>
      <c r="E44" s="1">
        <f t="shared" si="4"/>
        <v>0.38461538461538464</v>
      </c>
      <c r="F44" s="1">
        <f t="shared" si="7"/>
        <v>0.83333333333333337</v>
      </c>
      <c r="G44" s="1">
        <f t="shared" si="8"/>
        <v>0.52631578947368418</v>
      </c>
    </row>
    <row r="45" spans="1:7" x14ac:dyDescent="0.45">
      <c r="A45" t="s">
        <v>11</v>
      </c>
      <c r="B45">
        <v>7</v>
      </c>
      <c r="C45">
        <v>6</v>
      </c>
      <c r="D45">
        <v>0</v>
      </c>
      <c r="E45" s="1">
        <f t="shared" si="4"/>
        <v>0.53846153846153844</v>
      </c>
      <c r="F45" s="1">
        <f t="shared" si="7"/>
        <v>1</v>
      </c>
      <c r="G45" s="1">
        <f t="shared" si="8"/>
        <v>0.70000000000000007</v>
      </c>
    </row>
    <row r="46" spans="1:7" x14ac:dyDescent="0.45">
      <c r="A46" t="s">
        <v>12</v>
      </c>
      <c r="B46">
        <v>2</v>
      </c>
      <c r="C46">
        <v>8</v>
      </c>
      <c r="D46">
        <v>3</v>
      </c>
      <c r="E46" s="1">
        <f t="shared" si="4"/>
        <v>0.2</v>
      </c>
      <c r="F46" s="1">
        <f t="shared" si="7"/>
        <v>0.4</v>
      </c>
      <c r="G46" s="1">
        <f t="shared" si="8"/>
        <v>0.26666666666666666</v>
      </c>
    </row>
    <row r="47" spans="1:7" x14ac:dyDescent="0.45">
      <c r="A47" t="s">
        <v>13</v>
      </c>
      <c r="B47">
        <v>12</v>
      </c>
      <c r="C47">
        <v>45</v>
      </c>
      <c r="D47">
        <v>1</v>
      </c>
      <c r="E47" s="1">
        <f t="shared" si="4"/>
        <v>0.21052631578947367</v>
      </c>
      <c r="F47" s="1">
        <f t="shared" si="7"/>
        <v>0.92307692307692313</v>
      </c>
      <c r="G47" s="1">
        <f t="shared" si="8"/>
        <v>0.34285714285714286</v>
      </c>
    </row>
    <row r="48" spans="1:7" x14ac:dyDescent="0.45">
      <c r="A48" t="s">
        <v>14</v>
      </c>
      <c r="B48">
        <v>7</v>
      </c>
      <c r="C48">
        <v>10</v>
      </c>
      <c r="D48">
        <v>1</v>
      </c>
      <c r="E48" s="1">
        <f t="shared" si="4"/>
        <v>0.41176470588235292</v>
      </c>
      <c r="F48" s="1">
        <f t="shared" si="7"/>
        <v>0.875</v>
      </c>
      <c r="G48" s="1">
        <f t="shared" si="8"/>
        <v>0.56000000000000005</v>
      </c>
    </row>
    <row r="49" spans="1:9" x14ac:dyDescent="0.45">
      <c r="A49" t="s">
        <v>15</v>
      </c>
      <c r="B49">
        <v>1</v>
      </c>
      <c r="C49">
        <v>6</v>
      </c>
      <c r="D49">
        <v>2</v>
      </c>
      <c r="E49" s="1">
        <f t="shared" si="4"/>
        <v>0.14285714285714285</v>
      </c>
      <c r="F49" s="1">
        <f t="shared" si="7"/>
        <v>0.33333333333333331</v>
      </c>
      <c r="G49" s="1">
        <f t="shared" si="8"/>
        <v>0.2</v>
      </c>
    </row>
    <row r="50" spans="1:9" x14ac:dyDescent="0.45">
      <c r="A50" t="s">
        <v>16</v>
      </c>
      <c r="B50">
        <v>0</v>
      </c>
      <c r="C50">
        <v>4</v>
      </c>
      <c r="D50">
        <v>2</v>
      </c>
      <c r="E50" s="1">
        <f t="shared" si="4"/>
        <v>0</v>
      </c>
      <c r="F50" s="1">
        <f t="shared" si="7"/>
        <v>0</v>
      </c>
      <c r="G50" s="1" t="s">
        <v>27</v>
      </c>
      <c r="I50">
        <v>7</v>
      </c>
    </row>
    <row r="51" spans="1:9" x14ac:dyDescent="0.45">
      <c r="A51" t="s">
        <v>17</v>
      </c>
      <c r="B51">
        <v>10</v>
      </c>
      <c r="C51">
        <v>16</v>
      </c>
      <c r="D51">
        <v>3</v>
      </c>
      <c r="E51" s="1">
        <f t="shared" si="4"/>
        <v>0.38461538461538464</v>
      </c>
      <c r="F51" s="1">
        <f t="shared" si="7"/>
        <v>0.76923076923076927</v>
      </c>
      <c r="G51" s="1">
        <f xml:space="preserve"> 2*((E51*F51)/(E51+F51))</f>
        <v>0.51282051282051277</v>
      </c>
    </row>
    <row r="52" spans="1:9" x14ac:dyDescent="0.45">
      <c r="A52" t="s">
        <v>18</v>
      </c>
      <c r="B52">
        <v>5</v>
      </c>
      <c r="C52">
        <v>6</v>
      </c>
      <c r="D52">
        <v>1</v>
      </c>
      <c r="E52" s="1">
        <f t="shared" si="4"/>
        <v>0.45454545454545453</v>
      </c>
      <c r="F52" s="1">
        <f t="shared" si="7"/>
        <v>0.83333333333333337</v>
      </c>
      <c r="G52" s="1">
        <f xml:space="preserve"> 2*((E52*F52)/(E52+F52))</f>
        <v>0.58823529411764708</v>
      </c>
    </row>
    <row r="53" spans="1:9" x14ac:dyDescent="0.45">
      <c r="A53" t="s">
        <v>19</v>
      </c>
      <c r="B53">
        <v>3</v>
      </c>
      <c r="C53">
        <v>1</v>
      </c>
      <c r="D53">
        <v>2</v>
      </c>
      <c r="E53" s="1">
        <f t="shared" si="4"/>
        <v>0.75</v>
      </c>
      <c r="F53" s="1">
        <f t="shared" si="7"/>
        <v>0.6</v>
      </c>
      <c r="G53" s="1">
        <f xml:space="preserve"> 2*((E53*F53)/(E53+F53))</f>
        <v>0.66666666666666652</v>
      </c>
    </row>
    <row r="54" spans="1:9" x14ac:dyDescent="0.45">
      <c r="A54" t="s">
        <v>20</v>
      </c>
      <c r="B54">
        <v>6</v>
      </c>
      <c r="C54">
        <v>3</v>
      </c>
      <c r="D54">
        <v>12</v>
      </c>
      <c r="E54" s="1">
        <f t="shared" si="4"/>
        <v>0.66666666666666663</v>
      </c>
      <c r="F54" s="1">
        <f t="shared" si="7"/>
        <v>0.33333333333333331</v>
      </c>
      <c r="G54" s="1">
        <f xml:space="preserve"> 2*((E54*F54)/(E54+F54))</f>
        <v>0.44444444444444442</v>
      </c>
    </row>
    <row r="55" spans="1:9" x14ac:dyDescent="0.45">
      <c r="E55" s="2">
        <f>AVERAGE(E35:E54)</f>
        <v>0.31761860258764285</v>
      </c>
      <c r="F55" s="2">
        <f>AVERAGE(F35:F54)</f>
        <v>0.69769286999550162</v>
      </c>
      <c r="G55" s="1">
        <f>AVERAGE(G35:G54)</f>
        <v>0.42679067969818218</v>
      </c>
    </row>
    <row r="56" spans="1:9" x14ac:dyDescent="0.45">
      <c r="E56" s="2">
        <f>MAX(E35:E54)-MIN(E35:E54)</f>
        <v>0.75</v>
      </c>
      <c r="F56" s="2">
        <f t="shared" ref="F56:G56" si="9">MAX(F35:F54)-MIN(F35:F54)</f>
        <v>1</v>
      </c>
      <c r="G56" s="2">
        <f t="shared" si="9"/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Huo</dc:creator>
  <cp:lastModifiedBy>Catherine Huo</cp:lastModifiedBy>
  <dcterms:created xsi:type="dcterms:W3CDTF">2023-05-28T13:51:06Z</dcterms:created>
  <dcterms:modified xsi:type="dcterms:W3CDTF">2023-05-29T03:21:35Z</dcterms:modified>
</cp:coreProperties>
</file>