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pta\OneDrive\Desktop\treearche\"/>
    </mc:Choice>
  </mc:AlternateContent>
  <xr:revisionPtr revIDLastSave="0" documentId="8_{A46DC2FC-FB17-574B-BD96-36184BE53E3C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Data" sheetId="1" r:id="rId1"/>
    <sheet name="Calculations" sheetId="3" r:id="rId2"/>
    <sheet name="Chart" sheetId="2" r:id="rId3"/>
  </sheets>
  <definedNames>
    <definedName name="_xlnm._FilterDatabase" localSheetId="0" hidden="1">Data!$A$1:$H$7169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3" l="1"/>
  <c r="B23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F11" i="3"/>
  <c r="F12" i="3"/>
  <c r="F10" i="3"/>
  <c r="F9" i="3"/>
  <c r="F8" i="3"/>
  <c r="F7" i="3"/>
  <c r="F6" i="3"/>
  <c r="F5" i="3"/>
  <c r="F4" i="3"/>
  <c r="B5" i="3"/>
  <c r="B4" i="3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36" i="3"/>
  <c r="I35" i="3"/>
  <c r="I33" i="3"/>
  <c r="I34" i="3"/>
  <c r="I24" i="3"/>
  <c r="I27" i="3"/>
  <c r="I31" i="3"/>
  <c r="I23" i="3"/>
  <c r="I28" i="3"/>
  <c r="I32" i="3"/>
  <c r="I29" i="3"/>
  <c r="I25" i="3"/>
  <c r="I26" i="3"/>
  <c r="I30" i="3"/>
</calcChain>
</file>

<file path=xl/sharedStrings.xml><?xml version="1.0" encoding="utf-8"?>
<sst xmlns="http://schemas.openxmlformats.org/spreadsheetml/2006/main" count="28729" uniqueCount="73">
  <si>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</si>
  <si>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</si>
  <si>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</si>
  <si>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</si>
  <si>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</si>
  <si>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</si>
  <si>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</si>
  <si>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</si>
  <si>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</si>
  <si>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</si>
  <si>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</si>
  <si>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</si>
  <si>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</si>
  <si>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</si>
  <si>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</si>
  <si>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</si>
  <si>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</si>
  <si>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</si>
  <si>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</si>
  <si>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</si>
  <si>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</si>
  <si>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</si>
  <si>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</si>
  <si>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</si>
  <si>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</si>
  <si>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</si>
  <si>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</si>
  <si>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</si>
  <si>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</si>
  <si>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</si>
  <si>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</si>
  <si>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</si>
  <si>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</si>
  <si>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</si>
  <si>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</si>
  <si>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</si>
  <si>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</si>
  <si>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Class Intervals</t>
  </si>
  <si>
    <t>Service</t>
  </si>
  <si>
    <t>Operations</t>
  </si>
  <si>
    <t>Sales</t>
  </si>
  <si>
    <t>Finance</t>
  </si>
  <si>
    <t>Production</t>
  </si>
  <si>
    <t>Purchase</t>
  </si>
  <si>
    <t>Marketing</t>
  </si>
  <si>
    <t>Human Resource</t>
  </si>
  <si>
    <t xml:space="preserve">  </t>
  </si>
  <si>
    <t xml:space="preserve">            HIRING PROCESS ANALYTICS</t>
  </si>
  <si>
    <t>Don't want to say</t>
  </si>
  <si>
    <t>$1-$10,000</t>
  </si>
  <si>
    <t>$10,000-$20,000</t>
  </si>
  <si>
    <t>$20,000-$30,000</t>
  </si>
  <si>
    <t>$30,000-$40,000</t>
  </si>
  <si>
    <t>$40,000-$50,000</t>
  </si>
  <si>
    <t>$50,000-$60,000</t>
  </si>
  <si>
    <t>$60,000-$70,000</t>
  </si>
  <si>
    <t>$70,000-$80,000</t>
  </si>
  <si>
    <t>$80,0000-$90,000</t>
  </si>
  <si>
    <t>$90,000-$1,00,000</t>
  </si>
  <si>
    <t>GENDER RATIO</t>
  </si>
  <si>
    <t>Males</t>
  </si>
  <si>
    <t>Females</t>
  </si>
  <si>
    <t>DEPARTMENT-WISE STRENGTH</t>
  </si>
  <si>
    <t>General Mangement</t>
  </si>
  <si>
    <t>NO. OF PEOPLE ON EACH POST</t>
  </si>
  <si>
    <t>MEASURES OF CENTRAL TENDENCY</t>
  </si>
  <si>
    <t>Mean</t>
  </si>
  <si>
    <t>Median</t>
  </si>
  <si>
    <t>SALARY DISTRIBUTION</t>
  </si>
  <si>
    <t>Unpaid</t>
  </si>
  <si>
    <t>$1,90,000-$2,00,000</t>
  </si>
  <si>
    <t>$2,90,001- $3,00,000</t>
  </si>
  <si>
    <t>$3,90,001-$ 4,00,000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</si>
</sst>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9"/>
      <name val="Calibri"/>
      <family val="2"/>
      <scheme val="minor"/>
    </font>
    <font>
      <sz val="16"/>
      <color theme="1"/>
      <name val="Arial Black"/>
      <family val="2"/>
    </font>
    <font>
      <u/>
      <sz val="16"/>
      <color theme="4" tint="-0.499984740745262"/>
      <name val="Arial Black"/>
      <family val="2"/>
    </font>
    <font>
      <u/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2" fontId="0" fillId="0" borderId="0" xfId="0" applyNumberFormat="1"/>
    <xf numFmtId="16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left"/>
    </xf>
    <xf numFmtId="3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Department-wise</a:t>
            </a:r>
            <a:r>
              <a:rPr lang="en-IN" b="1" baseline="0"/>
              <a:t> Strength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Calculations!$E$4:$E$12</c:f>
              <c:strCache>
                <c:ptCount val="9"/>
                <c:pt idx="0">
                  <c:v>Service</c:v>
                </c:pt>
                <c:pt idx="1">
                  <c:v>Operations</c:v>
                </c:pt>
                <c:pt idx="2">
                  <c:v>Sales</c:v>
                </c:pt>
                <c:pt idx="3">
                  <c:v>Finance</c:v>
                </c:pt>
                <c:pt idx="4">
                  <c:v>Production</c:v>
                </c:pt>
                <c:pt idx="5">
                  <c:v>Purchase</c:v>
                </c:pt>
                <c:pt idx="6">
                  <c:v>Human Resource</c:v>
                </c:pt>
                <c:pt idx="7">
                  <c:v>General Mangement</c:v>
                </c:pt>
                <c:pt idx="8">
                  <c:v>Marketing</c:v>
                </c:pt>
              </c:strCache>
            </c:strRef>
          </c:cat>
          <c:val>
            <c:numRef>
              <c:f>Calculations!$F$4:$F$12</c:f>
              <c:numCache>
                <c:formatCode>General</c:formatCode>
                <c:ptCount val="9"/>
                <c:pt idx="0">
                  <c:v>2055</c:v>
                </c:pt>
                <c:pt idx="1">
                  <c:v>2771</c:v>
                </c:pt>
                <c:pt idx="2">
                  <c:v>747</c:v>
                </c:pt>
                <c:pt idx="3">
                  <c:v>288</c:v>
                </c:pt>
                <c:pt idx="4">
                  <c:v>380</c:v>
                </c:pt>
                <c:pt idx="5">
                  <c:v>333</c:v>
                </c:pt>
                <c:pt idx="6">
                  <c:v>97</c:v>
                </c:pt>
                <c:pt idx="7">
                  <c:v>172</c:v>
                </c:pt>
                <c:pt idx="8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7-4035-98F1-60A96C9A51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24320"/>
        <c:axId val="1478186192"/>
      </c:barChart>
      <c:catAx>
        <c:axId val="15992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186192"/>
        <c:crosses val="autoZero"/>
        <c:auto val="1"/>
        <c:lblAlgn val="ctr"/>
        <c:lblOffset val="100"/>
        <c:noMultiLvlLbl val="0"/>
      </c:catAx>
      <c:valAx>
        <c:axId val="14781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No.</a:t>
            </a:r>
            <a:r>
              <a:rPr lang="en-IN" b="1" baseline="0"/>
              <a:t> of people on each post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Calculations!$L$4:$L$18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n6</c:v>
                </c:pt>
                <c:pt idx="13">
                  <c:v>n9</c:v>
                </c:pt>
                <c:pt idx="14">
                  <c:v>n10</c:v>
                </c:pt>
              </c:strCache>
            </c:strRef>
          </c:cat>
          <c:val>
            <c:numRef>
              <c:f>Calculations!$M$4:$M$18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1792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A-47CF-847C-E57A872869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63760"/>
        <c:axId val="156016080"/>
      </c:barChart>
      <c:catAx>
        <c:axId val="1599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16080"/>
        <c:crosses val="autoZero"/>
        <c:auto val="1"/>
        <c:lblAlgn val="ctr"/>
        <c:lblOffset val="100"/>
        <c:noMultiLvlLbl val="0"/>
      </c:catAx>
      <c:valAx>
        <c:axId val="15601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132948</xdr:colOff>
      <xdr:row>2</xdr:row>
      <xdr:rowOff>146257</xdr:rowOff>
    </xdr:from>
    <xdr:to>
      <xdr:col>5</xdr:col>
      <xdr:colOff>333009</xdr:colOff>
      <xdr:row>7</xdr:row>
      <xdr:rowOff>165307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59A2EF5C-247B-9C27-6D8B-90072AAD7552}"/>
            </a:ext>
          </a:extLst>
        </xdr:cNvPr>
        <xdr:cNvSpPr/>
      </xdr:nvSpPr>
      <xdr:spPr>
        <a:xfrm>
          <a:off x="1352816" y="1107112"/>
          <a:ext cx="2029864" cy="938129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404040040040040400400404040404040040400404004040</a:t>
          </a:r>
          <a:r>
            <a:rPr lang="en-IN" sz="1100" baseline="0"/>
            <a:t>              </a:t>
          </a:r>
          <a:r>
            <a:rPr lang="en-IN" sz="2400" baseline="0">
              <a:solidFill>
                <a:schemeClr val="tx1"/>
              </a:solidFill>
            </a:rPr>
            <a:t>4085</a:t>
          </a:r>
          <a:endParaRPr lang="en-IN" sz="2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496957</xdr:colOff>
      <xdr:row>2</xdr:row>
      <xdr:rowOff>130108</xdr:rowOff>
    </xdr:from>
    <xdr:to>
      <xdr:col>9</xdr:col>
      <xdr:colOff>90223</xdr:colOff>
      <xdr:row>7</xdr:row>
      <xdr:rowOff>150514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78DF797-034A-45A2-8228-ECA23689F0E1}"/>
            </a:ext>
          </a:extLst>
        </xdr:cNvPr>
        <xdr:cNvSpPr/>
      </xdr:nvSpPr>
      <xdr:spPr>
        <a:xfrm>
          <a:off x="3546628" y="1090963"/>
          <a:ext cx="2033003" cy="93948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>
              <a:solidFill>
                <a:schemeClr val="tx1"/>
              </a:solidFill>
            </a:rPr>
            <a:t>2672662388388</a:t>
          </a:r>
        </a:p>
        <a:p>
          <a:pPr algn="ctr"/>
          <a:r>
            <a:rPr lang="en-IN" sz="2400">
              <a:solidFill>
                <a:schemeClr val="tx1"/>
              </a:solidFill>
            </a:rPr>
            <a:t>2675</a:t>
          </a:r>
        </a:p>
      </xdr:txBody>
    </xdr:sp>
    <xdr:clientData/>
  </xdr:twoCellAnchor>
  <xdr:twoCellAnchor>
    <xdr:from>
      <xdr:col>2</xdr:col>
      <xdr:colOff>302495</xdr:colOff>
      <xdr:row>3</xdr:row>
      <xdr:rowOff>27055</xdr:rowOff>
    </xdr:from>
    <xdr:to>
      <xdr:col>5</xdr:col>
      <xdr:colOff>194545</xdr:colOff>
      <xdr:row>5</xdr:row>
      <xdr:rowOff>71505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420E591-460B-5904-A0A9-34136E1B633A}"/>
            </a:ext>
          </a:extLst>
        </xdr:cNvPr>
        <xdr:cNvSpPr txBox="1"/>
      </xdr:nvSpPr>
      <xdr:spPr>
        <a:xfrm>
          <a:off x="1522363" y="1171726"/>
          <a:ext cx="1721853" cy="412082"/>
        </a:xfrm>
        <a:prstGeom prst="rect">
          <a:avLst/>
        </a:prstGeom>
        <a:solidFill>
          <a:schemeClr val="bg2"/>
        </a:solidFill>
        <a:ln w="9525" cmpd="sng"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latin typeface="Arial Black" panose="020B0A04020102020204" pitchFamily="34" charset="0"/>
            </a:rPr>
            <a:t>FEMALES</a:t>
          </a:r>
        </a:p>
      </xdr:txBody>
    </xdr:sp>
    <xdr:clientData/>
  </xdr:twoCellAnchor>
  <xdr:twoCellAnchor>
    <xdr:from>
      <xdr:col>6</xdr:col>
      <xdr:colOff>18453</xdr:colOff>
      <xdr:row>2</xdr:row>
      <xdr:rowOff>170452</xdr:rowOff>
    </xdr:from>
    <xdr:to>
      <xdr:col>8</xdr:col>
      <xdr:colOff>520437</xdr:colOff>
      <xdr:row>5</xdr:row>
      <xdr:rowOff>29396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47F162-8184-4EE6-BD45-4C750212699B}"/>
            </a:ext>
          </a:extLst>
        </xdr:cNvPr>
        <xdr:cNvSpPr txBox="1"/>
      </xdr:nvSpPr>
      <xdr:spPr>
        <a:xfrm>
          <a:off x="3678058" y="1131307"/>
          <a:ext cx="1721853" cy="410392"/>
        </a:xfrm>
        <a:prstGeom prst="rect">
          <a:avLst/>
        </a:prstGeom>
        <a:solidFill>
          <a:schemeClr val="bg2"/>
        </a:solidFill>
        <a:ln w="9525" cmpd="sng"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solidFill>
                <a:schemeClr val="dk1"/>
              </a:solidFill>
              <a:latin typeface="Arial Black" panose="020B0A04020102020204" pitchFamily="34" charset="0"/>
              <a:ea typeface="+mn-ea"/>
              <a:cs typeface="+mn-cs"/>
            </a:rPr>
            <a:t>MALES</a:t>
          </a:r>
        </a:p>
      </xdr:txBody>
    </xdr:sp>
    <xdr:clientData/>
  </xdr:twoCellAnchor>
  <xdr:twoCellAnchor>
    <xdr:from>
      <xdr:col>9</xdr:col>
      <xdr:colOff>256289</xdr:colOff>
      <xdr:row>2</xdr:row>
      <xdr:rowOff>105614</xdr:rowOff>
    </xdr:from>
    <xdr:to>
      <xdr:col>14</xdr:col>
      <xdr:colOff>163537</xdr:colOff>
      <xdr:row>7</xdr:row>
      <xdr:rowOff>126020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84326C7-7ADC-4CB7-9F36-EA00737DFFE1}"/>
            </a:ext>
          </a:extLst>
        </xdr:cNvPr>
        <xdr:cNvSpPr/>
      </xdr:nvSpPr>
      <xdr:spPr>
        <a:xfrm>
          <a:off x="5745697" y="1066469"/>
          <a:ext cx="2956919" cy="93948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2000">
              <a:solidFill>
                <a:schemeClr val="tx1"/>
              </a:solidFill>
              <a:latin typeface="Arial Black" panose="020B0A04020102020204" pitchFamily="34" charset="0"/>
            </a:rPr>
            <a:t>AVERAGE</a:t>
          </a:r>
          <a:r>
            <a:rPr lang="en-IN" sz="2000" baseline="0">
              <a:solidFill>
                <a:schemeClr val="tx1"/>
              </a:solidFill>
              <a:latin typeface="Arial Black" panose="020B0A04020102020204" pitchFamily="34" charset="0"/>
            </a:rPr>
            <a:t> SALARY</a:t>
          </a:r>
        </a:p>
        <a:p>
          <a:pPr algn="ctr"/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20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$49,976.06 </a:t>
          </a:r>
          <a:endParaRPr lang="en-IN" sz="20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354958</xdr:colOff>
      <xdr:row>2</xdr:row>
      <xdr:rowOff>91344</xdr:rowOff>
    </xdr:from>
    <xdr:to>
      <xdr:col>18</xdr:col>
      <xdr:colOff>433441</xdr:colOff>
      <xdr:row>7</xdr:row>
      <xdr:rowOff>111750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44192DA-4F06-4230-9664-6D5D4887EF75}"/>
            </a:ext>
          </a:extLst>
        </xdr:cNvPr>
        <xdr:cNvSpPr/>
      </xdr:nvSpPr>
      <xdr:spPr>
        <a:xfrm>
          <a:off x="8894037" y="1052199"/>
          <a:ext cx="2518220" cy="93948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>
              <a:solidFill>
                <a:schemeClr val="tx1"/>
              </a:solidFill>
              <a:latin typeface="Arial Black" panose="020B0A04020102020204" pitchFamily="34" charset="0"/>
            </a:rPr>
            <a:t>MOST SALARY RANGE OFFERED</a:t>
          </a:r>
        </a:p>
        <a:p>
          <a:pPr algn="ctr"/>
          <a:r>
            <a:rPr lang="en-IN" sz="1600" baseline="0">
              <a:solidFill>
                <a:schemeClr val="tx1"/>
              </a:solidFill>
              <a:latin typeface="+mn-lt"/>
            </a:rPr>
            <a:t>$40,000 - $50,000</a:t>
          </a:r>
          <a:endParaRPr lang="en-IN" sz="16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18</xdr:col>
      <xdr:colOff>553512</xdr:colOff>
      <xdr:row>0</xdr:row>
      <xdr:rowOff>719210</xdr:rowOff>
    </xdr:from>
    <xdr:to>
      <xdr:col>22</xdr:col>
      <xdr:colOff>367631</xdr:colOff>
      <xdr:row>9</xdr:row>
      <xdr:rowOff>8356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DDD874AC-5BA6-40A5-866D-F7A7D0378641}"/>
            </a:ext>
          </a:extLst>
        </xdr:cNvPr>
        <xdr:cNvSpPr/>
      </xdr:nvSpPr>
      <xdr:spPr>
        <a:xfrm>
          <a:off x="11532328" y="719210"/>
          <a:ext cx="2253856" cy="1536712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aseline="0">
              <a:solidFill>
                <a:schemeClr val="tx1"/>
              </a:solidFill>
              <a:latin typeface="Arial Black" panose="020B0A04020102020204" pitchFamily="34" charset="0"/>
            </a:rPr>
            <a:t>LEAST SALARY RANGE OFFERED</a:t>
          </a:r>
        </a:p>
        <a:p>
          <a:pPr algn="ctr"/>
          <a:r>
            <a:rPr lang="en-IN" sz="1600" baseline="0">
              <a:solidFill>
                <a:schemeClr val="tx1"/>
              </a:solidFill>
              <a:latin typeface="+mn-lt"/>
            </a:rPr>
            <a:t>$1,90,000-$2,00,000, $2,90,000-$3,00,000, $3,90,000 - $4,00,000</a:t>
          </a:r>
          <a:endParaRPr lang="en-IN" sz="1600">
            <a:solidFill>
              <a:schemeClr val="tx1"/>
            </a:solidFill>
            <a:latin typeface="+mn-lt"/>
          </a:endParaRPr>
        </a:p>
      </xdr:txBody>
    </xdr:sp>
    <xdr:clientData/>
  </xdr:twoCellAnchor>
  <xdr:twoCellAnchor>
    <xdr:from>
      <xdr:col>2</xdr:col>
      <xdr:colOff>528220</xdr:colOff>
      <xdr:row>10</xdr:row>
      <xdr:rowOff>96252</xdr:rowOff>
    </xdr:from>
    <xdr:to>
      <xdr:col>11</xdr:col>
      <xdr:colOff>451185</xdr:colOff>
      <xdr:row>30</xdr:row>
      <xdr:rowOff>108619</xdr:rowOff>
    </xdr:to>
    <xdr:graphicFrame macro="">
      <xdr:nvGraphicFramePr>
        <xdr:cNvPr id="11" name="Chart 1">
          <a:extLst>
            <a:ext uri="{FF2B5EF4-FFF2-40B4-BE49-F238E27FC236}">
              <a16:creationId xmlns:a16="http://schemas.microsoft.com/office/drawing/2014/main" id="{FBCC3084-A693-75E4-F544-EBF94F28F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294271</xdr:colOff>
      <xdr:row>10</xdr:row>
      <xdr:rowOff>121317</xdr:rowOff>
    </xdr:from>
    <xdr:to>
      <xdr:col>22</xdr:col>
      <xdr:colOff>192170</xdr:colOff>
      <xdr:row>30</xdr:row>
      <xdr:rowOff>142039</xdr:rowOff>
    </xdr:to>
    <xdr:graphicFrame macro="">
      <xdr:nvGraphicFramePr>
        <xdr:cNvPr id="12" name="Chart 2">
          <a:extLst>
            <a:ext uri="{FF2B5EF4-FFF2-40B4-BE49-F238E27FC236}">
              <a16:creationId xmlns:a16="http://schemas.microsoft.com/office/drawing/2014/main" id="{C6B52349-AF8C-64B7-C01B-28747414C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9"/>
  <sheetViews>
    <sheetView tabSelected="1" workbookViewId="0">
      <selection activeCell="D16" sqref="D16"/>
    </sheetView>
  </sheetViews>
  <sheetFormatPr defaultRowHeight="15" x14ac:dyDescent="0.2"/>
  <cols>
    <col min="1" max="1" width="16.94921875" customWidth="1"/>
    <col min="2" max="2" width="19.50390625" customWidth="1"/>
    <col min="3" max="3" width="16.94921875" customWidth="1"/>
    <col min="4" max="4" width="21.92578125" customWidth="1"/>
    <col min="5" max="5" width="24.75" customWidth="1"/>
    <col min="6" max="6" width="25.421875" customWidth="1"/>
    <col min="7" max="7" width="14.9296875" bestFit="1" customWidth="1"/>
    <col min="8" max="8" width="18.29296875" bestFit="1" customWidth="1"/>
    <col min="9" max="10" width="18.29296875" customWidth="1"/>
    <col min="11" max="11" width="10.89453125" bestFit="1" customWidth="1"/>
    <col min="13" max="13" width="18.16015625" bestFit="1" customWidth="1"/>
  </cols>
  <sheetData>
    <row r="1" spans="1:11" x14ac:dyDescent="0.2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  <c r="H1" s="1" t="s">
        <v>37</v>
      </c>
      <c r="I1" s="1"/>
      <c r="J1" s="1"/>
    </row>
    <row r="2" spans="1:11" x14ac:dyDescent="0.2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 s="3">
        <v>56553</v>
      </c>
      <c r="H2" t="str">
        <f>TEXT((INT((G2-1)/10000)*10000)+1,"$#,##0") &amp; " - " &amp; TEXT((INT((G2-1)/10000)+1)*10000,"$#,##0")</f>
        <v>$50,001 - $60,000</v>
      </c>
      <c r="I2" s="6"/>
      <c r="J2" s="6"/>
    </row>
    <row r="3" spans="1:11" x14ac:dyDescent="0.2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 s="3">
        <v>22075</v>
      </c>
      <c r="H3" t="str">
        <f t="shared" ref="H3:H66" si="0">TEXT((INT((G3-1)/10000)*10000)+1,"$#,##0") &amp; " - " &amp; TEXT((INT((G3-1)/10000)+1)*10000,"$#,##0")</f>
        <v>$20,001 - $30,000</v>
      </c>
      <c r="I3" s="6"/>
      <c r="J3" s="6"/>
    </row>
    <row r="4" spans="1:11" x14ac:dyDescent="0.2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 s="3">
        <v>70069</v>
      </c>
      <c r="H4" t="str">
        <f t="shared" si="0"/>
        <v>$70,001 - $80,000</v>
      </c>
      <c r="J4" s="3"/>
    </row>
    <row r="5" spans="1:11" x14ac:dyDescent="0.2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 s="3">
        <v>3207</v>
      </c>
      <c r="H5" t="str">
        <f t="shared" si="0"/>
        <v>$1 - $10,000</v>
      </c>
      <c r="J5" s="3"/>
      <c r="K5" s="3"/>
    </row>
    <row r="6" spans="1:11" x14ac:dyDescent="0.2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 s="3">
        <v>29668</v>
      </c>
      <c r="H6" t="str">
        <f t="shared" si="0"/>
        <v>$20,001 - $30,000</v>
      </c>
      <c r="J6" s="3"/>
    </row>
    <row r="7" spans="1:11" x14ac:dyDescent="0.2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 s="3">
        <v>85914</v>
      </c>
      <c r="H7" t="str">
        <f t="shared" si="0"/>
        <v>$80,001 - $90,000</v>
      </c>
      <c r="J7" s="3"/>
    </row>
    <row r="8" spans="1:11" x14ac:dyDescent="0.2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 s="3">
        <v>69904</v>
      </c>
      <c r="H8" t="str">
        <f t="shared" si="0"/>
        <v>$60,001 - $70,000</v>
      </c>
      <c r="J8" s="3"/>
    </row>
    <row r="9" spans="1:11" x14ac:dyDescent="0.2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 s="3">
        <v>11758</v>
      </c>
      <c r="H9" t="str">
        <f t="shared" si="0"/>
        <v>$10,001 - $20,000</v>
      </c>
      <c r="J9" s="3"/>
    </row>
    <row r="10" spans="1:11" x14ac:dyDescent="0.2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 s="3">
        <v>15156</v>
      </c>
      <c r="H10" t="str">
        <f t="shared" si="0"/>
        <v>$10,001 - $20,000</v>
      </c>
      <c r="J10" s="3"/>
    </row>
    <row r="11" spans="1:11" x14ac:dyDescent="0.2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 s="3">
        <v>49515</v>
      </c>
      <c r="H11" t="str">
        <f t="shared" si="0"/>
        <v>$40,001 - $50,000</v>
      </c>
      <c r="J11" s="3"/>
    </row>
    <row r="12" spans="1:11" x14ac:dyDescent="0.2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 s="3">
        <v>26990</v>
      </c>
      <c r="H12" t="str">
        <f t="shared" si="0"/>
        <v>$20,001 - $30,000</v>
      </c>
      <c r="J12" s="3"/>
    </row>
    <row r="13" spans="1:11" x14ac:dyDescent="0.2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 s="3">
        <v>200000</v>
      </c>
      <c r="H13" t="str">
        <f t="shared" si="0"/>
        <v>$1,90,001 - $2,00,000</v>
      </c>
      <c r="J13" s="3"/>
    </row>
    <row r="14" spans="1:11" x14ac:dyDescent="0.2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 s="3">
        <v>86787</v>
      </c>
      <c r="H14" t="str">
        <f t="shared" si="0"/>
        <v>$80,001 - $90,000</v>
      </c>
      <c r="J14" s="3"/>
    </row>
    <row r="15" spans="1:11" x14ac:dyDescent="0.2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 s="3">
        <v>2308</v>
      </c>
      <c r="H15" t="str">
        <f t="shared" si="0"/>
        <v>$1 - $10,000</v>
      </c>
    </row>
    <row r="16" spans="1:11" x14ac:dyDescent="0.2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 s="3">
        <v>56688</v>
      </c>
      <c r="H16" t="str">
        <f t="shared" si="0"/>
        <v>$50,001 - $60,000</v>
      </c>
    </row>
    <row r="17" spans="1:8" x14ac:dyDescent="0.2">
      <c r="A17">
        <v>195323</v>
      </c>
      <c r="B17" s="2">
        <v>41768.533726851849</v>
      </c>
      <c r="C17" t="s">
        <v>32</v>
      </c>
      <c r="D17" t="s">
        <v>48</v>
      </c>
      <c r="E17" t="s">
        <v>20</v>
      </c>
      <c r="F17" t="s">
        <v>4</v>
      </c>
      <c r="G17" s="3">
        <v>81757</v>
      </c>
      <c r="H17" t="str">
        <f t="shared" si="0"/>
        <v>$80,001 - $90,000</v>
      </c>
    </row>
    <row r="18" spans="1:8" x14ac:dyDescent="0.2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 s="3">
        <v>15134</v>
      </c>
      <c r="H18" t="str">
        <f t="shared" si="0"/>
        <v>$10,001 - $20,000</v>
      </c>
    </row>
    <row r="19" spans="1:8" x14ac:dyDescent="0.2">
      <c r="A19">
        <v>742283</v>
      </c>
      <c r="B19" s="2">
        <v>41761.341053240743</v>
      </c>
      <c r="C19" t="s">
        <v>31</v>
      </c>
      <c r="D19" t="s">
        <v>48</v>
      </c>
      <c r="E19" t="s">
        <v>20</v>
      </c>
      <c r="F19" t="s">
        <v>6</v>
      </c>
      <c r="G19" s="3">
        <v>100</v>
      </c>
      <c r="H19" t="str">
        <f t="shared" si="0"/>
        <v>$1 - $10,000</v>
      </c>
    </row>
    <row r="20" spans="1:8" x14ac:dyDescent="0.2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 s="3">
        <v>73579</v>
      </c>
      <c r="H20" t="str">
        <f t="shared" si="0"/>
        <v>$70,001 - $80,000</v>
      </c>
    </row>
    <row r="21" spans="1:8" x14ac:dyDescent="0.2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 s="3">
        <v>50351</v>
      </c>
      <c r="H21" t="str">
        <f t="shared" si="0"/>
        <v>$50,001 - $60,000</v>
      </c>
    </row>
    <row r="22" spans="1:8" x14ac:dyDescent="0.2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 s="3">
        <v>38462</v>
      </c>
      <c r="H22" t="str">
        <f t="shared" si="0"/>
        <v>$30,001 - $40,000</v>
      </c>
    </row>
    <row r="23" spans="1:8" x14ac:dyDescent="0.2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 s="3">
        <v>82510</v>
      </c>
      <c r="H23" t="str">
        <f t="shared" si="0"/>
        <v>$80,001 - $90,000</v>
      </c>
    </row>
    <row r="24" spans="1:8" x14ac:dyDescent="0.2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 s="3">
        <v>52554</v>
      </c>
      <c r="H24" t="str">
        <f t="shared" si="0"/>
        <v>$50,001 - $60,000</v>
      </c>
    </row>
    <row r="25" spans="1:8" x14ac:dyDescent="0.2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 s="3">
        <v>3423</v>
      </c>
      <c r="H25" t="str">
        <f t="shared" si="0"/>
        <v>$1 - $10,000</v>
      </c>
    </row>
    <row r="26" spans="1:8" x14ac:dyDescent="0.2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 s="3">
        <v>88744</v>
      </c>
      <c r="H26" t="str">
        <f t="shared" si="0"/>
        <v>$80,001 - $90,000</v>
      </c>
    </row>
    <row r="27" spans="1:8" x14ac:dyDescent="0.2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 s="3">
        <v>70979</v>
      </c>
      <c r="H27" t="str">
        <f t="shared" si="0"/>
        <v>$70,001 - $80,000</v>
      </c>
    </row>
    <row r="28" spans="1:8" x14ac:dyDescent="0.2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 s="3">
        <v>99574</v>
      </c>
      <c r="H28" t="str">
        <f t="shared" si="0"/>
        <v>$90,001 - $1,00,000</v>
      </c>
    </row>
    <row r="29" spans="1:8" x14ac:dyDescent="0.2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 s="3">
        <v>52176</v>
      </c>
      <c r="H29" t="str">
        <f t="shared" si="0"/>
        <v>$50,001 - $60,000</v>
      </c>
    </row>
    <row r="30" spans="1:8" x14ac:dyDescent="0.2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 s="3">
        <v>61432</v>
      </c>
      <c r="H30" t="str">
        <f t="shared" si="0"/>
        <v>$60,001 - $70,000</v>
      </c>
    </row>
    <row r="31" spans="1:8" x14ac:dyDescent="0.2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 s="3">
        <v>87884</v>
      </c>
      <c r="H31" t="str">
        <f t="shared" si="0"/>
        <v>$80,001 - $90,000</v>
      </c>
    </row>
    <row r="32" spans="1:8" x14ac:dyDescent="0.2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 s="3">
        <v>56229</v>
      </c>
      <c r="H32" t="str">
        <f t="shared" si="0"/>
        <v>$50,001 - $60,000</v>
      </c>
    </row>
    <row r="33" spans="1:8" x14ac:dyDescent="0.2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 s="3">
        <v>37947</v>
      </c>
      <c r="H33" t="str">
        <f t="shared" si="0"/>
        <v>$30,001 - $40,000</v>
      </c>
    </row>
    <row r="34" spans="1:8" x14ac:dyDescent="0.2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 s="3">
        <v>88057</v>
      </c>
      <c r="H34" t="str">
        <f t="shared" si="0"/>
        <v>$80,001 - $90,000</v>
      </c>
    </row>
    <row r="35" spans="1:8" x14ac:dyDescent="0.2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 s="3">
        <v>72843</v>
      </c>
      <c r="H35" t="str">
        <f t="shared" si="0"/>
        <v>$70,001 - $80,000</v>
      </c>
    </row>
    <row r="36" spans="1:8" x14ac:dyDescent="0.2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 s="3">
        <v>84513</v>
      </c>
      <c r="H36" t="str">
        <f t="shared" si="0"/>
        <v>$80,001 - $90,000</v>
      </c>
    </row>
    <row r="37" spans="1:8" x14ac:dyDescent="0.2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 s="3">
        <v>23129</v>
      </c>
      <c r="H37" t="str">
        <f t="shared" si="0"/>
        <v>$20,001 - $30,000</v>
      </c>
    </row>
    <row r="38" spans="1:8" x14ac:dyDescent="0.2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 s="3">
        <v>73304</v>
      </c>
      <c r="H38" t="str">
        <f t="shared" si="0"/>
        <v>$70,001 - $80,000</v>
      </c>
    </row>
    <row r="39" spans="1:8" x14ac:dyDescent="0.2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 s="3">
        <v>85176</v>
      </c>
      <c r="H39" t="str">
        <f t="shared" si="0"/>
        <v>$80,001 - $90,000</v>
      </c>
    </row>
    <row r="40" spans="1:8" x14ac:dyDescent="0.2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 s="3">
        <v>31854</v>
      </c>
      <c r="H40" t="str">
        <f t="shared" si="0"/>
        <v>$30,001 - $40,000</v>
      </c>
    </row>
    <row r="41" spans="1:8" x14ac:dyDescent="0.2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 s="3">
        <v>11970</v>
      </c>
      <c r="H41" t="str">
        <f t="shared" si="0"/>
        <v>$10,001 - $20,000</v>
      </c>
    </row>
    <row r="42" spans="1:8" x14ac:dyDescent="0.2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 s="3">
        <v>2085</v>
      </c>
      <c r="H42" t="str">
        <f t="shared" si="0"/>
        <v>$1 - $10,000</v>
      </c>
    </row>
    <row r="43" spans="1:8" x14ac:dyDescent="0.2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 s="3">
        <v>800</v>
      </c>
      <c r="H43" t="str">
        <f t="shared" si="0"/>
        <v>$1 - $10,000</v>
      </c>
    </row>
    <row r="44" spans="1:8" x14ac:dyDescent="0.2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 s="3">
        <v>41402</v>
      </c>
      <c r="H44" t="str">
        <f t="shared" si="0"/>
        <v>$40,001 - $50,000</v>
      </c>
    </row>
    <row r="45" spans="1:8" x14ac:dyDescent="0.2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 s="3">
        <v>48028</v>
      </c>
      <c r="H45" t="str">
        <f t="shared" si="0"/>
        <v>$40,001 - $50,000</v>
      </c>
    </row>
    <row r="46" spans="1:8" x14ac:dyDescent="0.2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 s="3">
        <v>22832</v>
      </c>
      <c r="H46" t="str">
        <f t="shared" si="0"/>
        <v>$20,001 - $30,000</v>
      </c>
    </row>
    <row r="47" spans="1:8" x14ac:dyDescent="0.2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 s="3">
        <v>5664</v>
      </c>
      <c r="H47" t="str">
        <f t="shared" si="0"/>
        <v>$1 - $10,000</v>
      </c>
    </row>
    <row r="48" spans="1:8" x14ac:dyDescent="0.2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 s="3">
        <v>89786</v>
      </c>
      <c r="H48" t="str">
        <f t="shared" si="0"/>
        <v>$80,001 - $90,000</v>
      </c>
    </row>
    <row r="49" spans="1:8" x14ac:dyDescent="0.2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 s="3">
        <v>51645</v>
      </c>
      <c r="H49" t="str">
        <f t="shared" si="0"/>
        <v>$50,001 - $60,000</v>
      </c>
    </row>
    <row r="50" spans="1:8" x14ac:dyDescent="0.2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 s="3">
        <v>60294</v>
      </c>
      <c r="H50" t="str">
        <f t="shared" si="0"/>
        <v>$60,001 - $70,000</v>
      </c>
    </row>
    <row r="51" spans="1:8" x14ac:dyDescent="0.2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 s="3">
        <v>53465</v>
      </c>
      <c r="H51" t="str">
        <f t="shared" si="0"/>
        <v>$50,001 - $60,000</v>
      </c>
    </row>
    <row r="52" spans="1:8" x14ac:dyDescent="0.2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 s="3">
        <v>52285</v>
      </c>
      <c r="H52" t="str">
        <f t="shared" si="0"/>
        <v>$50,001 - $60,000</v>
      </c>
    </row>
    <row r="53" spans="1:8" x14ac:dyDescent="0.2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 s="3">
        <v>2013</v>
      </c>
      <c r="H53" t="str">
        <f t="shared" si="0"/>
        <v>$1 - $10,000</v>
      </c>
    </row>
    <row r="54" spans="1:8" x14ac:dyDescent="0.2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 s="3">
        <v>98622</v>
      </c>
      <c r="H54" t="str">
        <f t="shared" si="0"/>
        <v>$90,001 - $1,00,000</v>
      </c>
    </row>
    <row r="55" spans="1:8" x14ac:dyDescent="0.2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 s="3">
        <v>68666</v>
      </c>
      <c r="H55" t="str">
        <f t="shared" si="0"/>
        <v>$60,001 - $70,000</v>
      </c>
    </row>
    <row r="56" spans="1:8" x14ac:dyDescent="0.2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 s="3">
        <v>67434</v>
      </c>
      <c r="H56" t="str">
        <f t="shared" si="0"/>
        <v>$60,001 - $70,000</v>
      </c>
    </row>
    <row r="57" spans="1:8" x14ac:dyDescent="0.2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 s="3">
        <v>12624</v>
      </c>
      <c r="H57" t="str">
        <f t="shared" si="0"/>
        <v>$10,001 - $20,000</v>
      </c>
    </row>
    <row r="58" spans="1:8" x14ac:dyDescent="0.2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 s="3">
        <v>68466</v>
      </c>
      <c r="H58" t="str">
        <f t="shared" si="0"/>
        <v>$60,001 - $70,000</v>
      </c>
    </row>
    <row r="59" spans="1:8" x14ac:dyDescent="0.2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 s="3">
        <v>27418</v>
      </c>
      <c r="H59" t="str">
        <f t="shared" si="0"/>
        <v>$20,001 - $30,000</v>
      </c>
    </row>
    <row r="60" spans="1:8" x14ac:dyDescent="0.2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 s="3">
        <v>9009</v>
      </c>
      <c r="H60" t="str">
        <f t="shared" si="0"/>
        <v>$1 - $10,000</v>
      </c>
    </row>
    <row r="61" spans="1:8" x14ac:dyDescent="0.2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 s="3">
        <v>40831</v>
      </c>
      <c r="H61" t="str">
        <f t="shared" si="0"/>
        <v>$40,001 - $50,000</v>
      </c>
    </row>
    <row r="62" spans="1:8" x14ac:dyDescent="0.2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 s="3">
        <v>85140</v>
      </c>
      <c r="H62" t="str">
        <f t="shared" si="0"/>
        <v>$80,001 - $90,000</v>
      </c>
    </row>
    <row r="63" spans="1:8" x14ac:dyDescent="0.2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 s="3">
        <v>1141</v>
      </c>
      <c r="H63" t="str">
        <f t="shared" si="0"/>
        <v>$1 - $10,000</v>
      </c>
    </row>
    <row r="64" spans="1:8" x14ac:dyDescent="0.2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 s="3">
        <v>39485</v>
      </c>
      <c r="H64" t="str">
        <f t="shared" si="0"/>
        <v>$30,001 - $40,000</v>
      </c>
    </row>
    <row r="65" spans="1:8" x14ac:dyDescent="0.2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 s="3">
        <v>84675</v>
      </c>
      <c r="H65" t="str">
        <f t="shared" si="0"/>
        <v>$80,001 - $90,000</v>
      </c>
    </row>
    <row r="66" spans="1:8" x14ac:dyDescent="0.2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 s="3">
        <v>33631</v>
      </c>
      <c r="H66" t="str">
        <f t="shared" si="0"/>
        <v>$30,001 - $40,000</v>
      </c>
    </row>
    <row r="67" spans="1:8" x14ac:dyDescent="0.2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 s="3">
        <v>45288</v>
      </c>
      <c r="H67" t="str">
        <f t="shared" ref="H67:H130" si="1">TEXT((INT((G67-1)/10000)*10000)+1,"$#,##0") &amp; " - " &amp; TEXT((INT((G67-1)/10000)+1)*10000,"$#,##0")</f>
        <v>$40,001 - $50,000</v>
      </c>
    </row>
    <row r="68" spans="1:8" x14ac:dyDescent="0.2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 s="3">
        <v>46980</v>
      </c>
      <c r="H68" t="str">
        <f t="shared" si="1"/>
        <v>$40,001 - $50,000</v>
      </c>
    </row>
    <row r="69" spans="1:8" x14ac:dyDescent="0.2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 s="3">
        <v>25621</v>
      </c>
      <c r="H69" t="str">
        <f t="shared" si="1"/>
        <v>$20,001 - $30,000</v>
      </c>
    </row>
    <row r="70" spans="1:8" x14ac:dyDescent="0.2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 s="3">
        <v>6472</v>
      </c>
      <c r="H70" t="str">
        <f t="shared" si="1"/>
        <v>$1 - $10,000</v>
      </c>
    </row>
    <row r="71" spans="1:8" x14ac:dyDescent="0.2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 s="3">
        <v>25239</v>
      </c>
      <c r="H71" t="str">
        <f t="shared" si="1"/>
        <v>$20,001 - $30,000</v>
      </c>
    </row>
    <row r="72" spans="1:8" x14ac:dyDescent="0.2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 s="3">
        <v>94869</v>
      </c>
      <c r="H72" t="str">
        <f t="shared" si="1"/>
        <v>$90,001 - $1,00,000</v>
      </c>
    </row>
    <row r="73" spans="1:8" x14ac:dyDescent="0.2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 s="3">
        <v>77157</v>
      </c>
      <c r="H73" t="str">
        <f t="shared" si="1"/>
        <v>$70,001 - $80,000</v>
      </c>
    </row>
    <row r="74" spans="1:8" x14ac:dyDescent="0.2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 s="3">
        <v>62894</v>
      </c>
      <c r="H74" t="str">
        <f t="shared" si="1"/>
        <v>$60,001 - $70,000</v>
      </c>
    </row>
    <row r="75" spans="1:8" x14ac:dyDescent="0.2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 s="3">
        <v>61532</v>
      </c>
      <c r="H75" t="str">
        <f t="shared" si="1"/>
        <v>$60,001 - $70,000</v>
      </c>
    </row>
    <row r="76" spans="1:8" x14ac:dyDescent="0.2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 s="3">
        <v>81261</v>
      </c>
      <c r="H76" t="str">
        <f t="shared" si="1"/>
        <v>$80,001 - $90,000</v>
      </c>
    </row>
    <row r="77" spans="1:8" x14ac:dyDescent="0.2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 s="3">
        <v>59644</v>
      </c>
      <c r="H77" t="str">
        <f t="shared" si="1"/>
        <v>$50,001 - $60,000</v>
      </c>
    </row>
    <row r="78" spans="1:8" x14ac:dyDescent="0.2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 s="3">
        <v>46852</v>
      </c>
      <c r="H78" t="str">
        <f t="shared" si="1"/>
        <v>$40,001 - $50,000</v>
      </c>
    </row>
    <row r="79" spans="1:8" x14ac:dyDescent="0.2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 s="3">
        <v>61488</v>
      </c>
      <c r="H79" t="str">
        <f t="shared" si="1"/>
        <v>$60,001 - $70,000</v>
      </c>
    </row>
    <row r="80" spans="1:8" x14ac:dyDescent="0.2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  <c r="G80" s="3">
        <v>0</v>
      </c>
      <c r="H80" t="str">
        <f t="shared" si="1"/>
        <v>-$9,999 - $0</v>
      </c>
    </row>
    <row r="81" spans="1:8" x14ac:dyDescent="0.2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 s="3">
        <v>16090</v>
      </c>
      <c r="H81" t="str">
        <f t="shared" si="1"/>
        <v>$10,001 - $20,000</v>
      </c>
    </row>
    <row r="82" spans="1:8" x14ac:dyDescent="0.2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 s="3">
        <v>83364</v>
      </c>
      <c r="H82" t="str">
        <f t="shared" si="1"/>
        <v>$80,001 - $90,000</v>
      </c>
    </row>
    <row r="83" spans="1:8" x14ac:dyDescent="0.2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 s="3">
        <v>77517</v>
      </c>
      <c r="H83" t="str">
        <f t="shared" si="1"/>
        <v>$70,001 - $80,000</v>
      </c>
    </row>
    <row r="84" spans="1:8" x14ac:dyDescent="0.2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 s="3">
        <v>84746</v>
      </c>
      <c r="H84" t="str">
        <f t="shared" si="1"/>
        <v>$80,001 - $90,000</v>
      </c>
    </row>
    <row r="85" spans="1:8" x14ac:dyDescent="0.2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 s="3">
        <v>80600</v>
      </c>
      <c r="H85" t="str">
        <f t="shared" si="1"/>
        <v>$80,001 - $90,000</v>
      </c>
    </row>
    <row r="86" spans="1:8" x14ac:dyDescent="0.2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 s="3">
        <v>62937</v>
      </c>
      <c r="H86" t="str">
        <f t="shared" si="1"/>
        <v>$60,001 - $70,000</v>
      </c>
    </row>
    <row r="87" spans="1:8" x14ac:dyDescent="0.2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 s="3">
        <v>18921</v>
      </c>
      <c r="H87" t="str">
        <f t="shared" si="1"/>
        <v>$10,001 - $20,000</v>
      </c>
    </row>
    <row r="88" spans="1:8" x14ac:dyDescent="0.2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 s="3">
        <v>95603</v>
      </c>
      <c r="H88" t="str">
        <f t="shared" si="1"/>
        <v>$90,001 - $1,00,000</v>
      </c>
    </row>
    <row r="89" spans="1:8" x14ac:dyDescent="0.2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 s="3">
        <v>79230</v>
      </c>
      <c r="H89" t="str">
        <f t="shared" si="1"/>
        <v>$70,001 - $80,000</v>
      </c>
    </row>
    <row r="90" spans="1:8" x14ac:dyDescent="0.2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 s="3">
        <v>56650</v>
      </c>
      <c r="H90" t="str">
        <f t="shared" si="1"/>
        <v>$50,001 - $60,000</v>
      </c>
    </row>
    <row r="91" spans="1:8" x14ac:dyDescent="0.2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 s="3">
        <v>75158</v>
      </c>
      <c r="H91" t="str">
        <f t="shared" si="1"/>
        <v>$70,001 - $80,000</v>
      </c>
    </row>
    <row r="92" spans="1:8" x14ac:dyDescent="0.2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 s="3">
        <v>50125</v>
      </c>
      <c r="H92" t="str">
        <f t="shared" si="1"/>
        <v>$50,001 - $60,000</v>
      </c>
    </row>
    <row r="93" spans="1:8" x14ac:dyDescent="0.2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 s="3">
        <v>11072</v>
      </c>
      <c r="H93" t="str">
        <f t="shared" si="1"/>
        <v>$10,001 - $20,000</v>
      </c>
    </row>
    <row r="94" spans="1:8" x14ac:dyDescent="0.2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 s="3">
        <v>14781</v>
      </c>
      <c r="H94" t="str">
        <f t="shared" si="1"/>
        <v>$10,001 - $20,000</v>
      </c>
    </row>
    <row r="95" spans="1:8" x14ac:dyDescent="0.2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 s="3">
        <v>43093</v>
      </c>
      <c r="H95" t="str">
        <f t="shared" si="1"/>
        <v>$40,001 - $50,000</v>
      </c>
    </row>
    <row r="96" spans="1:8" x14ac:dyDescent="0.2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 s="3">
        <v>85201</v>
      </c>
      <c r="H96" t="str">
        <f t="shared" si="1"/>
        <v>$80,001 - $90,000</v>
      </c>
    </row>
    <row r="97" spans="1:8" x14ac:dyDescent="0.2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 s="3">
        <v>16236</v>
      </c>
      <c r="H97" t="str">
        <f t="shared" si="1"/>
        <v>$10,001 - $20,000</v>
      </c>
    </row>
    <row r="98" spans="1:8" x14ac:dyDescent="0.2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 s="3">
        <v>67557</v>
      </c>
      <c r="H98" t="str">
        <f t="shared" si="1"/>
        <v>$60,001 - $70,000</v>
      </c>
    </row>
    <row r="99" spans="1:8" x14ac:dyDescent="0.2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 s="3">
        <v>74863</v>
      </c>
      <c r="H99" t="str">
        <f t="shared" si="1"/>
        <v>$70,001 - $80,000</v>
      </c>
    </row>
    <row r="100" spans="1:8" x14ac:dyDescent="0.2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 s="3">
        <v>60370</v>
      </c>
      <c r="H100" t="str">
        <f t="shared" si="1"/>
        <v>$60,001 - $70,000</v>
      </c>
    </row>
    <row r="101" spans="1:8" x14ac:dyDescent="0.2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 s="3">
        <v>33331</v>
      </c>
      <c r="H101" t="str">
        <f t="shared" si="1"/>
        <v>$30,001 - $40,000</v>
      </c>
    </row>
    <row r="102" spans="1:8" x14ac:dyDescent="0.2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 s="3">
        <v>28473</v>
      </c>
      <c r="H102" t="str">
        <f t="shared" si="1"/>
        <v>$20,001 - $30,000</v>
      </c>
    </row>
    <row r="103" spans="1:8" x14ac:dyDescent="0.2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 s="3">
        <v>6911</v>
      </c>
      <c r="H103" t="str">
        <f t="shared" si="1"/>
        <v>$1 - $10,000</v>
      </c>
    </row>
    <row r="104" spans="1:8" x14ac:dyDescent="0.2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 s="3">
        <v>9397</v>
      </c>
      <c r="H104" t="str">
        <f t="shared" si="1"/>
        <v>$1 - $10,000</v>
      </c>
    </row>
    <row r="105" spans="1:8" x14ac:dyDescent="0.2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 s="3">
        <v>25582</v>
      </c>
      <c r="H105" t="str">
        <f t="shared" si="1"/>
        <v>$20,001 - $30,000</v>
      </c>
    </row>
    <row r="106" spans="1:8" x14ac:dyDescent="0.2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 s="3">
        <v>31548</v>
      </c>
      <c r="H106" t="str">
        <f t="shared" si="1"/>
        <v>$30,001 - $40,000</v>
      </c>
    </row>
    <row r="107" spans="1:8" x14ac:dyDescent="0.2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 s="3">
        <v>19218</v>
      </c>
      <c r="H107" t="str">
        <f t="shared" si="1"/>
        <v>$10,001 - $20,000</v>
      </c>
    </row>
    <row r="108" spans="1:8" x14ac:dyDescent="0.2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 s="3">
        <v>20095</v>
      </c>
      <c r="H108" t="str">
        <f t="shared" si="1"/>
        <v>$20,001 - $30,000</v>
      </c>
    </row>
    <row r="109" spans="1:8" x14ac:dyDescent="0.2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 s="3">
        <v>67976</v>
      </c>
      <c r="H109" t="str">
        <f t="shared" si="1"/>
        <v>$60,001 - $70,000</v>
      </c>
    </row>
    <row r="110" spans="1:8" x14ac:dyDescent="0.2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 s="3">
        <v>45539</v>
      </c>
      <c r="H110" t="str">
        <f t="shared" si="1"/>
        <v>$40,001 - $50,000</v>
      </c>
    </row>
    <row r="111" spans="1:8" x14ac:dyDescent="0.2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 s="3">
        <v>80465</v>
      </c>
      <c r="H111" t="str">
        <f t="shared" si="1"/>
        <v>$80,001 - $90,000</v>
      </c>
    </row>
    <row r="112" spans="1:8" x14ac:dyDescent="0.2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 s="3">
        <v>85634</v>
      </c>
      <c r="H112" t="str">
        <f t="shared" si="1"/>
        <v>$80,001 - $90,000</v>
      </c>
    </row>
    <row r="113" spans="1:8" x14ac:dyDescent="0.2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 s="3">
        <v>97081</v>
      </c>
      <c r="H113" t="str">
        <f t="shared" si="1"/>
        <v>$90,001 - $1,00,000</v>
      </c>
    </row>
    <row r="114" spans="1:8" x14ac:dyDescent="0.2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 s="3">
        <v>28445</v>
      </c>
      <c r="H114" t="str">
        <f t="shared" si="1"/>
        <v>$20,001 - $30,000</v>
      </c>
    </row>
    <row r="115" spans="1:8" x14ac:dyDescent="0.2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 s="3">
        <v>42946</v>
      </c>
      <c r="H115" t="str">
        <f t="shared" si="1"/>
        <v>$40,001 - $50,000</v>
      </c>
    </row>
    <row r="116" spans="1:8" x14ac:dyDescent="0.2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 s="3">
        <v>73532</v>
      </c>
      <c r="H116" t="str">
        <f t="shared" si="1"/>
        <v>$70,001 - $80,000</v>
      </c>
    </row>
    <row r="117" spans="1:8" x14ac:dyDescent="0.2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 s="3">
        <v>55469</v>
      </c>
      <c r="H117" t="str">
        <f t="shared" si="1"/>
        <v>$50,001 - $60,000</v>
      </c>
    </row>
    <row r="118" spans="1:8" x14ac:dyDescent="0.2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 s="3">
        <v>19130</v>
      </c>
      <c r="H118" t="str">
        <f t="shared" si="1"/>
        <v>$10,001 - $20,000</v>
      </c>
    </row>
    <row r="119" spans="1:8" x14ac:dyDescent="0.2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 s="3">
        <v>90807</v>
      </c>
      <c r="H119" t="str">
        <f t="shared" si="1"/>
        <v>$90,001 - $1,00,000</v>
      </c>
    </row>
    <row r="120" spans="1:8" x14ac:dyDescent="0.2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 s="3">
        <v>68515</v>
      </c>
      <c r="H120" t="str">
        <f t="shared" si="1"/>
        <v>$60,001 - $70,000</v>
      </c>
    </row>
    <row r="121" spans="1:8" x14ac:dyDescent="0.2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 s="3">
        <v>41577</v>
      </c>
      <c r="H121" t="str">
        <f t="shared" si="1"/>
        <v>$40,001 - $50,000</v>
      </c>
    </row>
    <row r="122" spans="1:8" x14ac:dyDescent="0.2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 s="3">
        <v>9681</v>
      </c>
      <c r="H122" t="str">
        <f t="shared" si="1"/>
        <v>$1 - $10,000</v>
      </c>
    </row>
    <row r="123" spans="1:8" x14ac:dyDescent="0.2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 s="3">
        <v>43261</v>
      </c>
      <c r="H123" t="str">
        <f t="shared" si="1"/>
        <v>$40,001 - $50,000</v>
      </c>
    </row>
    <row r="124" spans="1:8" x14ac:dyDescent="0.2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 s="3">
        <v>23446</v>
      </c>
      <c r="H124" t="str">
        <f t="shared" si="1"/>
        <v>$20,001 - $30,000</v>
      </c>
    </row>
    <row r="125" spans="1:8" x14ac:dyDescent="0.2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 s="3">
        <v>17748</v>
      </c>
      <c r="H125" t="str">
        <f t="shared" si="1"/>
        <v>$10,001 - $20,000</v>
      </c>
    </row>
    <row r="126" spans="1:8" x14ac:dyDescent="0.2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 s="3">
        <v>19261</v>
      </c>
      <c r="H126" t="str">
        <f t="shared" si="1"/>
        <v>$10,001 - $20,000</v>
      </c>
    </row>
    <row r="127" spans="1:8" x14ac:dyDescent="0.2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 s="3">
        <v>44582</v>
      </c>
      <c r="H127" t="str">
        <f t="shared" si="1"/>
        <v>$40,001 - $50,000</v>
      </c>
    </row>
    <row r="128" spans="1:8" x14ac:dyDescent="0.2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 s="3">
        <v>19035</v>
      </c>
      <c r="H128" t="str">
        <f t="shared" si="1"/>
        <v>$10,001 - $20,000</v>
      </c>
    </row>
    <row r="129" spans="1:8" x14ac:dyDescent="0.2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 s="3">
        <v>55777</v>
      </c>
      <c r="H129" t="str">
        <f t="shared" si="1"/>
        <v>$50,001 - $60,000</v>
      </c>
    </row>
    <row r="130" spans="1:8" x14ac:dyDescent="0.2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 s="3">
        <v>91475</v>
      </c>
      <c r="H130" t="str">
        <f t="shared" si="1"/>
        <v>$90,001 - $1,00,000</v>
      </c>
    </row>
    <row r="131" spans="1:8" x14ac:dyDescent="0.2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 s="3">
        <v>21244</v>
      </c>
      <c r="H131" t="str">
        <f t="shared" ref="H131:H194" si="2">TEXT((INT((G131-1)/10000)*10000)+1,"$#,##0") &amp; " - " &amp; TEXT((INT((G131-1)/10000)+1)*10000,"$#,##0")</f>
        <v>$20,001 - $30,000</v>
      </c>
    </row>
    <row r="132" spans="1:8" x14ac:dyDescent="0.2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 s="3">
        <v>6564</v>
      </c>
      <c r="H132" t="str">
        <f t="shared" si="2"/>
        <v>$1 - $10,000</v>
      </c>
    </row>
    <row r="133" spans="1:8" x14ac:dyDescent="0.2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 s="3">
        <v>79762</v>
      </c>
      <c r="H133" t="str">
        <f t="shared" si="2"/>
        <v>$70,001 - $80,000</v>
      </c>
    </row>
    <row r="134" spans="1:8" x14ac:dyDescent="0.2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 s="3">
        <v>69765</v>
      </c>
      <c r="H134" t="str">
        <f t="shared" si="2"/>
        <v>$60,001 - $70,000</v>
      </c>
    </row>
    <row r="135" spans="1:8" x14ac:dyDescent="0.2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 s="3">
        <v>30809</v>
      </c>
      <c r="H135" t="str">
        <f t="shared" si="2"/>
        <v>$30,001 - $40,000</v>
      </c>
    </row>
    <row r="136" spans="1:8" x14ac:dyDescent="0.2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 s="3">
        <v>3527</v>
      </c>
      <c r="H136" t="str">
        <f t="shared" si="2"/>
        <v>$1 - $10,000</v>
      </c>
    </row>
    <row r="137" spans="1:8" x14ac:dyDescent="0.2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 s="3">
        <v>78988</v>
      </c>
      <c r="H137" t="str">
        <f t="shared" si="2"/>
        <v>$70,001 - $80,000</v>
      </c>
    </row>
    <row r="138" spans="1:8" x14ac:dyDescent="0.2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 s="3">
        <v>34674</v>
      </c>
      <c r="H138" t="str">
        <f t="shared" si="2"/>
        <v>$30,001 - $40,000</v>
      </c>
    </row>
    <row r="139" spans="1:8" x14ac:dyDescent="0.2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 s="3">
        <v>56938</v>
      </c>
      <c r="H139" t="str">
        <f t="shared" si="2"/>
        <v>$50,001 - $60,000</v>
      </c>
    </row>
    <row r="140" spans="1:8" x14ac:dyDescent="0.2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 s="3">
        <v>21848</v>
      </c>
      <c r="H140" t="str">
        <f t="shared" si="2"/>
        <v>$20,001 - $30,000</v>
      </c>
    </row>
    <row r="141" spans="1:8" x14ac:dyDescent="0.2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 s="3">
        <v>55595</v>
      </c>
      <c r="H141" t="str">
        <f t="shared" si="2"/>
        <v>$50,001 - $60,000</v>
      </c>
    </row>
    <row r="142" spans="1:8" x14ac:dyDescent="0.2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 s="3">
        <v>9390</v>
      </c>
      <c r="H142" t="str">
        <f t="shared" si="2"/>
        <v>$1 - $10,000</v>
      </c>
    </row>
    <row r="143" spans="1:8" x14ac:dyDescent="0.2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 s="3">
        <v>67066</v>
      </c>
      <c r="H143" t="str">
        <f t="shared" si="2"/>
        <v>$60,001 - $70,000</v>
      </c>
    </row>
    <row r="144" spans="1:8" x14ac:dyDescent="0.2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 s="3">
        <v>8723</v>
      </c>
      <c r="H144" t="str">
        <f t="shared" si="2"/>
        <v>$1 - $10,000</v>
      </c>
    </row>
    <row r="145" spans="1:8" x14ac:dyDescent="0.2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 s="3">
        <v>65587</v>
      </c>
      <c r="H145" t="str">
        <f t="shared" si="2"/>
        <v>$60,001 - $70,000</v>
      </c>
    </row>
    <row r="146" spans="1:8" x14ac:dyDescent="0.2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 s="3">
        <v>73396</v>
      </c>
      <c r="H146" t="str">
        <f t="shared" si="2"/>
        <v>$70,001 - $80,000</v>
      </c>
    </row>
    <row r="147" spans="1:8" x14ac:dyDescent="0.2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 s="3">
        <v>76789</v>
      </c>
      <c r="H147" t="str">
        <f t="shared" si="2"/>
        <v>$70,001 - $80,000</v>
      </c>
    </row>
    <row r="148" spans="1:8" x14ac:dyDescent="0.2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 s="3">
        <v>59625</v>
      </c>
      <c r="H148" t="str">
        <f t="shared" si="2"/>
        <v>$50,001 - $60,000</v>
      </c>
    </row>
    <row r="149" spans="1:8" x14ac:dyDescent="0.2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 s="3">
        <v>41895</v>
      </c>
      <c r="H149" t="str">
        <f t="shared" si="2"/>
        <v>$40,001 - $50,000</v>
      </c>
    </row>
    <row r="150" spans="1:8" x14ac:dyDescent="0.2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 s="3">
        <v>31546</v>
      </c>
      <c r="H150" t="str">
        <f t="shared" si="2"/>
        <v>$30,001 - $40,000</v>
      </c>
    </row>
    <row r="151" spans="1:8" x14ac:dyDescent="0.2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 s="3">
        <v>80817</v>
      </c>
      <c r="H151" t="str">
        <f t="shared" si="2"/>
        <v>$80,001 - $90,000</v>
      </c>
    </row>
    <row r="152" spans="1:8" x14ac:dyDescent="0.2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 s="3">
        <v>31050</v>
      </c>
      <c r="H152" t="str">
        <f t="shared" si="2"/>
        <v>$30,001 - $40,000</v>
      </c>
    </row>
    <row r="153" spans="1:8" x14ac:dyDescent="0.2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 s="3">
        <v>17815</v>
      </c>
      <c r="H153" t="str">
        <f t="shared" si="2"/>
        <v>$10,001 - $20,000</v>
      </c>
    </row>
    <row r="154" spans="1:8" x14ac:dyDescent="0.2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 s="3">
        <v>13718</v>
      </c>
      <c r="H154" t="str">
        <f t="shared" si="2"/>
        <v>$10,001 - $20,000</v>
      </c>
    </row>
    <row r="155" spans="1:8" x14ac:dyDescent="0.2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 s="3">
        <v>62082</v>
      </c>
      <c r="H155" t="str">
        <f t="shared" si="2"/>
        <v>$60,001 - $70,000</v>
      </c>
    </row>
    <row r="156" spans="1:8" x14ac:dyDescent="0.2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 s="3">
        <v>26530</v>
      </c>
      <c r="H156" t="str">
        <f t="shared" si="2"/>
        <v>$20,001 - $30,000</v>
      </c>
    </row>
    <row r="157" spans="1:8" x14ac:dyDescent="0.2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 s="3">
        <v>67685</v>
      </c>
      <c r="H157" t="str">
        <f t="shared" si="2"/>
        <v>$60,001 - $70,000</v>
      </c>
    </row>
    <row r="158" spans="1:8" x14ac:dyDescent="0.2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 s="3">
        <v>42782</v>
      </c>
      <c r="H158" t="str">
        <f t="shared" si="2"/>
        <v>$40,001 - $50,000</v>
      </c>
    </row>
    <row r="159" spans="1:8" x14ac:dyDescent="0.2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 s="3">
        <v>79702</v>
      </c>
      <c r="H159" t="str">
        <f t="shared" si="2"/>
        <v>$70,001 - $80,000</v>
      </c>
    </row>
    <row r="160" spans="1:8" x14ac:dyDescent="0.2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 s="3">
        <v>82599</v>
      </c>
      <c r="H160" t="str">
        <f t="shared" si="2"/>
        <v>$80,001 - $90,000</v>
      </c>
    </row>
    <row r="161" spans="1:8" x14ac:dyDescent="0.2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 s="3">
        <v>97814</v>
      </c>
      <c r="H161" t="str">
        <f t="shared" si="2"/>
        <v>$90,001 - $1,00,000</v>
      </c>
    </row>
    <row r="162" spans="1:8" x14ac:dyDescent="0.2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 s="3">
        <v>25931</v>
      </c>
      <c r="H162" t="str">
        <f t="shared" si="2"/>
        <v>$20,001 - $30,000</v>
      </c>
    </row>
    <row r="163" spans="1:8" x14ac:dyDescent="0.2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 s="3">
        <v>83585</v>
      </c>
      <c r="H163" t="str">
        <f t="shared" si="2"/>
        <v>$80,001 - $90,000</v>
      </c>
    </row>
    <row r="164" spans="1:8" x14ac:dyDescent="0.2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 s="3">
        <v>25711</v>
      </c>
      <c r="H164" t="str">
        <f t="shared" si="2"/>
        <v>$20,001 - $30,000</v>
      </c>
    </row>
    <row r="165" spans="1:8" x14ac:dyDescent="0.2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 s="3">
        <v>2103</v>
      </c>
      <c r="H165" t="str">
        <f t="shared" si="2"/>
        <v>$1 - $10,000</v>
      </c>
    </row>
    <row r="166" spans="1:8" x14ac:dyDescent="0.2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 s="3">
        <v>1212</v>
      </c>
      <c r="H166" t="str">
        <f t="shared" si="2"/>
        <v>$1 - $10,000</v>
      </c>
    </row>
    <row r="167" spans="1:8" x14ac:dyDescent="0.2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 s="3">
        <v>3947</v>
      </c>
      <c r="H167" t="str">
        <f t="shared" si="2"/>
        <v>$1 - $10,000</v>
      </c>
    </row>
    <row r="168" spans="1:8" x14ac:dyDescent="0.2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 s="3">
        <v>95633</v>
      </c>
      <c r="H168" t="str">
        <f t="shared" si="2"/>
        <v>$90,001 - $1,00,000</v>
      </c>
    </row>
    <row r="169" spans="1:8" x14ac:dyDescent="0.2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 s="3">
        <v>78192</v>
      </c>
      <c r="H169" t="str">
        <f t="shared" si="2"/>
        <v>$70,001 - $80,000</v>
      </c>
    </row>
    <row r="170" spans="1:8" x14ac:dyDescent="0.2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 s="3">
        <v>22267</v>
      </c>
      <c r="H170" t="str">
        <f t="shared" si="2"/>
        <v>$20,001 - $30,000</v>
      </c>
    </row>
    <row r="171" spans="1:8" x14ac:dyDescent="0.2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 s="3">
        <v>49631</v>
      </c>
      <c r="H171" t="str">
        <f t="shared" si="2"/>
        <v>$40,001 - $50,000</v>
      </c>
    </row>
    <row r="172" spans="1:8" x14ac:dyDescent="0.2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 s="3">
        <v>84858</v>
      </c>
      <c r="H172" t="str">
        <f t="shared" si="2"/>
        <v>$80,001 - $90,000</v>
      </c>
    </row>
    <row r="173" spans="1:8" x14ac:dyDescent="0.2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 s="3">
        <v>81257</v>
      </c>
      <c r="H173" t="str">
        <f t="shared" si="2"/>
        <v>$80,001 - $90,000</v>
      </c>
    </row>
    <row r="174" spans="1:8" x14ac:dyDescent="0.2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 s="3">
        <v>59735</v>
      </c>
      <c r="H174" t="str">
        <f t="shared" si="2"/>
        <v>$50,001 - $60,000</v>
      </c>
    </row>
    <row r="175" spans="1:8" x14ac:dyDescent="0.2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 s="3">
        <v>1986</v>
      </c>
      <c r="H175" t="str">
        <f t="shared" si="2"/>
        <v>$1 - $10,000</v>
      </c>
    </row>
    <row r="176" spans="1:8" x14ac:dyDescent="0.2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 s="3">
        <v>13753</v>
      </c>
      <c r="H176" t="str">
        <f t="shared" si="2"/>
        <v>$10,001 - $20,000</v>
      </c>
    </row>
    <row r="177" spans="1:8" x14ac:dyDescent="0.2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 s="3">
        <v>87397</v>
      </c>
      <c r="H177" t="str">
        <f t="shared" si="2"/>
        <v>$80,001 - $90,000</v>
      </c>
    </row>
    <row r="178" spans="1:8" x14ac:dyDescent="0.2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 s="3">
        <v>98404</v>
      </c>
      <c r="H178" t="str">
        <f t="shared" si="2"/>
        <v>$90,001 - $1,00,000</v>
      </c>
    </row>
    <row r="179" spans="1:8" x14ac:dyDescent="0.2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 s="3">
        <v>58443</v>
      </c>
      <c r="H179" t="str">
        <f t="shared" si="2"/>
        <v>$50,001 - $60,000</v>
      </c>
    </row>
    <row r="180" spans="1:8" x14ac:dyDescent="0.2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 s="3">
        <v>92123</v>
      </c>
      <c r="H180" t="str">
        <f t="shared" si="2"/>
        <v>$90,001 - $1,00,000</v>
      </c>
    </row>
    <row r="181" spans="1:8" x14ac:dyDescent="0.2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 s="3">
        <v>77027</v>
      </c>
      <c r="H181" t="str">
        <f t="shared" si="2"/>
        <v>$70,001 - $80,000</v>
      </c>
    </row>
    <row r="182" spans="1:8" x14ac:dyDescent="0.2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 s="3">
        <v>98822</v>
      </c>
      <c r="H182" t="str">
        <f t="shared" si="2"/>
        <v>$90,001 - $1,00,000</v>
      </c>
    </row>
    <row r="183" spans="1:8" x14ac:dyDescent="0.2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 s="3">
        <v>18661</v>
      </c>
      <c r="H183" t="str">
        <f t="shared" si="2"/>
        <v>$10,001 - $20,000</v>
      </c>
    </row>
    <row r="184" spans="1:8" x14ac:dyDescent="0.2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 s="3">
        <v>71461</v>
      </c>
      <c r="H184" t="str">
        <f t="shared" si="2"/>
        <v>$70,001 - $80,000</v>
      </c>
    </row>
    <row r="185" spans="1:8" x14ac:dyDescent="0.2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 s="3">
        <v>56549</v>
      </c>
      <c r="H185" t="str">
        <f t="shared" si="2"/>
        <v>$50,001 - $60,000</v>
      </c>
    </row>
    <row r="186" spans="1:8" x14ac:dyDescent="0.2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 s="3">
        <v>78365</v>
      </c>
      <c r="H186" t="str">
        <f t="shared" si="2"/>
        <v>$70,001 - $80,000</v>
      </c>
    </row>
    <row r="187" spans="1:8" x14ac:dyDescent="0.2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 s="3">
        <v>43729</v>
      </c>
      <c r="H187" t="str">
        <f t="shared" si="2"/>
        <v>$40,001 - $50,000</v>
      </c>
    </row>
    <row r="188" spans="1:8" x14ac:dyDescent="0.2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 s="3">
        <v>84745</v>
      </c>
      <c r="H188" t="str">
        <f t="shared" si="2"/>
        <v>$80,001 - $90,000</v>
      </c>
    </row>
    <row r="189" spans="1:8" x14ac:dyDescent="0.2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 s="3">
        <v>56534</v>
      </c>
      <c r="H189" t="str">
        <f t="shared" si="2"/>
        <v>$50,001 - $60,000</v>
      </c>
    </row>
    <row r="190" spans="1:8" x14ac:dyDescent="0.2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 s="3">
        <v>71981</v>
      </c>
      <c r="H190" t="str">
        <f t="shared" si="2"/>
        <v>$70,001 - $80,000</v>
      </c>
    </row>
    <row r="191" spans="1:8" x14ac:dyDescent="0.2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 s="3">
        <v>68969</v>
      </c>
      <c r="H191" t="str">
        <f t="shared" si="2"/>
        <v>$60,001 - $70,000</v>
      </c>
    </row>
    <row r="192" spans="1:8" x14ac:dyDescent="0.2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 s="3">
        <v>47396</v>
      </c>
      <c r="H192" t="str">
        <f t="shared" si="2"/>
        <v>$40,001 - $50,000</v>
      </c>
    </row>
    <row r="193" spans="1:8" x14ac:dyDescent="0.2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 s="3">
        <v>31993</v>
      </c>
      <c r="H193" t="str">
        <f t="shared" si="2"/>
        <v>$30,001 - $40,000</v>
      </c>
    </row>
    <row r="194" spans="1:8" x14ac:dyDescent="0.2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 s="3">
        <v>38842</v>
      </c>
      <c r="H194" t="str">
        <f t="shared" si="2"/>
        <v>$30,001 - $40,000</v>
      </c>
    </row>
    <row r="195" spans="1:8" x14ac:dyDescent="0.2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 s="3">
        <v>98316</v>
      </c>
      <c r="H195" t="str">
        <f t="shared" ref="H195:H258" si="3">TEXT((INT((G195-1)/10000)*10000)+1,"$#,##0") &amp; " - " &amp; TEXT((INT((G195-1)/10000)+1)*10000,"$#,##0")</f>
        <v>$90,001 - $1,00,000</v>
      </c>
    </row>
    <row r="196" spans="1:8" x14ac:dyDescent="0.2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 s="3">
        <v>80894</v>
      </c>
      <c r="H196" t="str">
        <f t="shared" si="3"/>
        <v>$80,001 - $90,000</v>
      </c>
    </row>
    <row r="197" spans="1:8" x14ac:dyDescent="0.2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 s="3">
        <v>84147</v>
      </c>
      <c r="H197" t="str">
        <f t="shared" si="3"/>
        <v>$80,001 - $90,000</v>
      </c>
    </row>
    <row r="198" spans="1:8" x14ac:dyDescent="0.2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 s="3">
        <v>65393</v>
      </c>
      <c r="H198" t="str">
        <f t="shared" si="3"/>
        <v>$60,001 - $70,000</v>
      </c>
    </row>
    <row r="199" spans="1:8" x14ac:dyDescent="0.2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 s="3">
        <v>23823</v>
      </c>
      <c r="H199" t="str">
        <f t="shared" si="3"/>
        <v>$20,001 - $30,000</v>
      </c>
    </row>
    <row r="200" spans="1:8" x14ac:dyDescent="0.2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 s="3">
        <v>35787</v>
      </c>
      <c r="H200" t="str">
        <f t="shared" si="3"/>
        <v>$30,001 - $40,000</v>
      </c>
    </row>
    <row r="201" spans="1:8" x14ac:dyDescent="0.2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 s="3">
        <v>51426</v>
      </c>
      <c r="H201" t="str">
        <f t="shared" si="3"/>
        <v>$50,001 - $60,000</v>
      </c>
    </row>
    <row r="202" spans="1:8" x14ac:dyDescent="0.2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 s="3">
        <v>23558</v>
      </c>
      <c r="H202" t="str">
        <f t="shared" si="3"/>
        <v>$20,001 - $30,000</v>
      </c>
    </row>
    <row r="203" spans="1:8" x14ac:dyDescent="0.2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 s="3">
        <v>65543</v>
      </c>
      <c r="H203" t="str">
        <f t="shared" si="3"/>
        <v>$60,001 - $70,000</v>
      </c>
    </row>
    <row r="204" spans="1:8" x14ac:dyDescent="0.2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 s="3">
        <v>76575</v>
      </c>
      <c r="H204" t="str">
        <f t="shared" si="3"/>
        <v>$70,001 - $80,000</v>
      </c>
    </row>
    <row r="205" spans="1:8" x14ac:dyDescent="0.2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 s="3">
        <v>50520</v>
      </c>
      <c r="H205" t="str">
        <f t="shared" si="3"/>
        <v>$50,001 - $60,000</v>
      </c>
    </row>
    <row r="206" spans="1:8" x14ac:dyDescent="0.2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 s="3">
        <v>97253</v>
      </c>
      <c r="H206" t="str">
        <f t="shared" si="3"/>
        <v>$90,001 - $1,00,000</v>
      </c>
    </row>
    <row r="207" spans="1:8" x14ac:dyDescent="0.2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 s="3">
        <v>2686</v>
      </c>
      <c r="H207" t="str">
        <f t="shared" si="3"/>
        <v>$1 - $10,000</v>
      </c>
    </row>
    <row r="208" spans="1:8" x14ac:dyDescent="0.2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 s="3">
        <v>87084</v>
      </c>
      <c r="H208" t="str">
        <f t="shared" si="3"/>
        <v>$80,001 - $90,000</v>
      </c>
    </row>
    <row r="209" spans="1:8" x14ac:dyDescent="0.2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 s="3">
        <v>91928</v>
      </c>
      <c r="H209" t="str">
        <f t="shared" si="3"/>
        <v>$90,001 - $1,00,000</v>
      </c>
    </row>
    <row r="210" spans="1:8" x14ac:dyDescent="0.2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 s="3">
        <v>28224</v>
      </c>
      <c r="H210" t="str">
        <f t="shared" si="3"/>
        <v>$20,001 - $30,000</v>
      </c>
    </row>
    <row r="211" spans="1:8" x14ac:dyDescent="0.2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 s="3">
        <v>11052</v>
      </c>
      <c r="H211" t="str">
        <f t="shared" si="3"/>
        <v>$10,001 - $20,000</v>
      </c>
    </row>
    <row r="212" spans="1:8" x14ac:dyDescent="0.2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 s="3">
        <v>86922</v>
      </c>
      <c r="H212" t="str">
        <f t="shared" si="3"/>
        <v>$80,001 - $90,000</v>
      </c>
    </row>
    <row r="213" spans="1:8" x14ac:dyDescent="0.2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 s="3">
        <v>39389</v>
      </c>
      <c r="H213" t="str">
        <f t="shared" si="3"/>
        <v>$30,001 - $40,000</v>
      </c>
    </row>
    <row r="214" spans="1:8" x14ac:dyDescent="0.2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 s="3">
        <v>79905</v>
      </c>
      <c r="H214" t="str">
        <f t="shared" si="3"/>
        <v>$70,001 - $80,000</v>
      </c>
    </row>
    <row r="215" spans="1:8" x14ac:dyDescent="0.2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 s="3">
        <v>45265</v>
      </c>
      <c r="H215" t="str">
        <f t="shared" si="3"/>
        <v>$40,001 - $50,000</v>
      </c>
    </row>
    <row r="216" spans="1:8" x14ac:dyDescent="0.2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 s="3">
        <v>21768</v>
      </c>
      <c r="H216" t="str">
        <f t="shared" si="3"/>
        <v>$20,001 - $30,000</v>
      </c>
    </row>
    <row r="217" spans="1:8" x14ac:dyDescent="0.2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 s="3">
        <v>68579</v>
      </c>
      <c r="H217" t="str">
        <f t="shared" si="3"/>
        <v>$60,001 - $70,000</v>
      </c>
    </row>
    <row r="218" spans="1:8" x14ac:dyDescent="0.2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 s="3">
        <v>82746</v>
      </c>
      <c r="H218" t="str">
        <f t="shared" si="3"/>
        <v>$80,001 - $90,000</v>
      </c>
    </row>
    <row r="219" spans="1:8" x14ac:dyDescent="0.2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 s="3">
        <v>87381</v>
      </c>
      <c r="H219" t="str">
        <f t="shared" si="3"/>
        <v>$80,001 - $90,000</v>
      </c>
    </row>
    <row r="220" spans="1:8" x14ac:dyDescent="0.2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 s="3">
        <v>17864</v>
      </c>
      <c r="H220" t="str">
        <f t="shared" si="3"/>
        <v>$10,001 - $20,000</v>
      </c>
    </row>
    <row r="221" spans="1:8" x14ac:dyDescent="0.2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 s="3">
        <v>95863</v>
      </c>
      <c r="H221" t="str">
        <f t="shared" si="3"/>
        <v>$90,001 - $1,00,000</v>
      </c>
    </row>
    <row r="222" spans="1:8" x14ac:dyDescent="0.2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 s="3">
        <v>29743</v>
      </c>
      <c r="H222" t="str">
        <f t="shared" si="3"/>
        <v>$20,001 - $30,000</v>
      </c>
    </row>
    <row r="223" spans="1:8" x14ac:dyDescent="0.2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 s="3">
        <v>48490</v>
      </c>
      <c r="H223" t="str">
        <f t="shared" si="3"/>
        <v>$40,001 - $50,000</v>
      </c>
    </row>
    <row r="224" spans="1:8" x14ac:dyDescent="0.2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 s="3">
        <v>96918</v>
      </c>
      <c r="H224" t="str">
        <f t="shared" si="3"/>
        <v>$90,001 - $1,00,000</v>
      </c>
    </row>
    <row r="225" spans="1:8" x14ac:dyDescent="0.2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 s="3">
        <v>8812</v>
      </c>
      <c r="H225" t="str">
        <f t="shared" si="3"/>
        <v>$1 - $10,000</v>
      </c>
    </row>
    <row r="226" spans="1:8" x14ac:dyDescent="0.2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 s="3">
        <v>45985</v>
      </c>
      <c r="H226" t="str">
        <f t="shared" si="3"/>
        <v>$40,001 - $50,000</v>
      </c>
    </row>
    <row r="227" spans="1:8" x14ac:dyDescent="0.2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 s="3">
        <v>15137</v>
      </c>
      <c r="H227" t="str">
        <f t="shared" si="3"/>
        <v>$10,001 - $20,000</v>
      </c>
    </row>
    <row r="228" spans="1:8" x14ac:dyDescent="0.2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 s="3">
        <v>58037</v>
      </c>
      <c r="H228" t="str">
        <f t="shared" si="3"/>
        <v>$50,001 - $60,000</v>
      </c>
    </row>
    <row r="229" spans="1:8" x14ac:dyDescent="0.2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 s="3">
        <v>21913</v>
      </c>
      <c r="H229" t="str">
        <f t="shared" si="3"/>
        <v>$20,001 - $30,000</v>
      </c>
    </row>
    <row r="230" spans="1:8" x14ac:dyDescent="0.2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 s="3">
        <v>48957</v>
      </c>
      <c r="H230" t="str">
        <f t="shared" si="3"/>
        <v>$40,001 - $50,000</v>
      </c>
    </row>
    <row r="231" spans="1:8" x14ac:dyDescent="0.2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 s="3">
        <v>22549</v>
      </c>
      <c r="H231" t="str">
        <f t="shared" si="3"/>
        <v>$20,001 - $30,000</v>
      </c>
    </row>
    <row r="232" spans="1:8" x14ac:dyDescent="0.2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 s="3">
        <v>13490</v>
      </c>
      <c r="H232" t="str">
        <f t="shared" si="3"/>
        <v>$10,001 - $20,000</v>
      </c>
    </row>
    <row r="233" spans="1:8" x14ac:dyDescent="0.2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 s="3">
        <v>88483</v>
      </c>
      <c r="H233" t="str">
        <f t="shared" si="3"/>
        <v>$80,001 - $90,000</v>
      </c>
    </row>
    <row r="234" spans="1:8" x14ac:dyDescent="0.2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 s="3">
        <v>20489</v>
      </c>
      <c r="H234" t="str">
        <f t="shared" si="3"/>
        <v>$20,001 - $30,000</v>
      </c>
    </row>
    <row r="235" spans="1:8" x14ac:dyDescent="0.2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 s="3">
        <v>33603</v>
      </c>
      <c r="H235" t="str">
        <f t="shared" si="3"/>
        <v>$30,001 - $40,000</v>
      </c>
    </row>
    <row r="236" spans="1:8" x14ac:dyDescent="0.2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 s="3">
        <v>9864</v>
      </c>
      <c r="H236" t="str">
        <f t="shared" si="3"/>
        <v>$1 - $10,000</v>
      </c>
    </row>
    <row r="237" spans="1:8" x14ac:dyDescent="0.2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 s="3">
        <v>86860</v>
      </c>
      <c r="H237" t="str">
        <f t="shared" si="3"/>
        <v>$80,001 - $90,000</v>
      </c>
    </row>
    <row r="238" spans="1:8" x14ac:dyDescent="0.2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 s="3">
        <v>6974</v>
      </c>
      <c r="H238" t="str">
        <f t="shared" si="3"/>
        <v>$1 - $10,000</v>
      </c>
    </row>
    <row r="239" spans="1:8" x14ac:dyDescent="0.2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 s="3">
        <v>42285</v>
      </c>
      <c r="H239" t="str">
        <f t="shared" si="3"/>
        <v>$40,001 - $50,000</v>
      </c>
    </row>
    <row r="240" spans="1:8" x14ac:dyDescent="0.2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 s="3">
        <v>2121</v>
      </c>
      <c r="H240" t="str">
        <f t="shared" si="3"/>
        <v>$1 - $10,000</v>
      </c>
    </row>
    <row r="241" spans="1:8" x14ac:dyDescent="0.2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 s="3">
        <v>69642</v>
      </c>
      <c r="H241" t="str">
        <f t="shared" si="3"/>
        <v>$60,001 - $70,000</v>
      </c>
    </row>
    <row r="242" spans="1:8" x14ac:dyDescent="0.2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 s="3">
        <v>31465</v>
      </c>
      <c r="H242" t="str">
        <f t="shared" si="3"/>
        <v>$30,001 - $40,000</v>
      </c>
    </row>
    <row r="243" spans="1:8" x14ac:dyDescent="0.2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 s="3">
        <v>55812</v>
      </c>
      <c r="H243" t="str">
        <f t="shared" si="3"/>
        <v>$50,001 - $60,000</v>
      </c>
    </row>
    <row r="244" spans="1:8" x14ac:dyDescent="0.2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 s="3">
        <v>79788</v>
      </c>
      <c r="H244" t="str">
        <f t="shared" si="3"/>
        <v>$70,001 - $80,000</v>
      </c>
    </row>
    <row r="245" spans="1:8" x14ac:dyDescent="0.2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 s="3">
        <v>39922</v>
      </c>
      <c r="H245" t="str">
        <f t="shared" si="3"/>
        <v>$30,001 - $40,000</v>
      </c>
    </row>
    <row r="246" spans="1:8" x14ac:dyDescent="0.2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 s="3">
        <v>87516</v>
      </c>
      <c r="H246" t="str">
        <f t="shared" si="3"/>
        <v>$80,001 - $90,000</v>
      </c>
    </row>
    <row r="247" spans="1:8" x14ac:dyDescent="0.2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 s="3">
        <v>49768</v>
      </c>
      <c r="H247" t="str">
        <f t="shared" si="3"/>
        <v>$40,001 - $50,000</v>
      </c>
    </row>
    <row r="248" spans="1:8" x14ac:dyDescent="0.2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 s="3">
        <v>18830</v>
      </c>
      <c r="H248" t="str">
        <f t="shared" si="3"/>
        <v>$10,001 - $20,000</v>
      </c>
    </row>
    <row r="249" spans="1:8" x14ac:dyDescent="0.2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 s="3">
        <v>58968</v>
      </c>
      <c r="H249" t="str">
        <f t="shared" si="3"/>
        <v>$50,001 - $60,000</v>
      </c>
    </row>
    <row r="250" spans="1:8" x14ac:dyDescent="0.2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 s="3">
        <v>95697</v>
      </c>
      <c r="H250" t="str">
        <f t="shared" si="3"/>
        <v>$90,001 - $1,00,000</v>
      </c>
    </row>
    <row r="251" spans="1:8" x14ac:dyDescent="0.2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 s="3">
        <v>55511</v>
      </c>
      <c r="H251" t="str">
        <f t="shared" si="3"/>
        <v>$50,001 - $60,000</v>
      </c>
    </row>
    <row r="252" spans="1:8" x14ac:dyDescent="0.2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 s="3">
        <v>81603</v>
      </c>
      <c r="H252" t="str">
        <f t="shared" si="3"/>
        <v>$80,001 - $90,000</v>
      </c>
    </row>
    <row r="253" spans="1:8" x14ac:dyDescent="0.2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 s="3">
        <v>58559</v>
      </c>
      <c r="H253" t="str">
        <f t="shared" si="3"/>
        <v>$50,001 - $60,000</v>
      </c>
    </row>
    <row r="254" spans="1:8" x14ac:dyDescent="0.2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 s="3">
        <v>68952</v>
      </c>
      <c r="H254" t="str">
        <f t="shared" si="3"/>
        <v>$60,001 - $70,000</v>
      </c>
    </row>
    <row r="255" spans="1:8" x14ac:dyDescent="0.2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 s="3">
        <v>48308</v>
      </c>
      <c r="H255" t="str">
        <f t="shared" si="3"/>
        <v>$40,001 - $50,000</v>
      </c>
    </row>
    <row r="256" spans="1:8" x14ac:dyDescent="0.2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 s="3">
        <v>59628</v>
      </c>
      <c r="H256" t="str">
        <f t="shared" si="3"/>
        <v>$50,001 - $60,000</v>
      </c>
    </row>
    <row r="257" spans="1:8" x14ac:dyDescent="0.2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 s="3">
        <v>36542</v>
      </c>
      <c r="H257" t="str">
        <f t="shared" si="3"/>
        <v>$30,001 - $40,000</v>
      </c>
    </row>
    <row r="258" spans="1:8" x14ac:dyDescent="0.2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 s="3">
        <v>74691</v>
      </c>
      <c r="H258" t="str">
        <f t="shared" si="3"/>
        <v>$70,001 - $80,000</v>
      </c>
    </row>
    <row r="259" spans="1:8" x14ac:dyDescent="0.2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 s="3">
        <v>40601</v>
      </c>
      <c r="H259" t="str">
        <f t="shared" ref="H259:H322" si="4">TEXT((INT((G259-1)/10000)*10000)+1,"$#,##0") &amp; " - " &amp; TEXT((INT((G259-1)/10000)+1)*10000,"$#,##0")</f>
        <v>$40,001 - $50,000</v>
      </c>
    </row>
    <row r="260" spans="1:8" x14ac:dyDescent="0.2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 s="3">
        <v>25881</v>
      </c>
      <c r="H260" t="str">
        <f t="shared" si="4"/>
        <v>$20,001 - $30,000</v>
      </c>
    </row>
    <row r="261" spans="1:8" x14ac:dyDescent="0.2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 s="3">
        <v>25873</v>
      </c>
      <c r="H261" t="str">
        <f t="shared" si="4"/>
        <v>$20,001 - $30,000</v>
      </c>
    </row>
    <row r="262" spans="1:8" x14ac:dyDescent="0.2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 s="3">
        <v>33839</v>
      </c>
      <c r="H262" t="str">
        <f t="shared" si="4"/>
        <v>$30,001 - $40,000</v>
      </c>
    </row>
    <row r="263" spans="1:8" x14ac:dyDescent="0.2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 s="3">
        <v>29298</v>
      </c>
      <c r="H263" t="str">
        <f t="shared" si="4"/>
        <v>$20,001 - $30,000</v>
      </c>
    </row>
    <row r="264" spans="1:8" x14ac:dyDescent="0.2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 s="3">
        <v>16072</v>
      </c>
      <c r="H264" t="str">
        <f t="shared" si="4"/>
        <v>$10,001 - $20,000</v>
      </c>
    </row>
    <row r="265" spans="1:8" x14ac:dyDescent="0.2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 s="3">
        <v>52199</v>
      </c>
      <c r="H265" t="str">
        <f t="shared" si="4"/>
        <v>$50,001 - $60,000</v>
      </c>
    </row>
    <row r="266" spans="1:8" x14ac:dyDescent="0.2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 s="3">
        <v>30886</v>
      </c>
      <c r="H266" t="str">
        <f t="shared" si="4"/>
        <v>$30,001 - $40,000</v>
      </c>
    </row>
    <row r="267" spans="1:8" x14ac:dyDescent="0.2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 s="3">
        <v>22524</v>
      </c>
      <c r="H267" t="str">
        <f t="shared" si="4"/>
        <v>$20,001 - $30,000</v>
      </c>
    </row>
    <row r="268" spans="1:8" x14ac:dyDescent="0.2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 s="3">
        <v>52971</v>
      </c>
      <c r="H268" t="str">
        <f t="shared" si="4"/>
        <v>$50,001 - $60,000</v>
      </c>
    </row>
    <row r="269" spans="1:8" x14ac:dyDescent="0.2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 s="3">
        <v>77581</v>
      </c>
      <c r="H269" t="str">
        <f t="shared" si="4"/>
        <v>$70,001 - $80,000</v>
      </c>
    </row>
    <row r="270" spans="1:8" x14ac:dyDescent="0.2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 s="3">
        <v>65249</v>
      </c>
      <c r="H270" t="str">
        <f t="shared" si="4"/>
        <v>$60,001 - $70,000</v>
      </c>
    </row>
    <row r="271" spans="1:8" x14ac:dyDescent="0.2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 s="3">
        <v>15784</v>
      </c>
      <c r="H271" t="str">
        <f t="shared" si="4"/>
        <v>$10,001 - $20,000</v>
      </c>
    </row>
    <row r="272" spans="1:8" x14ac:dyDescent="0.2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 s="3">
        <v>7691</v>
      </c>
      <c r="H272" t="str">
        <f t="shared" si="4"/>
        <v>$1 - $10,000</v>
      </c>
    </row>
    <row r="273" spans="1:8" x14ac:dyDescent="0.2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 s="3">
        <v>5510</v>
      </c>
      <c r="H273" t="str">
        <f t="shared" si="4"/>
        <v>$1 - $10,000</v>
      </c>
    </row>
    <row r="274" spans="1:8" x14ac:dyDescent="0.2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 s="3">
        <v>72545</v>
      </c>
      <c r="H274" t="str">
        <f t="shared" si="4"/>
        <v>$70,001 - $80,000</v>
      </c>
    </row>
    <row r="275" spans="1:8" x14ac:dyDescent="0.2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 s="3">
        <v>44767</v>
      </c>
      <c r="H275" t="str">
        <f t="shared" si="4"/>
        <v>$40,001 - $50,000</v>
      </c>
    </row>
    <row r="276" spans="1:8" x14ac:dyDescent="0.2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 s="3">
        <v>28753</v>
      </c>
      <c r="H276" t="str">
        <f t="shared" si="4"/>
        <v>$20,001 - $30,000</v>
      </c>
    </row>
    <row r="277" spans="1:8" x14ac:dyDescent="0.2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 s="3">
        <v>54524</v>
      </c>
      <c r="H277" t="str">
        <f t="shared" si="4"/>
        <v>$50,001 - $60,000</v>
      </c>
    </row>
    <row r="278" spans="1:8" x14ac:dyDescent="0.2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 s="3">
        <v>95011</v>
      </c>
      <c r="H278" t="str">
        <f t="shared" si="4"/>
        <v>$90,001 - $1,00,000</v>
      </c>
    </row>
    <row r="279" spans="1:8" x14ac:dyDescent="0.2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 s="3">
        <v>90897</v>
      </c>
      <c r="H279" t="str">
        <f t="shared" si="4"/>
        <v>$90,001 - $1,00,000</v>
      </c>
    </row>
    <row r="280" spans="1:8" x14ac:dyDescent="0.2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 s="3">
        <v>41908</v>
      </c>
      <c r="H280" t="str">
        <f t="shared" si="4"/>
        <v>$40,001 - $50,000</v>
      </c>
    </row>
    <row r="281" spans="1:8" x14ac:dyDescent="0.2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 s="3">
        <v>30114</v>
      </c>
      <c r="H281" t="str">
        <f t="shared" si="4"/>
        <v>$30,001 - $40,000</v>
      </c>
    </row>
    <row r="282" spans="1:8" x14ac:dyDescent="0.2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 s="3">
        <v>66608</v>
      </c>
      <c r="H282" t="str">
        <f t="shared" si="4"/>
        <v>$60,001 - $70,000</v>
      </c>
    </row>
    <row r="283" spans="1:8" x14ac:dyDescent="0.2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 s="3">
        <v>65247</v>
      </c>
      <c r="H283" t="str">
        <f t="shared" si="4"/>
        <v>$60,001 - $70,000</v>
      </c>
    </row>
    <row r="284" spans="1:8" x14ac:dyDescent="0.2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 s="3">
        <v>5900</v>
      </c>
      <c r="H284" t="str">
        <f t="shared" si="4"/>
        <v>$1 - $10,000</v>
      </c>
    </row>
    <row r="285" spans="1:8" x14ac:dyDescent="0.2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 s="3">
        <v>63559</v>
      </c>
      <c r="H285" t="str">
        <f t="shared" si="4"/>
        <v>$60,001 - $70,000</v>
      </c>
    </row>
    <row r="286" spans="1:8" x14ac:dyDescent="0.2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 s="3">
        <v>400000</v>
      </c>
      <c r="H286" t="str">
        <f t="shared" si="4"/>
        <v>$3,90,001 - $4,00,000</v>
      </c>
    </row>
    <row r="287" spans="1:8" x14ac:dyDescent="0.2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 s="3">
        <v>55465</v>
      </c>
      <c r="H287" t="str">
        <f t="shared" si="4"/>
        <v>$50,001 - $60,000</v>
      </c>
    </row>
    <row r="288" spans="1:8" x14ac:dyDescent="0.2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 s="3">
        <v>56488</v>
      </c>
      <c r="H288" t="str">
        <f t="shared" si="4"/>
        <v>$50,001 - $60,000</v>
      </c>
    </row>
    <row r="289" spans="1:8" x14ac:dyDescent="0.2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 s="3">
        <v>55553</v>
      </c>
      <c r="H289" t="str">
        <f t="shared" si="4"/>
        <v>$50,001 - $60,000</v>
      </c>
    </row>
    <row r="290" spans="1:8" x14ac:dyDescent="0.2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 s="3">
        <v>2747</v>
      </c>
      <c r="H290" t="str">
        <f t="shared" si="4"/>
        <v>$1 - $10,000</v>
      </c>
    </row>
    <row r="291" spans="1:8" x14ac:dyDescent="0.2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 s="3">
        <v>50000</v>
      </c>
      <c r="H291" t="str">
        <f t="shared" si="4"/>
        <v>$40,001 - $50,000</v>
      </c>
    </row>
    <row r="292" spans="1:8" x14ac:dyDescent="0.2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 s="3">
        <v>7210</v>
      </c>
      <c r="H292" t="str">
        <f t="shared" si="4"/>
        <v>$1 - $10,000</v>
      </c>
    </row>
    <row r="293" spans="1:8" x14ac:dyDescent="0.2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 s="3">
        <v>77422</v>
      </c>
      <c r="H293" t="str">
        <f t="shared" si="4"/>
        <v>$70,001 - $80,000</v>
      </c>
    </row>
    <row r="294" spans="1:8" x14ac:dyDescent="0.2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 s="3">
        <v>67823</v>
      </c>
      <c r="H294" t="str">
        <f t="shared" si="4"/>
        <v>$60,001 - $70,000</v>
      </c>
    </row>
    <row r="295" spans="1:8" x14ac:dyDescent="0.2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 s="3">
        <v>2988</v>
      </c>
      <c r="H295" t="str">
        <f t="shared" si="4"/>
        <v>$1 - $10,000</v>
      </c>
    </row>
    <row r="296" spans="1:8" x14ac:dyDescent="0.2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 s="3">
        <v>4426</v>
      </c>
      <c r="H296" t="str">
        <f t="shared" si="4"/>
        <v>$1 - $10,000</v>
      </c>
    </row>
    <row r="297" spans="1:8" x14ac:dyDescent="0.2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 s="3">
        <v>56255</v>
      </c>
      <c r="H297" t="str">
        <f t="shared" si="4"/>
        <v>$50,001 - $60,000</v>
      </c>
    </row>
    <row r="298" spans="1:8" x14ac:dyDescent="0.2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 s="3">
        <v>53806</v>
      </c>
      <c r="H298" t="str">
        <f t="shared" si="4"/>
        <v>$50,001 - $60,000</v>
      </c>
    </row>
    <row r="299" spans="1:8" x14ac:dyDescent="0.2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 s="3">
        <v>7775</v>
      </c>
      <c r="H299" t="str">
        <f t="shared" si="4"/>
        <v>$1 - $10,000</v>
      </c>
    </row>
    <row r="300" spans="1:8" x14ac:dyDescent="0.2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 s="3">
        <v>90362</v>
      </c>
      <c r="H300" t="str">
        <f t="shared" si="4"/>
        <v>$90,001 - $1,00,000</v>
      </c>
    </row>
    <row r="301" spans="1:8" x14ac:dyDescent="0.2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 s="3">
        <v>26954</v>
      </c>
      <c r="H301" t="str">
        <f t="shared" si="4"/>
        <v>$20,001 - $30,000</v>
      </c>
    </row>
    <row r="302" spans="1:8" x14ac:dyDescent="0.2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 s="3">
        <v>59001</v>
      </c>
      <c r="H302" t="str">
        <f t="shared" si="4"/>
        <v>$50,001 - $60,000</v>
      </c>
    </row>
    <row r="303" spans="1:8" x14ac:dyDescent="0.2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 s="3">
        <v>33534</v>
      </c>
      <c r="H303" t="str">
        <f t="shared" si="4"/>
        <v>$30,001 - $40,000</v>
      </c>
    </row>
    <row r="304" spans="1:8" x14ac:dyDescent="0.2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 s="3">
        <v>47686</v>
      </c>
      <c r="H304" t="str">
        <f t="shared" si="4"/>
        <v>$40,001 - $50,000</v>
      </c>
    </row>
    <row r="305" spans="1:8" x14ac:dyDescent="0.2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 s="3">
        <v>57407</v>
      </c>
      <c r="H305" t="str">
        <f t="shared" si="4"/>
        <v>$50,001 - $60,000</v>
      </c>
    </row>
    <row r="306" spans="1:8" x14ac:dyDescent="0.2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 s="3">
        <v>56727</v>
      </c>
      <c r="H306" t="str">
        <f t="shared" si="4"/>
        <v>$50,001 - $60,000</v>
      </c>
    </row>
    <row r="307" spans="1:8" x14ac:dyDescent="0.2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 s="3">
        <v>86486</v>
      </c>
      <c r="H307" t="str">
        <f t="shared" si="4"/>
        <v>$80,001 - $90,000</v>
      </c>
    </row>
    <row r="308" spans="1:8" x14ac:dyDescent="0.2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 s="3">
        <v>34243</v>
      </c>
      <c r="H308" t="str">
        <f t="shared" si="4"/>
        <v>$30,001 - $40,000</v>
      </c>
    </row>
    <row r="309" spans="1:8" x14ac:dyDescent="0.2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 s="3">
        <v>25492</v>
      </c>
      <c r="H309" t="str">
        <f t="shared" si="4"/>
        <v>$20,001 - $30,000</v>
      </c>
    </row>
    <row r="310" spans="1:8" x14ac:dyDescent="0.2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 s="3">
        <v>38787</v>
      </c>
      <c r="H310" t="str">
        <f t="shared" si="4"/>
        <v>$30,001 - $40,000</v>
      </c>
    </row>
    <row r="311" spans="1:8" x14ac:dyDescent="0.2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 s="3">
        <v>56501</v>
      </c>
      <c r="H311" t="str">
        <f t="shared" si="4"/>
        <v>$50,001 - $60,000</v>
      </c>
    </row>
    <row r="312" spans="1:8" x14ac:dyDescent="0.2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 s="3">
        <v>57362</v>
      </c>
      <c r="H312" t="str">
        <f t="shared" si="4"/>
        <v>$50,001 - $60,000</v>
      </c>
    </row>
    <row r="313" spans="1:8" x14ac:dyDescent="0.2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 s="3">
        <v>7104</v>
      </c>
      <c r="H313" t="str">
        <f t="shared" si="4"/>
        <v>$1 - $10,000</v>
      </c>
    </row>
    <row r="314" spans="1:8" x14ac:dyDescent="0.2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 s="3">
        <v>42449</v>
      </c>
      <c r="H314" t="str">
        <f t="shared" si="4"/>
        <v>$40,001 - $50,000</v>
      </c>
    </row>
    <row r="315" spans="1:8" x14ac:dyDescent="0.2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 s="3">
        <v>91116</v>
      </c>
      <c r="H315" t="str">
        <f t="shared" si="4"/>
        <v>$90,001 - $1,00,000</v>
      </c>
    </row>
    <row r="316" spans="1:8" x14ac:dyDescent="0.2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 s="3">
        <v>51584</v>
      </c>
      <c r="H316" t="str">
        <f t="shared" si="4"/>
        <v>$50,001 - $60,000</v>
      </c>
    </row>
    <row r="317" spans="1:8" x14ac:dyDescent="0.2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 s="3">
        <v>15689</v>
      </c>
      <c r="H317" t="str">
        <f t="shared" si="4"/>
        <v>$10,001 - $20,000</v>
      </c>
    </row>
    <row r="318" spans="1:8" x14ac:dyDescent="0.2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 s="3">
        <v>13459</v>
      </c>
      <c r="H318" t="str">
        <f t="shared" si="4"/>
        <v>$10,001 - $20,000</v>
      </c>
    </row>
    <row r="319" spans="1:8" x14ac:dyDescent="0.2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 s="3">
        <v>60967</v>
      </c>
      <c r="H319" t="str">
        <f t="shared" si="4"/>
        <v>$60,001 - $70,000</v>
      </c>
    </row>
    <row r="320" spans="1:8" x14ac:dyDescent="0.2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 s="3">
        <v>18013</v>
      </c>
      <c r="H320" t="str">
        <f t="shared" si="4"/>
        <v>$10,001 - $20,000</v>
      </c>
    </row>
    <row r="321" spans="1:8" x14ac:dyDescent="0.2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 s="3">
        <v>55146</v>
      </c>
      <c r="H321" t="str">
        <f t="shared" si="4"/>
        <v>$50,001 - $60,000</v>
      </c>
    </row>
    <row r="322" spans="1:8" x14ac:dyDescent="0.2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 s="3">
        <v>80309</v>
      </c>
      <c r="H322" t="str">
        <f t="shared" si="4"/>
        <v>$80,001 - $90,000</v>
      </c>
    </row>
    <row r="323" spans="1:8" x14ac:dyDescent="0.2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 s="3">
        <v>52054</v>
      </c>
      <c r="H323" t="str">
        <f t="shared" ref="H323:H386" si="5">TEXT((INT((G323-1)/10000)*10000)+1,"$#,##0") &amp; " - " &amp; TEXT((INT((G323-1)/10000)+1)*10000,"$#,##0")</f>
        <v>$50,001 - $60,000</v>
      </c>
    </row>
    <row r="324" spans="1:8" x14ac:dyDescent="0.2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 s="3">
        <v>72134</v>
      </c>
      <c r="H324" t="str">
        <f t="shared" si="5"/>
        <v>$70,001 - $80,000</v>
      </c>
    </row>
    <row r="325" spans="1:8" x14ac:dyDescent="0.2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 s="3">
        <v>47003</v>
      </c>
      <c r="H325" t="str">
        <f t="shared" si="5"/>
        <v>$40,001 - $50,000</v>
      </c>
    </row>
    <row r="326" spans="1:8" x14ac:dyDescent="0.2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 s="3">
        <v>59017</v>
      </c>
      <c r="H326" t="str">
        <f t="shared" si="5"/>
        <v>$50,001 - $60,000</v>
      </c>
    </row>
    <row r="327" spans="1:8" x14ac:dyDescent="0.2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 s="3">
        <v>78320</v>
      </c>
      <c r="H327" t="str">
        <f t="shared" si="5"/>
        <v>$70,001 - $80,000</v>
      </c>
    </row>
    <row r="328" spans="1:8" x14ac:dyDescent="0.2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 s="3">
        <v>60135</v>
      </c>
      <c r="H328" t="str">
        <f t="shared" si="5"/>
        <v>$60,001 - $70,000</v>
      </c>
    </row>
    <row r="329" spans="1:8" x14ac:dyDescent="0.2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 s="3">
        <v>99019</v>
      </c>
      <c r="H329" t="str">
        <f t="shared" si="5"/>
        <v>$90,001 - $1,00,000</v>
      </c>
    </row>
    <row r="330" spans="1:8" x14ac:dyDescent="0.2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 s="3">
        <v>8399</v>
      </c>
      <c r="H330" t="str">
        <f t="shared" si="5"/>
        <v>$1 - $10,000</v>
      </c>
    </row>
    <row r="331" spans="1:8" x14ac:dyDescent="0.2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 s="3">
        <v>47617</v>
      </c>
      <c r="H331" t="str">
        <f t="shared" si="5"/>
        <v>$40,001 - $50,000</v>
      </c>
    </row>
    <row r="332" spans="1:8" x14ac:dyDescent="0.2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 s="3">
        <v>99389</v>
      </c>
      <c r="H332" t="str">
        <f t="shared" si="5"/>
        <v>$90,001 - $1,00,000</v>
      </c>
    </row>
    <row r="333" spans="1:8" x14ac:dyDescent="0.2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 s="3">
        <v>86123</v>
      </c>
      <c r="H333" t="str">
        <f t="shared" si="5"/>
        <v>$80,001 - $90,000</v>
      </c>
    </row>
    <row r="334" spans="1:8" x14ac:dyDescent="0.2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 s="3">
        <v>20944</v>
      </c>
      <c r="H334" t="str">
        <f t="shared" si="5"/>
        <v>$20,001 - $30,000</v>
      </c>
    </row>
    <row r="335" spans="1:8" x14ac:dyDescent="0.2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 s="3">
        <v>67992</v>
      </c>
      <c r="H335" t="str">
        <f t="shared" si="5"/>
        <v>$60,001 - $70,000</v>
      </c>
    </row>
    <row r="336" spans="1:8" x14ac:dyDescent="0.2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 s="3">
        <v>19550</v>
      </c>
      <c r="H336" t="str">
        <f t="shared" si="5"/>
        <v>$10,001 - $20,000</v>
      </c>
    </row>
    <row r="337" spans="1:8" x14ac:dyDescent="0.2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 s="3">
        <v>47241</v>
      </c>
      <c r="H337" t="str">
        <f t="shared" si="5"/>
        <v>$40,001 - $50,000</v>
      </c>
    </row>
    <row r="338" spans="1:8" x14ac:dyDescent="0.2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 s="3">
        <v>46314</v>
      </c>
      <c r="H338" t="str">
        <f t="shared" si="5"/>
        <v>$40,001 - $50,000</v>
      </c>
    </row>
    <row r="339" spans="1:8" x14ac:dyDescent="0.2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 s="3">
        <v>68865</v>
      </c>
      <c r="H339" t="str">
        <f t="shared" si="5"/>
        <v>$60,001 - $70,000</v>
      </c>
    </row>
    <row r="340" spans="1:8" x14ac:dyDescent="0.2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 s="3">
        <v>64751</v>
      </c>
      <c r="H340" t="str">
        <f t="shared" si="5"/>
        <v>$60,001 - $70,000</v>
      </c>
    </row>
    <row r="341" spans="1:8" x14ac:dyDescent="0.2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 s="3">
        <v>57536</v>
      </c>
      <c r="H341" t="str">
        <f t="shared" si="5"/>
        <v>$50,001 - $60,000</v>
      </c>
    </row>
    <row r="342" spans="1:8" x14ac:dyDescent="0.2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 s="3">
        <v>52411</v>
      </c>
      <c r="H342" t="str">
        <f t="shared" si="5"/>
        <v>$50,001 - $60,000</v>
      </c>
    </row>
    <row r="343" spans="1:8" x14ac:dyDescent="0.2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 s="3">
        <v>29273</v>
      </c>
      <c r="H343" t="str">
        <f t="shared" si="5"/>
        <v>$20,001 - $30,000</v>
      </c>
    </row>
    <row r="344" spans="1:8" x14ac:dyDescent="0.2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 s="3">
        <v>3046</v>
      </c>
      <c r="H344" t="str">
        <f t="shared" si="5"/>
        <v>$1 - $10,000</v>
      </c>
    </row>
    <row r="345" spans="1:8" x14ac:dyDescent="0.2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 s="3">
        <v>12775</v>
      </c>
      <c r="H345" t="str">
        <f t="shared" si="5"/>
        <v>$10,001 - $20,000</v>
      </c>
    </row>
    <row r="346" spans="1:8" x14ac:dyDescent="0.2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 s="3">
        <v>10296</v>
      </c>
      <c r="H346" t="str">
        <f t="shared" si="5"/>
        <v>$10,001 - $20,000</v>
      </c>
    </row>
    <row r="347" spans="1:8" x14ac:dyDescent="0.2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 s="3">
        <v>72083</v>
      </c>
      <c r="H347" t="str">
        <f t="shared" si="5"/>
        <v>$70,001 - $80,000</v>
      </c>
    </row>
    <row r="348" spans="1:8" x14ac:dyDescent="0.2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 s="3">
        <v>5372</v>
      </c>
      <c r="H348" t="str">
        <f t="shared" si="5"/>
        <v>$1 - $10,000</v>
      </c>
    </row>
    <row r="349" spans="1:8" x14ac:dyDescent="0.2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 s="3">
        <v>83490</v>
      </c>
      <c r="H349" t="str">
        <f t="shared" si="5"/>
        <v>$80,001 - $90,000</v>
      </c>
    </row>
    <row r="350" spans="1:8" x14ac:dyDescent="0.2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 s="3">
        <v>80788</v>
      </c>
      <c r="H350" t="str">
        <f t="shared" si="5"/>
        <v>$80,001 - $90,000</v>
      </c>
    </row>
    <row r="351" spans="1:8" x14ac:dyDescent="0.2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 s="3">
        <v>8571</v>
      </c>
      <c r="H351" t="str">
        <f t="shared" si="5"/>
        <v>$1 - $10,000</v>
      </c>
    </row>
    <row r="352" spans="1:8" x14ac:dyDescent="0.2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 s="3">
        <v>8366</v>
      </c>
      <c r="H352" t="str">
        <f t="shared" si="5"/>
        <v>$1 - $10,000</v>
      </c>
    </row>
    <row r="353" spans="1:8" x14ac:dyDescent="0.2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 s="3">
        <v>72786</v>
      </c>
      <c r="H353" t="str">
        <f t="shared" si="5"/>
        <v>$70,001 - $80,000</v>
      </c>
    </row>
    <row r="354" spans="1:8" x14ac:dyDescent="0.2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 s="3">
        <v>34472</v>
      </c>
      <c r="H354" t="str">
        <f t="shared" si="5"/>
        <v>$30,001 - $40,000</v>
      </c>
    </row>
    <row r="355" spans="1:8" x14ac:dyDescent="0.2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 s="3">
        <v>22817</v>
      </c>
      <c r="H355" t="str">
        <f t="shared" si="5"/>
        <v>$20,001 - $30,000</v>
      </c>
    </row>
    <row r="356" spans="1:8" x14ac:dyDescent="0.2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 s="3">
        <v>19495</v>
      </c>
      <c r="H356" t="str">
        <f t="shared" si="5"/>
        <v>$10,001 - $20,000</v>
      </c>
    </row>
    <row r="357" spans="1:8" x14ac:dyDescent="0.2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 s="3">
        <v>29015</v>
      </c>
      <c r="H357" t="str">
        <f t="shared" si="5"/>
        <v>$20,001 - $30,000</v>
      </c>
    </row>
    <row r="358" spans="1:8" x14ac:dyDescent="0.2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 s="3">
        <v>95642</v>
      </c>
      <c r="H358" t="str">
        <f t="shared" si="5"/>
        <v>$90,001 - $1,00,000</v>
      </c>
    </row>
    <row r="359" spans="1:8" x14ac:dyDescent="0.2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 s="3">
        <v>44936</v>
      </c>
      <c r="H359" t="str">
        <f t="shared" si="5"/>
        <v>$40,001 - $50,000</v>
      </c>
    </row>
    <row r="360" spans="1:8" x14ac:dyDescent="0.2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 s="3">
        <v>15545</v>
      </c>
      <c r="H360" t="str">
        <f t="shared" si="5"/>
        <v>$10,001 - $20,000</v>
      </c>
    </row>
    <row r="361" spans="1:8" x14ac:dyDescent="0.2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 s="3">
        <v>91976</v>
      </c>
      <c r="H361" t="str">
        <f t="shared" si="5"/>
        <v>$90,001 - $1,00,000</v>
      </c>
    </row>
    <row r="362" spans="1:8" x14ac:dyDescent="0.2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 s="3">
        <v>86412</v>
      </c>
      <c r="H362" t="str">
        <f t="shared" si="5"/>
        <v>$80,001 - $90,000</v>
      </c>
    </row>
    <row r="363" spans="1:8" x14ac:dyDescent="0.2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 s="3">
        <v>54866</v>
      </c>
      <c r="H363" t="str">
        <f t="shared" si="5"/>
        <v>$50,001 - $60,000</v>
      </c>
    </row>
    <row r="364" spans="1:8" x14ac:dyDescent="0.2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 s="3">
        <v>58078</v>
      </c>
      <c r="H364" t="str">
        <f t="shared" si="5"/>
        <v>$50,001 - $60,000</v>
      </c>
    </row>
    <row r="365" spans="1:8" x14ac:dyDescent="0.2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 s="3">
        <v>33587</v>
      </c>
      <c r="H365" t="str">
        <f t="shared" si="5"/>
        <v>$30,001 - $40,000</v>
      </c>
    </row>
    <row r="366" spans="1:8" x14ac:dyDescent="0.2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 s="3">
        <v>15334</v>
      </c>
      <c r="H366" t="str">
        <f t="shared" si="5"/>
        <v>$10,001 - $20,000</v>
      </c>
    </row>
    <row r="367" spans="1:8" x14ac:dyDescent="0.2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 s="3">
        <v>39688</v>
      </c>
      <c r="H367" t="str">
        <f t="shared" si="5"/>
        <v>$30,001 - $40,000</v>
      </c>
    </row>
    <row r="368" spans="1:8" x14ac:dyDescent="0.2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 s="3">
        <v>60263</v>
      </c>
      <c r="H368" t="str">
        <f t="shared" si="5"/>
        <v>$60,001 - $70,000</v>
      </c>
    </row>
    <row r="369" spans="1:8" x14ac:dyDescent="0.2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 s="3">
        <v>22123</v>
      </c>
      <c r="H369" t="str">
        <f t="shared" si="5"/>
        <v>$20,001 - $30,000</v>
      </c>
    </row>
    <row r="370" spans="1:8" x14ac:dyDescent="0.2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 s="3">
        <v>44020</v>
      </c>
      <c r="H370" t="str">
        <f t="shared" si="5"/>
        <v>$40,001 - $50,000</v>
      </c>
    </row>
    <row r="371" spans="1:8" x14ac:dyDescent="0.2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 s="3">
        <v>12750</v>
      </c>
      <c r="H371" t="str">
        <f t="shared" si="5"/>
        <v>$10,001 - $20,000</v>
      </c>
    </row>
    <row r="372" spans="1:8" x14ac:dyDescent="0.2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 s="3">
        <v>70753</v>
      </c>
      <c r="H372" t="str">
        <f t="shared" si="5"/>
        <v>$70,001 - $80,000</v>
      </c>
    </row>
    <row r="373" spans="1:8" x14ac:dyDescent="0.2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 s="3">
        <v>9041</v>
      </c>
      <c r="H373" t="str">
        <f t="shared" si="5"/>
        <v>$1 - $10,000</v>
      </c>
    </row>
    <row r="374" spans="1:8" x14ac:dyDescent="0.2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 s="3">
        <v>64093</v>
      </c>
      <c r="H374" t="str">
        <f t="shared" si="5"/>
        <v>$60,001 - $70,000</v>
      </c>
    </row>
    <row r="375" spans="1:8" x14ac:dyDescent="0.2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 s="3">
        <v>1659</v>
      </c>
      <c r="H375" t="str">
        <f t="shared" si="5"/>
        <v>$1 - $10,000</v>
      </c>
    </row>
    <row r="376" spans="1:8" x14ac:dyDescent="0.2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 s="3">
        <v>51235</v>
      </c>
      <c r="H376" t="str">
        <f t="shared" si="5"/>
        <v>$50,001 - $60,000</v>
      </c>
    </row>
    <row r="377" spans="1:8" x14ac:dyDescent="0.2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 s="3">
        <v>76959</v>
      </c>
      <c r="H377" t="str">
        <f t="shared" si="5"/>
        <v>$70,001 - $80,000</v>
      </c>
    </row>
    <row r="378" spans="1:8" x14ac:dyDescent="0.2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 s="3">
        <v>53154</v>
      </c>
      <c r="H378" t="str">
        <f t="shared" si="5"/>
        <v>$50,001 - $60,000</v>
      </c>
    </row>
    <row r="379" spans="1:8" x14ac:dyDescent="0.2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 s="3">
        <v>77767</v>
      </c>
      <c r="H379" t="str">
        <f t="shared" si="5"/>
        <v>$70,001 - $80,000</v>
      </c>
    </row>
    <row r="380" spans="1:8" x14ac:dyDescent="0.2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 s="3">
        <v>15266</v>
      </c>
      <c r="H380" t="str">
        <f t="shared" si="5"/>
        <v>$10,001 - $20,000</v>
      </c>
    </row>
    <row r="381" spans="1:8" x14ac:dyDescent="0.2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 s="3">
        <v>87908</v>
      </c>
      <c r="H381" t="str">
        <f t="shared" si="5"/>
        <v>$80,001 - $90,000</v>
      </c>
    </row>
    <row r="382" spans="1:8" x14ac:dyDescent="0.2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 s="3">
        <v>17691</v>
      </c>
      <c r="H382" t="str">
        <f t="shared" si="5"/>
        <v>$10,001 - $20,000</v>
      </c>
    </row>
    <row r="383" spans="1:8" x14ac:dyDescent="0.2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 s="3">
        <v>44588</v>
      </c>
      <c r="H383" t="str">
        <f t="shared" si="5"/>
        <v>$40,001 - $50,000</v>
      </c>
    </row>
    <row r="384" spans="1:8" x14ac:dyDescent="0.2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 s="3">
        <v>83450</v>
      </c>
      <c r="H384" t="str">
        <f t="shared" si="5"/>
        <v>$80,001 - $90,000</v>
      </c>
    </row>
    <row r="385" spans="1:8" x14ac:dyDescent="0.2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 s="3">
        <v>61895</v>
      </c>
      <c r="H385" t="str">
        <f t="shared" si="5"/>
        <v>$60,001 - $70,000</v>
      </c>
    </row>
    <row r="386" spans="1:8" x14ac:dyDescent="0.2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 s="3">
        <v>77165</v>
      </c>
      <c r="H386" t="str">
        <f t="shared" si="5"/>
        <v>$70,001 - $80,000</v>
      </c>
    </row>
    <row r="387" spans="1:8" x14ac:dyDescent="0.2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 s="3">
        <v>59501</v>
      </c>
      <c r="H387" t="str">
        <f t="shared" ref="H387:H450" si="6">TEXT((INT((G387-1)/10000)*10000)+1,"$#,##0") &amp; " - " &amp; TEXT((INT((G387-1)/10000)+1)*10000,"$#,##0")</f>
        <v>$50,001 - $60,000</v>
      </c>
    </row>
    <row r="388" spans="1:8" x14ac:dyDescent="0.2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 s="3">
        <v>35386</v>
      </c>
      <c r="H388" t="str">
        <f t="shared" si="6"/>
        <v>$30,001 - $40,000</v>
      </c>
    </row>
    <row r="389" spans="1:8" x14ac:dyDescent="0.2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 s="3">
        <v>5359</v>
      </c>
      <c r="H389" t="str">
        <f t="shared" si="6"/>
        <v>$1 - $10,000</v>
      </c>
    </row>
    <row r="390" spans="1:8" x14ac:dyDescent="0.2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 s="3">
        <v>92060</v>
      </c>
      <c r="H390" t="str">
        <f t="shared" si="6"/>
        <v>$90,001 - $1,00,000</v>
      </c>
    </row>
    <row r="391" spans="1:8" x14ac:dyDescent="0.2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 s="3">
        <v>18209</v>
      </c>
      <c r="H391" t="str">
        <f t="shared" si="6"/>
        <v>$10,001 - $20,000</v>
      </c>
    </row>
    <row r="392" spans="1:8" x14ac:dyDescent="0.2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 s="3">
        <v>78364</v>
      </c>
      <c r="H392" t="str">
        <f t="shared" si="6"/>
        <v>$70,001 - $80,000</v>
      </c>
    </row>
    <row r="393" spans="1:8" x14ac:dyDescent="0.2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 s="3">
        <v>73850</v>
      </c>
      <c r="H393" t="str">
        <f t="shared" si="6"/>
        <v>$70,001 - $80,000</v>
      </c>
    </row>
    <row r="394" spans="1:8" x14ac:dyDescent="0.2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 s="3">
        <v>22913</v>
      </c>
      <c r="H394" t="str">
        <f t="shared" si="6"/>
        <v>$20,001 - $30,000</v>
      </c>
    </row>
    <row r="395" spans="1:8" x14ac:dyDescent="0.2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 s="3">
        <v>60262</v>
      </c>
      <c r="H395" t="str">
        <f t="shared" si="6"/>
        <v>$60,001 - $70,000</v>
      </c>
    </row>
    <row r="396" spans="1:8" x14ac:dyDescent="0.2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 s="3">
        <v>69011</v>
      </c>
      <c r="H396" t="str">
        <f t="shared" si="6"/>
        <v>$60,001 - $70,000</v>
      </c>
    </row>
    <row r="397" spans="1:8" x14ac:dyDescent="0.2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 s="3">
        <v>49388</v>
      </c>
      <c r="H397" t="str">
        <f t="shared" si="6"/>
        <v>$40,001 - $50,000</v>
      </c>
    </row>
    <row r="398" spans="1:8" x14ac:dyDescent="0.2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 s="3">
        <v>26296</v>
      </c>
      <c r="H398" t="str">
        <f t="shared" si="6"/>
        <v>$20,001 - $30,000</v>
      </c>
    </row>
    <row r="399" spans="1:8" x14ac:dyDescent="0.2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 s="3">
        <v>63091</v>
      </c>
      <c r="H399" t="str">
        <f t="shared" si="6"/>
        <v>$60,001 - $70,000</v>
      </c>
    </row>
    <row r="400" spans="1:8" x14ac:dyDescent="0.2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 s="3">
        <v>75179</v>
      </c>
      <c r="H400" t="str">
        <f t="shared" si="6"/>
        <v>$70,001 - $80,000</v>
      </c>
    </row>
    <row r="401" spans="1:8" x14ac:dyDescent="0.2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 s="3">
        <v>29047</v>
      </c>
      <c r="H401" t="str">
        <f t="shared" si="6"/>
        <v>$20,001 - $30,000</v>
      </c>
    </row>
    <row r="402" spans="1:8" x14ac:dyDescent="0.2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 s="3">
        <v>57640</v>
      </c>
      <c r="H402" t="str">
        <f t="shared" si="6"/>
        <v>$50,001 - $60,000</v>
      </c>
    </row>
    <row r="403" spans="1:8" x14ac:dyDescent="0.2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 s="3">
        <v>51576</v>
      </c>
      <c r="H403" t="str">
        <f t="shared" si="6"/>
        <v>$50,001 - $60,000</v>
      </c>
    </row>
    <row r="404" spans="1:8" x14ac:dyDescent="0.2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 s="3">
        <v>22976</v>
      </c>
      <c r="H404" t="str">
        <f t="shared" si="6"/>
        <v>$20,001 - $30,000</v>
      </c>
    </row>
    <row r="405" spans="1:8" x14ac:dyDescent="0.2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 s="3">
        <v>21763</v>
      </c>
      <c r="H405" t="str">
        <f t="shared" si="6"/>
        <v>$20,001 - $30,000</v>
      </c>
    </row>
    <row r="406" spans="1:8" x14ac:dyDescent="0.2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 s="3">
        <v>70774</v>
      </c>
      <c r="H406" t="str">
        <f t="shared" si="6"/>
        <v>$70,001 - $80,000</v>
      </c>
    </row>
    <row r="407" spans="1:8" x14ac:dyDescent="0.2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 s="3">
        <v>46995</v>
      </c>
      <c r="H407" t="str">
        <f t="shared" si="6"/>
        <v>$40,001 - $50,000</v>
      </c>
    </row>
    <row r="408" spans="1:8" x14ac:dyDescent="0.2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 s="3">
        <v>16215</v>
      </c>
      <c r="H408" t="str">
        <f t="shared" si="6"/>
        <v>$10,001 - $20,000</v>
      </c>
    </row>
    <row r="409" spans="1:8" x14ac:dyDescent="0.2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 s="3">
        <v>13899</v>
      </c>
      <c r="H409" t="str">
        <f t="shared" si="6"/>
        <v>$10,001 - $20,000</v>
      </c>
    </row>
    <row r="410" spans="1:8" x14ac:dyDescent="0.2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 s="3">
        <v>88883</v>
      </c>
      <c r="H410" t="str">
        <f t="shared" si="6"/>
        <v>$80,001 - $90,000</v>
      </c>
    </row>
    <row r="411" spans="1:8" x14ac:dyDescent="0.2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 s="3">
        <v>46351</v>
      </c>
      <c r="H411" t="str">
        <f t="shared" si="6"/>
        <v>$40,001 - $50,000</v>
      </c>
    </row>
    <row r="412" spans="1:8" x14ac:dyDescent="0.2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 s="3">
        <v>53264</v>
      </c>
      <c r="H412" t="str">
        <f t="shared" si="6"/>
        <v>$50,001 - $60,000</v>
      </c>
    </row>
    <row r="413" spans="1:8" x14ac:dyDescent="0.2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 s="3">
        <v>17062</v>
      </c>
      <c r="H413" t="str">
        <f t="shared" si="6"/>
        <v>$10,001 - $20,000</v>
      </c>
    </row>
    <row r="414" spans="1:8" x14ac:dyDescent="0.2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 s="3">
        <v>45379</v>
      </c>
      <c r="H414" t="str">
        <f t="shared" si="6"/>
        <v>$40,001 - $50,000</v>
      </c>
    </row>
    <row r="415" spans="1:8" x14ac:dyDescent="0.2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 s="3">
        <v>52605</v>
      </c>
      <c r="H415" t="str">
        <f t="shared" si="6"/>
        <v>$50,001 - $60,000</v>
      </c>
    </row>
    <row r="416" spans="1:8" x14ac:dyDescent="0.2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 s="3">
        <v>24232</v>
      </c>
      <c r="H416" t="str">
        <f t="shared" si="6"/>
        <v>$20,001 - $30,000</v>
      </c>
    </row>
    <row r="417" spans="1:8" x14ac:dyDescent="0.2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 s="3">
        <v>87290</v>
      </c>
      <c r="H417" t="str">
        <f t="shared" si="6"/>
        <v>$80,001 - $90,000</v>
      </c>
    </row>
    <row r="418" spans="1:8" x14ac:dyDescent="0.2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 s="3">
        <v>80410</v>
      </c>
      <c r="H418" t="str">
        <f t="shared" si="6"/>
        <v>$80,001 - $90,000</v>
      </c>
    </row>
    <row r="419" spans="1:8" x14ac:dyDescent="0.2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 s="3">
        <v>76864</v>
      </c>
      <c r="H419" t="str">
        <f t="shared" si="6"/>
        <v>$70,001 - $80,000</v>
      </c>
    </row>
    <row r="420" spans="1:8" x14ac:dyDescent="0.2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 s="3">
        <v>91589</v>
      </c>
      <c r="H420" t="str">
        <f t="shared" si="6"/>
        <v>$90,001 - $1,00,000</v>
      </c>
    </row>
    <row r="421" spans="1:8" x14ac:dyDescent="0.2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 s="3">
        <v>55923</v>
      </c>
      <c r="H421" t="str">
        <f t="shared" si="6"/>
        <v>$50,001 - $60,000</v>
      </c>
    </row>
    <row r="422" spans="1:8" x14ac:dyDescent="0.2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 s="3">
        <v>80347</v>
      </c>
      <c r="H422" t="str">
        <f t="shared" si="6"/>
        <v>$80,001 - $90,000</v>
      </c>
    </row>
    <row r="423" spans="1:8" x14ac:dyDescent="0.2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 s="3">
        <v>38516</v>
      </c>
      <c r="H423" t="str">
        <f t="shared" si="6"/>
        <v>$30,001 - $40,000</v>
      </c>
    </row>
    <row r="424" spans="1:8" x14ac:dyDescent="0.2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 s="3">
        <v>44331</v>
      </c>
      <c r="H424" t="str">
        <f t="shared" si="6"/>
        <v>$40,001 - $50,000</v>
      </c>
    </row>
    <row r="425" spans="1:8" x14ac:dyDescent="0.2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 s="3">
        <v>2360</v>
      </c>
      <c r="H425" t="str">
        <f t="shared" si="6"/>
        <v>$1 - $10,000</v>
      </c>
    </row>
    <row r="426" spans="1:8" x14ac:dyDescent="0.2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 s="3">
        <v>84718</v>
      </c>
      <c r="H426" t="str">
        <f t="shared" si="6"/>
        <v>$80,001 - $90,000</v>
      </c>
    </row>
    <row r="427" spans="1:8" x14ac:dyDescent="0.2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 s="3">
        <v>5024</v>
      </c>
      <c r="H427" t="str">
        <f t="shared" si="6"/>
        <v>$1 - $10,000</v>
      </c>
    </row>
    <row r="428" spans="1:8" x14ac:dyDescent="0.2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 s="3">
        <v>61734</v>
      </c>
      <c r="H428" t="str">
        <f t="shared" si="6"/>
        <v>$60,001 - $70,000</v>
      </c>
    </row>
    <row r="429" spans="1:8" x14ac:dyDescent="0.2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 s="3">
        <v>41177</v>
      </c>
      <c r="H429" t="str">
        <f t="shared" si="6"/>
        <v>$40,001 - $50,000</v>
      </c>
    </row>
    <row r="430" spans="1:8" x14ac:dyDescent="0.2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 s="3">
        <v>40367</v>
      </c>
      <c r="H430" t="str">
        <f t="shared" si="6"/>
        <v>$40,001 - $50,000</v>
      </c>
    </row>
    <row r="431" spans="1:8" x14ac:dyDescent="0.2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 s="3">
        <v>96553</v>
      </c>
      <c r="H431" t="str">
        <f t="shared" si="6"/>
        <v>$90,001 - $1,00,000</v>
      </c>
    </row>
    <row r="432" spans="1:8" x14ac:dyDescent="0.2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 s="3">
        <v>68165</v>
      </c>
      <c r="H432" t="str">
        <f t="shared" si="6"/>
        <v>$60,001 - $70,000</v>
      </c>
    </row>
    <row r="433" spans="1:8" x14ac:dyDescent="0.2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 s="3">
        <v>47196</v>
      </c>
      <c r="H433" t="str">
        <f t="shared" si="6"/>
        <v>$40,001 - $50,000</v>
      </c>
    </row>
    <row r="434" spans="1:8" x14ac:dyDescent="0.2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 s="3">
        <v>78657</v>
      </c>
      <c r="H434" t="str">
        <f t="shared" si="6"/>
        <v>$70,001 - $80,000</v>
      </c>
    </row>
    <row r="435" spans="1:8" x14ac:dyDescent="0.2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 s="3">
        <v>69497</v>
      </c>
      <c r="H435" t="str">
        <f t="shared" si="6"/>
        <v>$60,001 - $70,000</v>
      </c>
    </row>
    <row r="436" spans="1:8" x14ac:dyDescent="0.2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 s="3">
        <v>44449</v>
      </c>
      <c r="H436" t="str">
        <f t="shared" si="6"/>
        <v>$40,001 - $50,000</v>
      </c>
    </row>
    <row r="437" spans="1:8" x14ac:dyDescent="0.2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 s="3">
        <v>64722</v>
      </c>
      <c r="H437" t="str">
        <f t="shared" si="6"/>
        <v>$60,001 - $70,000</v>
      </c>
    </row>
    <row r="438" spans="1:8" x14ac:dyDescent="0.2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 s="3">
        <v>1516</v>
      </c>
      <c r="H438" t="str">
        <f t="shared" si="6"/>
        <v>$1 - $10,000</v>
      </c>
    </row>
    <row r="439" spans="1:8" x14ac:dyDescent="0.2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 s="3">
        <v>95519</v>
      </c>
      <c r="H439" t="str">
        <f t="shared" si="6"/>
        <v>$90,001 - $1,00,000</v>
      </c>
    </row>
    <row r="440" spans="1:8" x14ac:dyDescent="0.2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 s="3">
        <v>5408</v>
      </c>
      <c r="H440" t="str">
        <f t="shared" si="6"/>
        <v>$1 - $10,000</v>
      </c>
    </row>
    <row r="441" spans="1:8" x14ac:dyDescent="0.2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 s="3">
        <v>45087</v>
      </c>
      <c r="H441" t="str">
        <f t="shared" si="6"/>
        <v>$40,001 - $50,000</v>
      </c>
    </row>
    <row r="442" spans="1:8" x14ac:dyDescent="0.2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 s="3">
        <v>91891</v>
      </c>
      <c r="H442" t="str">
        <f t="shared" si="6"/>
        <v>$90,001 - $1,00,000</v>
      </c>
    </row>
    <row r="443" spans="1:8" x14ac:dyDescent="0.2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 s="3">
        <v>68761</v>
      </c>
      <c r="H443" t="str">
        <f t="shared" si="6"/>
        <v>$60,001 - $70,000</v>
      </c>
    </row>
    <row r="444" spans="1:8" x14ac:dyDescent="0.2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 s="3">
        <v>68773</v>
      </c>
      <c r="H444" t="str">
        <f t="shared" si="6"/>
        <v>$60,001 - $70,000</v>
      </c>
    </row>
    <row r="445" spans="1:8" x14ac:dyDescent="0.2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 s="3">
        <v>80424</v>
      </c>
      <c r="H445" t="str">
        <f t="shared" si="6"/>
        <v>$80,001 - $90,000</v>
      </c>
    </row>
    <row r="446" spans="1:8" x14ac:dyDescent="0.2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 s="3">
        <v>22786</v>
      </c>
      <c r="H446" t="str">
        <f t="shared" si="6"/>
        <v>$20,001 - $30,000</v>
      </c>
    </row>
    <row r="447" spans="1:8" x14ac:dyDescent="0.2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 s="3">
        <v>13682</v>
      </c>
      <c r="H447" t="str">
        <f t="shared" si="6"/>
        <v>$10,001 - $20,000</v>
      </c>
    </row>
    <row r="448" spans="1:8" x14ac:dyDescent="0.2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 s="3">
        <v>21448</v>
      </c>
      <c r="H448" t="str">
        <f t="shared" si="6"/>
        <v>$20,001 - $30,000</v>
      </c>
    </row>
    <row r="449" spans="1:8" x14ac:dyDescent="0.2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 s="3">
        <v>98086</v>
      </c>
      <c r="H449" t="str">
        <f t="shared" si="6"/>
        <v>$90,001 - $1,00,000</v>
      </c>
    </row>
    <row r="450" spans="1:8" x14ac:dyDescent="0.2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 s="3">
        <v>23580</v>
      </c>
      <c r="H450" t="str">
        <f t="shared" si="6"/>
        <v>$20,001 - $30,000</v>
      </c>
    </row>
    <row r="451" spans="1:8" x14ac:dyDescent="0.2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 s="3">
        <v>54390</v>
      </c>
      <c r="H451" t="str">
        <f t="shared" ref="H451:H514" si="7">TEXT((INT((G451-1)/10000)*10000)+1,"$#,##0") &amp; " - " &amp; TEXT((INT((G451-1)/10000)+1)*10000,"$#,##0")</f>
        <v>$50,001 - $60,000</v>
      </c>
    </row>
    <row r="452" spans="1:8" x14ac:dyDescent="0.2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 s="3">
        <v>62508</v>
      </c>
      <c r="H452" t="str">
        <f t="shared" si="7"/>
        <v>$60,001 - $70,000</v>
      </c>
    </row>
    <row r="453" spans="1:8" x14ac:dyDescent="0.2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 s="3">
        <v>55211</v>
      </c>
      <c r="H453" t="str">
        <f t="shared" si="7"/>
        <v>$50,001 - $60,000</v>
      </c>
    </row>
    <row r="454" spans="1:8" x14ac:dyDescent="0.2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 s="3">
        <v>87189</v>
      </c>
      <c r="H454" t="str">
        <f t="shared" si="7"/>
        <v>$80,001 - $90,000</v>
      </c>
    </row>
    <row r="455" spans="1:8" x14ac:dyDescent="0.2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 s="3">
        <v>6337</v>
      </c>
      <c r="H455" t="str">
        <f t="shared" si="7"/>
        <v>$1 - $10,000</v>
      </c>
    </row>
    <row r="456" spans="1:8" x14ac:dyDescent="0.2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 s="3">
        <v>42782</v>
      </c>
      <c r="H456" t="str">
        <f t="shared" si="7"/>
        <v>$40,001 - $50,000</v>
      </c>
    </row>
    <row r="457" spans="1:8" x14ac:dyDescent="0.2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 s="3">
        <v>68759</v>
      </c>
      <c r="H457" t="str">
        <f t="shared" si="7"/>
        <v>$60,001 - $70,000</v>
      </c>
    </row>
    <row r="458" spans="1:8" x14ac:dyDescent="0.2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 s="3">
        <v>93633</v>
      </c>
      <c r="H458" t="str">
        <f t="shared" si="7"/>
        <v>$90,001 - $1,00,000</v>
      </c>
    </row>
    <row r="459" spans="1:8" x14ac:dyDescent="0.2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 s="3">
        <v>94599</v>
      </c>
      <c r="H459" t="str">
        <f t="shared" si="7"/>
        <v>$90,001 - $1,00,000</v>
      </c>
    </row>
    <row r="460" spans="1:8" x14ac:dyDescent="0.2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 s="3">
        <v>66048</v>
      </c>
      <c r="H460" t="str">
        <f t="shared" si="7"/>
        <v>$60,001 - $70,000</v>
      </c>
    </row>
    <row r="461" spans="1:8" x14ac:dyDescent="0.2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 s="3">
        <v>22580</v>
      </c>
      <c r="H461" t="str">
        <f t="shared" si="7"/>
        <v>$20,001 - $30,000</v>
      </c>
    </row>
    <row r="462" spans="1:8" x14ac:dyDescent="0.2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 s="3">
        <v>9609</v>
      </c>
      <c r="H462" t="str">
        <f t="shared" si="7"/>
        <v>$1 - $10,000</v>
      </c>
    </row>
    <row r="463" spans="1:8" x14ac:dyDescent="0.2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 s="3">
        <v>30344</v>
      </c>
      <c r="H463" t="str">
        <f t="shared" si="7"/>
        <v>$30,001 - $40,000</v>
      </c>
    </row>
    <row r="464" spans="1:8" x14ac:dyDescent="0.2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 s="3">
        <v>35271</v>
      </c>
      <c r="H464" t="str">
        <f t="shared" si="7"/>
        <v>$30,001 - $40,000</v>
      </c>
    </row>
    <row r="465" spans="1:8" x14ac:dyDescent="0.2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 s="3">
        <v>50946</v>
      </c>
      <c r="H465" t="str">
        <f t="shared" si="7"/>
        <v>$50,001 - $60,000</v>
      </c>
    </row>
    <row r="466" spans="1:8" x14ac:dyDescent="0.2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 s="3">
        <v>83771</v>
      </c>
      <c r="H466" t="str">
        <f t="shared" si="7"/>
        <v>$80,001 - $90,000</v>
      </c>
    </row>
    <row r="467" spans="1:8" x14ac:dyDescent="0.2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 s="3">
        <v>12642</v>
      </c>
      <c r="H467" t="str">
        <f t="shared" si="7"/>
        <v>$10,001 - $20,000</v>
      </c>
    </row>
    <row r="468" spans="1:8" x14ac:dyDescent="0.2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 s="3">
        <v>54606</v>
      </c>
      <c r="H468" t="str">
        <f t="shared" si="7"/>
        <v>$50,001 - $60,000</v>
      </c>
    </row>
    <row r="469" spans="1:8" x14ac:dyDescent="0.2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 s="3">
        <v>73842</v>
      </c>
      <c r="H469" t="str">
        <f t="shared" si="7"/>
        <v>$70,001 - $80,000</v>
      </c>
    </row>
    <row r="470" spans="1:8" x14ac:dyDescent="0.2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 s="3">
        <v>82625</v>
      </c>
      <c r="H470" t="str">
        <f t="shared" si="7"/>
        <v>$80,001 - $90,000</v>
      </c>
    </row>
    <row r="471" spans="1:8" x14ac:dyDescent="0.2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 s="3">
        <v>72452</v>
      </c>
      <c r="H471" t="str">
        <f t="shared" si="7"/>
        <v>$70,001 - $80,000</v>
      </c>
    </row>
    <row r="472" spans="1:8" x14ac:dyDescent="0.2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 s="3">
        <v>65012</v>
      </c>
      <c r="H472" t="str">
        <f t="shared" si="7"/>
        <v>$60,001 - $70,000</v>
      </c>
    </row>
    <row r="473" spans="1:8" x14ac:dyDescent="0.2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 s="3">
        <v>27197</v>
      </c>
      <c r="H473" t="str">
        <f t="shared" si="7"/>
        <v>$20,001 - $30,000</v>
      </c>
    </row>
    <row r="474" spans="1:8" x14ac:dyDescent="0.2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 s="3">
        <v>25222</v>
      </c>
      <c r="H474" t="str">
        <f t="shared" si="7"/>
        <v>$20,001 - $30,000</v>
      </c>
    </row>
    <row r="475" spans="1:8" x14ac:dyDescent="0.2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 s="3">
        <v>62050</v>
      </c>
      <c r="H475" t="str">
        <f t="shared" si="7"/>
        <v>$60,001 - $70,000</v>
      </c>
    </row>
    <row r="476" spans="1:8" x14ac:dyDescent="0.2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 s="3">
        <v>38779</v>
      </c>
      <c r="H476" t="str">
        <f t="shared" si="7"/>
        <v>$30,001 - $40,000</v>
      </c>
    </row>
    <row r="477" spans="1:8" x14ac:dyDescent="0.2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 s="3">
        <v>98409</v>
      </c>
      <c r="H477" t="str">
        <f t="shared" si="7"/>
        <v>$90,001 - $1,00,000</v>
      </c>
    </row>
    <row r="478" spans="1:8" x14ac:dyDescent="0.2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 s="3">
        <v>21220</v>
      </c>
      <c r="H478" t="str">
        <f t="shared" si="7"/>
        <v>$20,001 - $30,000</v>
      </c>
    </row>
    <row r="479" spans="1:8" x14ac:dyDescent="0.2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 s="3">
        <v>73385</v>
      </c>
      <c r="H479" t="str">
        <f t="shared" si="7"/>
        <v>$70,001 - $80,000</v>
      </c>
    </row>
    <row r="480" spans="1:8" x14ac:dyDescent="0.2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 s="3">
        <v>62700</v>
      </c>
      <c r="H480" t="str">
        <f t="shared" si="7"/>
        <v>$60,001 - $70,000</v>
      </c>
    </row>
    <row r="481" spans="1:8" x14ac:dyDescent="0.2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 s="3">
        <v>30898</v>
      </c>
      <c r="H481" t="str">
        <f t="shared" si="7"/>
        <v>$30,001 - $40,000</v>
      </c>
    </row>
    <row r="482" spans="1:8" x14ac:dyDescent="0.2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 s="3">
        <v>13370</v>
      </c>
      <c r="H482" t="str">
        <f t="shared" si="7"/>
        <v>$10,001 - $20,000</v>
      </c>
    </row>
    <row r="483" spans="1:8" x14ac:dyDescent="0.2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 s="3">
        <v>12608</v>
      </c>
      <c r="H483" t="str">
        <f t="shared" si="7"/>
        <v>$10,001 - $20,000</v>
      </c>
    </row>
    <row r="484" spans="1:8" x14ac:dyDescent="0.2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 s="3">
        <v>44717</v>
      </c>
      <c r="H484" t="str">
        <f t="shared" si="7"/>
        <v>$40,001 - $50,000</v>
      </c>
    </row>
    <row r="485" spans="1:8" x14ac:dyDescent="0.2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 s="3">
        <v>52346</v>
      </c>
      <c r="H485" t="str">
        <f t="shared" si="7"/>
        <v>$50,001 - $60,000</v>
      </c>
    </row>
    <row r="486" spans="1:8" x14ac:dyDescent="0.2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 s="3">
        <v>63678</v>
      </c>
      <c r="H486" t="str">
        <f t="shared" si="7"/>
        <v>$60,001 - $70,000</v>
      </c>
    </row>
    <row r="487" spans="1:8" x14ac:dyDescent="0.2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 s="3">
        <v>47860</v>
      </c>
      <c r="H487" t="str">
        <f t="shared" si="7"/>
        <v>$40,001 - $50,000</v>
      </c>
    </row>
    <row r="488" spans="1:8" x14ac:dyDescent="0.2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 s="3">
        <v>59213</v>
      </c>
      <c r="H488" t="str">
        <f t="shared" si="7"/>
        <v>$50,001 - $60,000</v>
      </c>
    </row>
    <row r="489" spans="1:8" x14ac:dyDescent="0.2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 s="3">
        <v>38102</v>
      </c>
      <c r="H489" t="str">
        <f t="shared" si="7"/>
        <v>$30,001 - $40,000</v>
      </c>
    </row>
    <row r="490" spans="1:8" x14ac:dyDescent="0.2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 s="3">
        <v>55952</v>
      </c>
      <c r="H490" t="str">
        <f t="shared" si="7"/>
        <v>$50,001 - $60,000</v>
      </c>
    </row>
    <row r="491" spans="1:8" x14ac:dyDescent="0.2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 s="3">
        <v>71755</v>
      </c>
      <c r="H491" t="str">
        <f t="shared" si="7"/>
        <v>$70,001 - $80,000</v>
      </c>
    </row>
    <row r="492" spans="1:8" x14ac:dyDescent="0.2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 s="3">
        <v>61930</v>
      </c>
      <c r="H492" t="str">
        <f t="shared" si="7"/>
        <v>$60,001 - $70,000</v>
      </c>
    </row>
    <row r="493" spans="1:8" x14ac:dyDescent="0.2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 s="3">
        <v>40025</v>
      </c>
      <c r="H493" t="str">
        <f t="shared" si="7"/>
        <v>$40,001 - $50,000</v>
      </c>
    </row>
    <row r="494" spans="1:8" x14ac:dyDescent="0.2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 s="3">
        <v>1216</v>
      </c>
      <c r="H494" t="str">
        <f t="shared" si="7"/>
        <v>$1 - $10,000</v>
      </c>
    </row>
    <row r="495" spans="1:8" x14ac:dyDescent="0.2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 s="3">
        <v>44445</v>
      </c>
      <c r="H495" t="str">
        <f t="shared" si="7"/>
        <v>$40,001 - $50,000</v>
      </c>
    </row>
    <row r="496" spans="1:8" x14ac:dyDescent="0.2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 s="3">
        <v>57390</v>
      </c>
      <c r="H496" t="str">
        <f t="shared" si="7"/>
        <v>$50,001 - $60,000</v>
      </c>
    </row>
    <row r="497" spans="1:8" x14ac:dyDescent="0.2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 s="3">
        <v>19351</v>
      </c>
      <c r="H497" t="str">
        <f t="shared" si="7"/>
        <v>$10,001 - $20,000</v>
      </c>
    </row>
    <row r="498" spans="1:8" x14ac:dyDescent="0.2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 s="3">
        <v>90879</v>
      </c>
      <c r="H498" t="str">
        <f t="shared" si="7"/>
        <v>$90,001 - $1,00,000</v>
      </c>
    </row>
    <row r="499" spans="1:8" x14ac:dyDescent="0.2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 s="3">
        <v>28592</v>
      </c>
      <c r="H499" t="str">
        <f t="shared" si="7"/>
        <v>$20,001 - $30,000</v>
      </c>
    </row>
    <row r="500" spans="1:8" x14ac:dyDescent="0.2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 s="3">
        <v>85827</v>
      </c>
      <c r="H500" t="str">
        <f t="shared" si="7"/>
        <v>$80,001 - $90,000</v>
      </c>
    </row>
    <row r="501" spans="1:8" x14ac:dyDescent="0.2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 s="3">
        <v>7539</v>
      </c>
      <c r="H501" t="str">
        <f t="shared" si="7"/>
        <v>$1 - $10,000</v>
      </c>
    </row>
    <row r="502" spans="1:8" x14ac:dyDescent="0.2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 s="3">
        <v>86287</v>
      </c>
      <c r="H502" t="str">
        <f t="shared" si="7"/>
        <v>$80,001 - $90,000</v>
      </c>
    </row>
    <row r="503" spans="1:8" x14ac:dyDescent="0.2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 s="3">
        <v>37485</v>
      </c>
      <c r="H503" t="str">
        <f t="shared" si="7"/>
        <v>$30,001 - $40,000</v>
      </c>
    </row>
    <row r="504" spans="1:8" x14ac:dyDescent="0.2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 s="3">
        <v>71079</v>
      </c>
      <c r="H504" t="str">
        <f t="shared" si="7"/>
        <v>$70,001 - $80,000</v>
      </c>
    </row>
    <row r="505" spans="1:8" x14ac:dyDescent="0.2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 s="3">
        <v>89547</v>
      </c>
      <c r="H505" t="str">
        <f t="shared" si="7"/>
        <v>$80,001 - $90,000</v>
      </c>
    </row>
    <row r="506" spans="1:8" x14ac:dyDescent="0.2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 s="3">
        <v>42500</v>
      </c>
      <c r="H506" t="str">
        <f t="shared" si="7"/>
        <v>$40,001 - $50,000</v>
      </c>
    </row>
    <row r="507" spans="1:8" x14ac:dyDescent="0.2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 s="3">
        <v>81722</v>
      </c>
      <c r="H507" t="str">
        <f t="shared" si="7"/>
        <v>$80,001 - $90,000</v>
      </c>
    </row>
    <row r="508" spans="1:8" x14ac:dyDescent="0.2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 s="3">
        <v>40902</v>
      </c>
      <c r="H508" t="str">
        <f t="shared" si="7"/>
        <v>$40,001 - $50,000</v>
      </c>
    </row>
    <row r="509" spans="1:8" x14ac:dyDescent="0.2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 s="3">
        <v>89323</v>
      </c>
      <c r="H509" t="str">
        <f t="shared" si="7"/>
        <v>$80,001 - $90,000</v>
      </c>
    </row>
    <row r="510" spans="1:8" x14ac:dyDescent="0.2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 s="3">
        <v>27817</v>
      </c>
      <c r="H510" t="str">
        <f t="shared" si="7"/>
        <v>$20,001 - $30,000</v>
      </c>
    </row>
    <row r="511" spans="1:8" x14ac:dyDescent="0.2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 s="3">
        <v>7235</v>
      </c>
      <c r="H511" t="str">
        <f t="shared" si="7"/>
        <v>$1 - $10,000</v>
      </c>
    </row>
    <row r="512" spans="1:8" x14ac:dyDescent="0.2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 s="3">
        <v>93685</v>
      </c>
      <c r="H512" t="str">
        <f t="shared" si="7"/>
        <v>$90,001 - $1,00,000</v>
      </c>
    </row>
    <row r="513" spans="1:8" x14ac:dyDescent="0.2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 s="3">
        <v>24329</v>
      </c>
      <c r="H513" t="str">
        <f t="shared" si="7"/>
        <v>$20,001 - $30,000</v>
      </c>
    </row>
    <row r="514" spans="1:8" x14ac:dyDescent="0.2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 s="3">
        <v>98488</v>
      </c>
      <c r="H514" t="str">
        <f t="shared" si="7"/>
        <v>$90,001 - $1,00,000</v>
      </c>
    </row>
    <row r="515" spans="1:8" x14ac:dyDescent="0.2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 s="3">
        <v>80153</v>
      </c>
      <c r="H515" t="str">
        <f t="shared" ref="H515:H578" si="8">TEXT((INT((G515-1)/10000)*10000)+1,"$#,##0") &amp; " - " &amp; TEXT((INT((G515-1)/10000)+1)*10000,"$#,##0")</f>
        <v>$80,001 - $90,000</v>
      </c>
    </row>
    <row r="516" spans="1:8" x14ac:dyDescent="0.2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 s="3">
        <v>18933</v>
      </c>
      <c r="H516" t="str">
        <f t="shared" si="8"/>
        <v>$10,001 - $20,000</v>
      </c>
    </row>
    <row r="517" spans="1:8" x14ac:dyDescent="0.2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 s="3">
        <v>99950</v>
      </c>
      <c r="H517" t="str">
        <f t="shared" si="8"/>
        <v>$90,001 - $1,00,000</v>
      </c>
    </row>
    <row r="518" spans="1:8" x14ac:dyDescent="0.2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 s="3">
        <v>58760</v>
      </c>
      <c r="H518" t="str">
        <f t="shared" si="8"/>
        <v>$50,001 - $60,000</v>
      </c>
    </row>
    <row r="519" spans="1:8" x14ac:dyDescent="0.2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 s="3">
        <v>92747</v>
      </c>
      <c r="H519" t="str">
        <f t="shared" si="8"/>
        <v>$90,001 - $1,00,000</v>
      </c>
    </row>
    <row r="520" spans="1:8" x14ac:dyDescent="0.2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 s="3">
        <v>45000</v>
      </c>
      <c r="H520" t="str">
        <f t="shared" si="8"/>
        <v>$40,001 - $50,000</v>
      </c>
    </row>
    <row r="521" spans="1:8" x14ac:dyDescent="0.2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 s="3">
        <v>21609</v>
      </c>
      <c r="H521" t="str">
        <f t="shared" si="8"/>
        <v>$20,001 - $30,000</v>
      </c>
    </row>
    <row r="522" spans="1:8" x14ac:dyDescent="0.2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 s="3">
        <v>1770</v>
      </c>
      <c r="H522" t="str">
        <f t="shared" si="8"/>
        <v>$1 - $10,000</v>
      </c>
    </row>
    <row r="523" spans="1:8" x14ac:dyDescent="0.2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 s="3">
        <v>69826</v>
      </c>
      <c r="H523" t="str">
        <f t="shared" si="8"/>
        <v>$60,001 - $70,000</v>
      </c>
    </row>
    <row r="524" spans="1:8" x14ac:dyDescent="0.2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 s="3">
        <v>66193</v>
      </c>
      <c r="H524" t="str">
        <f t="shared" si="8"/>
        <v>$60,001 - $70,000</v>
      </c>
    </row>
    <row r="525" spans="1:8" x14ac:dyDescent="0.2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 s="3">
        <v>56772</v>
      </c>
      <c r="H525" t="str">
        <f t="shared" si="8"/>
        <v>$50,001 - $60,000</v>
      </c>
    </row>
    <row r="526" spans="1:8" x14ac:dyDescent="0.2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 s="3">
        <v>4417</v>
      </c>
      <c r="H526" t="str">
        <f t="shared" si="8"/>
        <v>$1 - $10,000</v>
      </c>
    </row>
    <row r="527" spans="1:8" x14ac:dyDescent="0.2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 s="3">
        <v>28392</v>
      </c>
      <c r="H527" t="str">
        <f t="shared" si="8"/>
        <v>$20,001 - $30,000</v>
      </c>
    </row>
    <row r="528" spans="1:8" x14ac:dyDescent="0.2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 s="3">
        <v>58099</v>
      </c>
      <c r="H528" t="str">
        <f t="shared" si="8"/>
        <v>$50,001 - $60,000</v>
      </c>
    </row>
    <row r="529" spans="1:8" x14ac:dyDescent="0.2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 s="3">
        <v>64733</v>
      </c>
      <c r="H529" t="str">
        <f t="shared" si="8"/>
        <v>$60,001 - $70,000</v>
      </c>
    </row>
    <row r="530" spans="1:8" x14ac:dyDescent="0.2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 s="3">
        <v>84778</v>
      </c>
      <c r="H530" t="str">
        <f t="shared" si="8"/>
        <v>$80,001 - $90,000</v>
      </c>
    </row>
    <row r="531" spans="1:8" x14ac:dyDescent="0.2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 s="3">
        <v>57572</v>
      </c>
      <c r="H531" t="str">
        <f t="shared" si="8"/>
        <v>$50,001 - $60,000</v>
      </c>
    </row>
    <row r="532" spans="1:8" x14ac:dyDescent="0.2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 s="3">
        <v>71034</v>
      </c>
      <c r="H532" t="str">
        <f t="shared" si="8"/>
        <v>$70,001 - $80,000</v>
      </c>
    </row>
    <row r="533" spans="1:8" x14ac:dyDescent="0.2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 s="3">
        <v>9137</v>
      </c>
      <c r="H533" t="str">
        <f t="shared" si="8"/>
        <v>$1 - $10,000</v>
      </c>
    </row>
    <row r="534" spans="1:8" x14ac:dyDescent="0.2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 s="3">
        <v>79329</v>
      </c>
      <c r="H534" t="str">
        <f t="shared" si="8"/>
        <v>$70,001 - $80,000</v>
      </c>
    </row>
    <row r="535" spans="1:8" x14ac:dyDescent="0.2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 s="3">
        <v>7154</v>
      </c>
      <c r="H535" t="str">
        <f t="shared" si="8"/>
        <v>$1 - $10,000</v>
      </c>
    </row>
    <row r="536" spans="1:8" x14ac:dyDescent="0.2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 s="3">
        <v>36480</v>
      </c>
      <c r="H536" t="str">
        <f t="shared" si="8"/>
        <v>$30,001 - $40,000</v>
      </c>
    </row>
    <row r="537" spans="1:8" x14ac:dyDescent="0.2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 s="3">
        <v>77882</v>
      </c>
      <c r="H537" t="str">
        <f t="shared" si="8"/>
        <v>$70,001 - $80,000</v>
      </c>
    </row>
    <row r="538" spans="1:8" x14ac:dyDescent="0.2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 s="3">
        <v>45473</v>
      </c>
      <c r="H538" t="str">
        <f t="shared" si="8"/>
        <v>$40,001 - $50,000</v>
      </c>
    </row>
    <row r="539" spans="1:8" x14ac:dyDescent="0.2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 s="3">
        <v>8361</v>
      </c>
      <c r="H539" t="str">
        <f t="shared" si="8"/>
        <v>$1 - $10,000</v>
      </c>
    </row>
    <row r="540" spans="1:8" x14ac:dyDescent="0.2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 s="3">
        <v>88469</v>
      </c>
      <c r="H540" t="str">
        <f t="shared" si="8"/>
        <v>$80,001 - $90,000</v>
      </c>
    </row>
    <row r="541" spans="1:8" x14ac:dyDescent="0.2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 s="3">
        <v>72641</v>
      </c>
      <c r="H541" t="str">
        <f t="shared" si="8"/>
        <v>$70,001 - $80,000</v>
      </c>
    </row>
    <row r="542" spans="1:8" x14ac:dyDescent="0.2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 s="3">
        <v>36612</v>
      </c>
      <c r="H542" t="str">
        <f t="shared" si="8"/>
        <v>$30,001 - $40,000</v>
      </c>
    </row>
    <row r="543" spans="1:8" x14ac:dyDescent="0.2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 s="3">
        <v>65268</v>
      </c>
      <c r="H543" t="str">
        <f t="shared" si="8"/>
        <v>$60,001 - $70,000</v>
      </c>
    </row>
    <row r="544" spans="1:8" x14ac:dyDescent="0.2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 s="3">
        <v>98297</v>
      </c>
      <c r="H544" t="str">
        <f t="shared" si="8"/>
        <v>$90,001 - $1,00,000</v>
      </c>
    </row>
    <row r="545" spans="1:8" x14ac:dyDescent="0.2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 s="3">
        <v>7807</v>
      </c>
      <c r="H545" t="str">
        <f t="shared" si="8"/>
        <v>$1 - $10,000</v>
      </c>
    </row>
    <row r="546" spans="1:8" x14ac:dyDescent="0.2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 s="3">
        <v>6821</v>
      </c>
      <c r="H546" t="str">
        <f t="shared" si="8"/>
        <v>$1 - $10,000</v>
      </c>
    </row>
    <row r="547" spans="1:8" x14ac:dyDescent="0.2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 s="3">
        <v>55512</v>
      </c>
      <c r="H547" t="str">
        <f t="shared" si="8"/>
        <v>$50,001 - $60,000</v>
      </c>
    </row>
    <row r="548" spans="1:8" x14ac:dyDescent="0.2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 s="3">
        <v>31271</v>
      </c>
      <c r="H548" t="str">
        <f t="shared" si="8"/>
        <v>$30,001 - $40,000</v>
      </c>
    </row>
    <row r="549" spans="1:8" x14ac:dyDescent="0.2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 s="3">
        <v>42656</v>
      </c>
      <c r="H549" t="str">
        <f t="shared" si="8"/>
        <v>$40,001 - $50,000</v>
      </c>
    </row>
    <row r="550" spans="1:8" x14ac:dyDescent="0.2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 s="3">
        <v>82745</v>
      </c>
      <c r="H550" t="str">
        <f t="shared" si="8"/>
        <v>$80,001 - $90,000</v>
      </c>
    </row>
    <row r="551" spans="1:8" x14ac:dyDescent="0.2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 s="3">
        <v>97823</v>
      </c>
      <c r="H551" t="str">
        <f t="shared" si="8"/>
        <v>$90,001 - $1,00,000</v>
      </c>
    </row>
    <row r="552" spans="1:8" x14ac:dyDescent="0.2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 s="3">
        <v>75871</v>
      </c>
      <c r="H552" t="str">
        <f t="shared" si="8"/>
        <v>$70,001 - $80,000</v>
      </c>
    </row>
    <row r="553" spans="1:8" x14ac:dyDescent="0.2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 s="3">
        <v>3381</v>
      </c>
      <c r="H553" t="str">
        <f t="shared" si="8"/>
        <v>$1 - $10,000</v>
      </c>
    </row>
    <row r="554" spans="1:8" x14ac:dyDescent="0.2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 s="3">
        <v>47122</v>
      </c>
      <c r="H554" t="str">
        <f t="shared" si="8"/>
        <v>$40,001 - $50,000</v>
      </c>
    </row>
    <row r="555" spans="1:8" x14ac:dyDescent="0.2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 s="3">
        <v>16873</v>
      </c>
      <c r="H555" t="str">
        <f t="shared" si="8"/>
        <v>$10,001 - $20,000</v>
      </c>
    </row>
    <row r="556" spans="1:8" x14ac:dyDescent="0.2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 s="3">
        <v>66536</v>
      </c>
      <c r="H556" t="str">
        <f t="shared" si="8"/>
        <v>$60,001 - $70,000</v>
      </c>
    </row>
    <row r="557" spans="1:8" x14ac:dyDescent="0.2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 s="3">
        <v>51779</v>
      </c>
      <c r="H557" t="str">
        <f t="shared" si="8"/>
        <v>$50,001 - $60,000</v>
      </c>
    </row>
    <row r="558" spans="1:8" x14ac:dyDescent="0.2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 s="3">
        <v>60429</v>
      </c>
      <c r="H558" t="str">
        <f t="shared" si="8"/>
        <v>$60,001 - $70,000</v>
      </c>
    </row>
    <row r="559" spans="1:8" x14ac:dyDescent="0.2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 s="3">
        <v>30070</v>
      </c>
      <c r="H559" t="str">
        <f t="shared" si="8"/>
        <v>$30,001 - $40,000</v>
      </c>
    </row>
    <row r="560" spans="1:8" x14ac:dyDescent="0.2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 s="3">
        <v>62255</v>
      </c>
      <c r="H560" t="str">
        <f t="shared" si="8"/>
        <v>$60,001 - $70,000</v>
      </c>
    </row>
    <row r="561" spans="1:8" x14ac:dyDescent="0.2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 s="3">
        <v>95458</v>
      </c>
      <c r="H561" t="str">
        <f t="shared" si="8"/>
        <v>$90,001 - $1,00,000</v>
      </c>
    </row>
    <row r="562" spans="1:8" x14ac:dyDescent="0.2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 s="3">
        <v>42248</v>
      </c>
      <c r="H562" t="str">
        <f t="shared" si="8"/>
        <v>$40,001 - $50,000</v>
      </c>
    </row>
    <row r="563" spans="1:8" x14ac:dyDescent="0.2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 s="3">
        <v>10154</v>
      </c>
      <c r="H563" t="str">
        <f t="shared" si="8"/>
        <v>$10,001 - $20,000</v>
      </c>
    </row>
    <row r="564" spans="1:8" x14ac:dyDescent="0.2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 s="3">
        <v>66336</v>
      </c>
      <c r="H564" t="str">
        <f t="shared" si="8"/>
        <v>$60,001 - $70,000</v>
      </c>
    </row>
    <row r="565" spans="1:8" x14ac:dyDescent="0.2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 s="3">
        <v>76666</v>
      </c>
      <c r="H565" t="str">
        <f t="shared" si="8"/>
        <v>$70,001 - $80,000</v>
      </c>
    </row>
    <row r="566" spans="1:8" x14ac:dyDescent="0.2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 s="3">
        <v>4887</v>
      </c>
      <c r="H566" t="str">
        <f t="shared" si="8"/>
        <v>$1 - $10,000</v>
      </c>
    </row>
    <row r="567" spans="1:8" x14ac:dyDescent="0.2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 s="3">
        <v>28931</v>
      </c>
      <c r="H567" t="str">
        <f t="shared" si="8"/>
        <v>$20,001 - $30,000</v>
      </c>
    </row>
    <row r="568" spans="1:8" x14ac:dyDescent="0.2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 s="3">
        <v>26238</v>
      </c>
      <c r="H568" t="str">
        <f t="shared" si="8"/>
        <v>$20,001 - $30,000</v>
      </c>
    </row>
    <row r="569" spans="1:8" x14ac:dyDescent="0.2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 s="3">
        <v>71021</v>
      </c>
      <c r="H569" t="str">
        <f t="shared" si="8"/>
        <v>$70,001 - $80,000</v>
      </c>
    </row>
    <row r="570" spans="1:8" x14ac:dyDescent="0.2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 s="3">
        <v>6008</v>
      </c>
      <c r="H570" t="str">
        <f t="shared" si="8"/>
        <v>$1 - $10,000</v>
      </c>
    </row>
    <row r="571" spans="1:8" x14ac:dyDescent="0.2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 s="3">
        <v>4748</v>
      </c>
      <c r="H571" t="str">
        <f t="shared" si="8"/>
        <v>$1 - $10,000</v>
      </c>
    </row>
    <row r="572" spans="1:8" x14ac:dyDescent="0.2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 s="3">
        <v>3265</v>
      </c>
      <c r="H572" t="str">
        <f t="shared" si="8"/>
        <v>$1 - $10,000</v>
      </c>
    </row>
    <row r="573" spans="1:8" x14ac:dyDescent="0.2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 s="3">
        <v>1079</v>
      </c>
      <c r="H573" t="str">
        <f t="shared" si="8"/>
        <v>$1 - $10,000</v>
      </c>
    </row>
    <row r="574" spans="1:8" x14ac:dyDescent="0.2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 s="3">
        <v>54810</v>
      </c>
      <c r="H574" t="str">
        <f t="shared" si="8"/>
        <v>$50,001 - $60,000</v>
      </c>
    </row>
    <row r="575" spans="1:8" x14ac:dyDescent="0.2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 s="3">
        <v>38722</v>
      </c>
      <c r="H575" t="str">
        <f t="shared" si="8"/>
        <v>$30,001 - $40,000</v>
      </c>
    </row>
    <row r="576" spans="1:8" x14ac:dyDescent="0.2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 s="3">
        <v>61652</v>
      </c>
      <c r="H576" t="str">
        <f t="shared" si="8"/>
        <v>$60,001 - $70,000</v>
      </c>
    </row>
    <row r="577" spans="1:8" x14ac:dyDescent="0.2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 s="3">
        <v>84733</v>
      </c>
      <c r="H577" t="str">
        <f t="shared" si="8"/>
        <v>$80,001 - $90,000</v>
      </c>
    </row>
    <row r="578" spans="1:8" x14ac:dyDescent="0.2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 s="3">
        <v>69498</v>
      </c>
      <c r="H578" t="str">
        <f t="shared" si="8"/>
        <v>$60,001 - $70,000</v>
      </c>
    </row>
    <row r="579" spans="1:8" x14ac:dyDescent="0.2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 s="3">
        <v>6389</v>
      </c>
      <c r="H579" t="str">
        <f t="shared" ref="H579:H642" si="9">TEXT((INT((G579-1)/10000)*10000)+1,"$#,##0") &amp; " - " &amp; TEXT((INT((G579-1)/10000)+1)*10000,"$#,##0")</f>
        <v>$1 - $10,000</v>
      </c>
    </row>
    <row r="580" spans="1:8" x14ac:dyDescent="0.2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 s="3">
        <v>48728</v>
      </c>
      <c r="H580" t="str">
        <f t="shared" si="9"/>
        <v>$40,001 - $50,000</v>
      </c>
    </row>
    <row r="581" spans="1:8" x14ac:dyDescent="0.2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 s="3">
        <v>39800</v>
      </c>
      <c r="H581" t="str">
        <f t="shared" si="9"/>
        <v>$30,001 - $40,000</v>
      </c>
    </row>
    <row r="582" spans="1:8" x14ac:dyDescent="0.2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 s="3">
        <v>86589</v>
      </c>
      <c r="H582" t="str">
        <f t="shared" si="9"/>
        <v>$80,001 - $90,000</v>
      </c>
    </row>
    <row r="583" spans="1:8" x14ac:dyDescent="0.2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 s="3">
        <v>21392</v>
      </c>
      <c r="H583" t="str">
        <f t="shared" si="9"/>
        <v>$20,001 - $30,000</v>
      </c>
    </row>
    <row r="584" spans="1:8" x14ac:dyDescent="0.2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 s="3">
        <v>13201</v>
      </c>
      <c r="H584" t="str">
        <f t="shared" si="9"/>
        <v>$10,001 - $20,000</v>
      </c>
    </row>
    <row r="585" spans="1:8" x14ac:dyDescent="0.2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 s="3">
        <v>5612</v>
      </c>
      <c r="H585" t="str">
        <f t="shared" si="9"/>
        <v>$1 - $10,000</v>
      </c>
    </row>
    <row r="586" spans="1:8" x14ac:dyDescent="0.2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 s="3">
        <v>53789</v>
      </c>
      <c r="H586" t="str">
        <f t="shared" si="9"/>
        <v>$50,001 - $60,000</v>
      </c>
    </row>
    <row r="587" spans="1:8" x14ac:dyDescent="0.2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 s="3">
        <v>93280</v>
      </c>
      <c r="H587" t="str">
        <f t="shared" si="9"/>
        <v>$90,001 - $1,00,000</v>
      </c>
    </row>
    <row r="588" spans="1:8" x14ac:dyDescent="0.2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 s="3">
        <v>17687</v>
      </c>
      <c r="H588" t="str">
        <f t="shared" si="9"/>
        <v>$10,001 - $20,000</v>
      </c>
    </row>
    <row r="589" spans="1:8" x14ac:dyDescent="0.2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 s="3">
        <v>83659</v>
      </c>
      <c r="H589" t="str">
        <f t="shared" si="9"/>
        <v>$80,001 - $90,000</v>
      </c>
    </row>
    <row r="590" spans="1:8" x14ac:dyDescent="0.2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 s="3">
        <v>72303</v>
      </c>
      <c r="H590" t="str">
        <f t="shared" si="9"/>
        <v>$70,001 - $80,000</v>
      </c>
    </row>
    <row r="591" spans="1:8" x14ac:dyDescent="0.2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 s="3">
        <v>9436</v>
      </c>
      <c r="H591" t="str">
        <f t="shared" si="9"/>
        <v>$1 - $10,000</v>
      </c>
    </row>
    <row r="592" spans="1:8" x14ac:dyDescent="0.2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 s="3">
        <v>40537</v>
      </c>
      <c r="H592" t="str">
        <f t="shared" si="9"/>
        <v>$40,001 - $50,000</v>
      </c>
    </row>
    <row r="593" spans="1:8" x14ac:dyDescent="0.2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 s="3">
        <v>4760</v>
      </c>
      <c r="H593" t="str">
        <f t="shared" si="9"/>
        <v>$1 - $10,000</v>
      </c>
    </row>
    <row r="594" spans="1:8" x14ac:dyDescent="0.2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 s="3">
        <v>76824</v>
      </c>
      <c r="H594" t="str">
        <f t="shared" si="9"/>
        <v>$70,001 - $80,000</v>
      </c>
    </row>
    <row r="595" spans="1:8" x14ac:dyDescent="0.2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 s="3">
        <v>38429</v>
      </c>
      <c r="H595" t="str">
        <f t="shared" si="9"/>
        <v>$30,001 - $40,000</v>
      </c>
    </row>
    <row r="596" spans="1:8" x14ac:dyDescent="0.2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 s="3">
        <v>72632</v>
      </c>
      <c r="H596" t="str">
        <f t="shared" si="9"/>
        <v>$70,001 - $80,000</v>
      </c>
    </row>
    <row r="597" spans="1:8" x14ac:dyDescent="0.2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 s="3">
        <v>2634</v>
      </c>
      <c r="H597" t="str">
        <f t="shared" si="9"/>
        <v>$1 - $10,000</v>
      </c>
    </row>
    <row r="598" spans="1:8" x14ac:dyDescent="0.2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 s="3">
        <v>53852</v>
      </c>
      <c r="H598" t="str">
        <f t="shared" si="9"/>
        <v>$50,001 - $60,000</v>
      </c>
    </row>
    <row r="599" spans="1:8" x14ac:dyDescent="0.2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 s="3">
        <v>70369</v>
      </c>
      <c r="H599" t="str">
        <f t="shared" si="9"/>
        <v>$70,001 - $80,000</v>
      </c>
    </row>
    <row r="600" spans="1:8" x14ac:dyDescent="0.2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 s="3">
        <v>74961</v>
      </c>
      <c r="H600" t="str">
        <f t="shared" si="9"/>
        <v>$70,001 - $80,000</v>
      </c>
    </row>
    <row r="601" spans="1:8" x14ac:dyDescent="0.2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 s="3">
        <v>33821</v>
      </c>
      <c r="H601" t="str">
        <f t="shared" si="9"/>
        <v>$30,001 - $40,000</v>
      </c>
    </row>
    <row r="602" spans="1:8" x14ac:dyDescent="0.2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 s="3">
        <v>52362</v>
      </c>
      <c r="H602" t="str">
        <f t="shared" si="9"/>
        <v>$50,001 - $60,000</v>
      </c>
    </row>
    <row r="603" spans="1:8" x14ac:dyDescent="0.2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 s="3">
        <v>47976</v>
      </c>
      <c r="H603" t="str">
        <f t="shared" si="9"/>
        <v>$40,001 - $50,000</v>
      </c>
    </row>
    <row r="604" spans="1:8" x14ac:dyDescent="0.2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 s="3">
        <v>31246</v>
      </c>
      <c r="H604" t="str">
        <f t="shared" si="9"/>
        <v>$30,001 - $40,000</v>
      </c>
    </row>
    <row r="605" spans="1:8" x14ac:dyDescent="0.2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 s="3">
        <v>53229</v>
      </c>
      <c r="H605" t="str">
        <f t="shared" si="9"/>
        <v>$50,001 - $60,000</v>
      </c>
    </row>
    <row r="606" spans="1:8" x14ac:dyDescent="0.2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 s="3">
        <v>59446</v>
      </c>
      <c r="H606" t="str">
        <f t="shared" si="9"/>
        <v>$50,001 - $60,000</v>
      </c>
    </row>
    <row r="607" spans="1:8" x14ac:dyDescent="0.2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 s="3">
        <v>40641</v>
      </c>
      <c r="H607" t="str">
        <f t="shared" si="9"/>
        <v>$40,001 - $50,000</v>
      </c>
    </row>
    <row r="608" spans="1:8" x14ac:dyDescent="0.2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 s="3">
        <v>17388</v>
      </c>
      <c r="H608" t="str">
        <f t="shared" si="9"/>
        <v>$10,001 - $20,000</v>
      </c>
    </row>
    <row r="609" spans="1:8" x14ac:dyDescent="0.2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 s="3">
        <v>59726</v>
      </c>
      <c r="H609" t="str">
        <f t="shared" si="9"/>
        <v>$50,001 - $60,000</v>
      </c>
    </row>
    <row r="610" spans="1:8" x14ac:dyDescent="0.2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 s="3">
        <v>95355</v>
      </c>
      <c r="H610" t="str">
        <f t="shared" si="9"/>
        <v>$90,001 - $1,00,000</v>
      </c>
    </row>
    <row r="611" spans="1:8" x14ac:dyDescent="0.2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 s="3">
        <v>29566</v>
      </c>
      <c r="H611" t="str">
        <f t="shared" si="9"/>
        <v>$20,001 - $30,000</v>
      </c>
    </row>
    <row r="612" spans="1:8" x14ac:dyDescent="0.2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 s="3">
        <v>8573</v>
      </c>
      <c r="H612" t="str">
        <f t="shared" si="9"/>
        <v>$1 - $10,000</v>
      </c>
    </row>
    <row r="613" spans="1:8" x14ac:dyDescent="0.2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 s="3">
        <v>21305</v>
      </c>
      <c r="H613" t="str">
        <f t="shared" si="9"/>
        <v>$20,001 - $30,000</v>
      </c>
    </row>
    <row r="614" spans="1:8" x14ac:dyDescent="0.2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 s="3">
        <v>91084</v>
      </c>
      <c r="H614" t="str">
        <f t="shared" si="9"/>
        <v>$90,001 - $1,00,000</v>
      </c>
    </row>
    <row r="615" spans="1:8" x14ac:dyDescent="0.2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 s="3">
        <v>93487</v>
      </c>
      <c r="H615" t="str">
        <f t="shared" si="9"/>
        <v>$90,001 - $1,00,000</v>
      </c>
    </row>
    <row r="616" spans="1:8" x14ac:dyDescent="0.2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 s="3">
        <v>40463</v>
      </c>
      <c r="H616" t="str">
        <f t="shared" si="9"/>
        <v>$40,001 - $50,000</v>
      </c>
    </row>
    <row r="617" spans="1:8" x14ac:dyDescent="0.2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 s="3">
        <v>90379</v>
      </c>
      <c r="H617" t="str">
        <f t="shared" si="9"/>
        <v>$90,001 - $1,00,000</v>
      </c>
    </row>
    <row r="618" spans="1:8" x14ac:dyDescent="0.2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 s="3">
        <v>97563</v>
      </c>
      <c r="H618" t="str">
        <f t="shared" si="9"/>
        <v>$90,001 - $1,00,000</v>
      </c>
    </row>
    <row r="619" spans="1:8" x14ac:dyDescent="0.2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 s="3">
        <v>6335</v>
      </c>
      <c r="H619" t="str">
        <f t="shared" si="9"/>
        <v>$1 - $10,000</v>
      </c>
    </row>
    <row r="620" spans="1:8" x14ac:dyDescent="0.2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 s="3">
        <v>94163</v>
      </c>
      <c r="H620" t="str">
        <f t="shared" si="9"/>
        <v>$90,001 - $1,00,000</v>
      </c>
    </row>
    <row r="621" spans="1:8" x14ac:dyDescent="0.2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 s="3">
        <v>5077</v>
      </c>
      <c r="H621" t="str">
        <f t="shared" si="9"/>
        <v>$1 - $10,000</v>
      </c>
    </row>
    <row r="622" spans="1:8" x14ac:dyDescent="0.2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 s="3">
        <v>18221</v>
      </c>
      <c r="H622" t="str">
        <f t="shared" si="9"/>
        <v>$10,001 - $20,000</v>
      </c>
    </row>
    <row r="623" spans="1:8" x14ac:dyDescent="0.2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 s="3">
        <v>57358</v>
      </c>
      <c r="H623" t="str">
        <f t="shared" si="9"/>
        <v>$50,001 - $60,000</v>
      </c>
    </row>
    <row r="624" spans="1:8" x14ac:dyDescent="0.2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 s="3">
        <v>47754</v>
      </c>
      <c r="H624" t="str">
        <f t="shared" si="9"/>
        <v>$40,001 - $50,000</v>
      </c>
    </row>
    <row r="625" spans="1:8" x14ac:dyDescent="0.2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 s="3">
        <v>22978</v>
      </c>
      <c r="H625" t="str">
        <f t="shared" si="9"/>
        <v>$20,001 - $30,000</v>
      </c>
    </row>
    <row r="626" spans="1:8" x14ac:dyDescent="0.2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 s="3">
        <v>1917</v>
      </c>
      <c r="H626" t="str">
        <f t="shared" si="9"/>
        <v>$1 - $10,000</v>
      </c>
    </row>
    <row r="627" spans="1:8" x14ac:dyDescent="0.2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 s="3">
        <v>2365</v>
      </c>
      <c r="H627" t="str">
        <f t="shared" si="9"/>
        <v>$1 - $10,000</v>
      </c>
    </row>
    <row r="628" spans="1:8" x14ac:dyDescent="0.2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 s="3">
        <v>77828</v>
      </c>
      <c r="H628" t="str">
        <f t="shared" si="9"/>
        <v>$70,001 - $80,000</v>
      </c>
    </row>
    <row r="629" spans="1:8" x14ac:dyDescent="0.2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 s="3">
        <v>71443</v>
      </c>
      <c r="H629" t="str">
        <f t="shared" si="9"/>
        <v>$70,001 - $80,000</v>
      </c>
    </row>
    <row r="630" spans="1:8" x14ac:dyDescent="0.2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 s="3">
        <v>21542</v>
      </c>
      <c r="H630" t="str">
        <f t="shared" si="9"/>
        <v>$20,001 - $30,000</v>
      </c>
    </row>
    <row r="631" spans="1:8" x14ac:dyDescent="0.2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 s="3">
        <v>30565</v>
      </c>
      <c r="H631" t="str">
        <f t="shared" si="9"/>
        <v>$30,001 - $40,000</v>
      </c>
    </row>
    <row r="632" spans="1:8" x14ac:dyDescent="0.2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 s="3">
        <v>7651</v>
      </c>
      <c r="H632" t="str">
        <f t="shared" si="9"/>
        <v>$1 - $10,000</v>
      </c>
    </row>
    <row r="633" spans="1:8" x14ac:dyDescent="0.2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 s="3">
        <v>51074</v>
      </c>
      <c r="H633" t="str">
        <f t="shared" si="9"/>
        <v>$50,001 - $60,000</v>
      </c>
    </row>
    <row r="634" spans="1:8" x14ac:dyDescent="0.2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 s="3">
        <v>69889</v>
      </c>
      <c r="H634" t="str">
        <f t="shared" si="9"/>
        <v>$60,001 - $70,000</v>
      </c>
    </row>
    <row r="635" spans="1:8" x14ac:dyDescent="0.2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 s="3">
        <v>65247</v>
      </c>
      <c r="H635" t="str">
        <f t="shared" si="9"/>
        <v>$60,001 - $70,000</v>
      </c>
    </row>
    <row r="636" spans="1:8" x14ac:dyDescent="0.2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 s="3">
        <v>67722</v>
      </c>
      <c r="H636" t="str">
        <f t="shared" si="9"/>
        <v>$60,001 - $70,000</v>
      </c>
    </row>
    <row r="637" spans="1:8" x14ac:dyDescent="0.2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 s="3">
        <v>5941</v>
      </c>
      <c r="H637" t="str">
        <f t="shared" si="9"/>
        <v>$1 - $10,000</v>
      </c>
    </row>
    <row r="638" spans="1:8" x14ac:dyDescent="0.2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 s="3">
        <v>68417</v>
      </c>
      <c r="H638" t="str">
        <f t="shared" si="9"/>
        <v>$60,001 - $70,000</v>
      </c>
    </row>
    <row r="639" spans="1:8" x14ac:dyDescent="0.2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 s="3">
        <v>41975</v>
      </c>
      <c r="H639" t="str">
        <f t="shared" si="9"/>
        <v>$40,001 - $50,000</v>
      </c>
    </row>
    <row r="640" spans="1:8" x14ac:dyDescent="0.2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 s="3">
        <v>3100</v>
      </c>
      <c r="H640" t="str">
        <f t="shared" si="9"/>
        <v>$1 - $10,000</v>
      </c>
    </row>
    <row r="641" spans="1:8" x14ac:dyDescent="0.2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 s="3">
        <v>42315</v>
      </c>
      <c r="H641" t="str">
        <f t="shared" si="9"/>
        <v>$40,001 - $50,000</v>
      </c>
    </row>
    <row r="642" spans="1:8" x14ac:dyDescent="0.2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 s="3">
        <v>15247</v>
      </c>
      <c r="H642" t="str">
        <f t="shared" si="9"/>
        <v>$10,001 - $20,000</v>
      </c>
    </row>
    <row r="643" spans="1:8" x14ac:dyDescent="0.2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 s="3">
        <v>95379</v>
      </c>
      <c r="H643" t="str">
        <f t="shared" ref="H643:H706" si="10">TEXT((INT((G643-1)/10000)*10000)+1,"$#,##0") &amp; " - " &amp; TEXT((INT((G643-1)/10000)+1)*10000,"$#,##0")</f>
        <v>$90,001 - $1,00,000</v>
      </c>
    </row>
    <row r="644" spans="1:8" x14ac:dyDescent="0.2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 s="3">
        <v>92525</v>
      </c>
      <c r="H644" t="str">
        <f t="shared" si="10"/>
        <v>$90,001 - $1,00,000</v>
      </c>
    </row>
    <row r="645" spans="1:8" x14ac:dyDescent="0.2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 s="3">
        <v>19689</v>
      </c>
      <c r="H645" t="str">
        <f t="shared" si="10"/>
        <v>$10,001 - $20,000</v>
      </c>
    </row>
    <row r="646" spans="1:8" x14ac:dyDescent="0.2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 s="3">
        <v>94544</v>
      </c>
      <c r="H646" t="str">
        <f t="shared" si="10"/>
        <v>$90,001 - $1,00,000</v>
      </c>
    </row>
    <row r="647" spans="1:8" x14ac:dyDescent="0.2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 s="3">
        <v>48838</v>
      </c>
      <c r="H647" t="str">
        <f t="shared" si="10"/>
        <v>$40,001 - $50,000</v>
      </c>
    </row>
    <row r="648" spans="1:8" x14ac:dyDescent="0.2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 s="3">
        <v>94390</v>
      </c>
      <c r="H648" t="str">
        <f t="shared" si="10"/>
        <v>$90,001 - $1,00,000</v>
      </c>
    </row>
    <row r="649" spans="1:8" x14ac:dyDescent="0.2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 s="3">
        <v>36198</v>
      </c>
      <c r="H649" t="str">
        <f t="shared" si="10"/>
        <v>$30,001 - $40,000</v>
      </c>
    </row>
    <row r="650" spans="1:8" x14ac:dyDescent="0.2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 s="3">
        <v>84258</v>
      </c>
      <c r="H650" t="str">
        <f t="shared" si="10"/>
        <v>$80,001 - $90,000</v>
      </c>
    </row>
    <row r="651" spans="1:8" x14ac:dyDescent="0.2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 s="3">
        <v>80594</v>
      </c>
      <c r="H651" t="str">
        <f t="shared" si="10"/>
        <v>$80,001 - $90,000</v>
      </c>
    </row>
    <row r="652" spans="1:8" x14ac:dyDescent="0.2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 s="3">
        <v>88876</v>
      </c>
      <c r="H652" t="str">
        <f t="shared" si="10"/>
        <v>$80,001 - $90,000</v>
      </c>
    </row>
    <row r="653" spans="1:8" x14ac:dyDescent="0.2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 s="3">
        <v>37268</v>
      </c>
      <c r="H653" t="str">
        <f t="shared" si="10"/>
        <v>$30,001 - $40,000</v>
      </c>
    </row>
    <row r="654" spans="1:8" x14ac:dyDescent="0.2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 s="3">
        <v>31190</v>
      </c>
      <c r="H654" t="str">
        <f t="shared" si="10"/>
        <v>$30,001 - $40,000</v>
      </c>
    </row>
    <row r="655" spans="1:8" x14ac:dyDescent="0.2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 s="3">
        <v>2538</v>
      </c>
      <c r="H655" t="str">
        <f t="shared" si="10"/>
        <v>$1 - $10,000</v>
      </c>
    </row>
    <row r="656" spans="1:8" x14ac:dyDescent="0.2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 s="3">
        <v>17383</v>
      </c>
      <c r="H656" t="str">
        <f t="shared" si="10"/>
        <v>$10,001 - $20,000</v>
      </c>
    </row>
    <row r="657" spans="1:8" x14ac:dyDescent="0.2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 s="3">
        <v>77813</v>
      </c>
      <c r="H657" t="str">
        <f t="shared" si="10"/>
        <v>$70,001 - $80,000</v>
      </c>
    </row>
    <row r="658" spans="1:8" x14ac:dyDescent="0.2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 s="3">
        <v>83932</v>
      </c>
      <c r="H658" t="str">
        <f t="shared" si="10"/>
        <v>$80,001 - $90,000</v>
      </c>
    </row>
    <row r="659" spans="1:8" x14ac:dyDescent="0.2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 s="3">
        <v>34639</v>
      </c>
      <c r="H659" t="str">
        <f t="shared" si="10"/>
        <v>$30,001 - $40,000</v>
      </c>
    </row>
    <row r="660" spans="1:8" x14ac:dyDescent="0.2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 s="3">
        <v>40933</v>
      </c>
      <c r="H660" t="str">
        <f t="shared" si="10"/>
        <v>$40,001 - $50,000</v>
      </c>
    </row>
    <row r="661" spans="1:8" x14ac:dyDescent="0.2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 s="3">
        <v>21508</v>
      </c>
      <c r="H661" t="str">
        <f t="shared" si="10"/>
        <v>$20,001 - $30,000</v>
      </c>
    </row>
    <row r="662" spans="1:8" x14ac:dyDescent="0.2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 s="3">
        <v>67181</v>
      </c>
      <c r="H662" t="str">
        <f t="shared" si="10"/>
        <v>$60,001 - $70,000</v>
      </c>
    </row>
    <row r="663" spans="1:8" x14ac:dyDescent="0.2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 s="3">
        <v>48518</v>
      </c>
      <c r="H663" t="str">
        <f t="shared" si="10"/>
        <v>$40,001 - $50,000</v>
      </c>
    </row>
    <row r="664" spans="1:8" x14ac:dyDescent="0.2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 s="3">
        <v>80717</v>
      </c>
      <c r="H664" t="str">
        <f t="shared" si="10"/>
        <v>$80,001 - $90,000</v>
      </c>
    </row>
    <row r="665" spans="1:8" x14ac:dyDescent="0.2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 s="3">
        <v>64125</v>
      </c>
      <c r="H665" t="str">
        <f t="shared" si="10"/>
        <v>$60,001 - $70,000</v>
      </c>
    </row>
    <row r="666" spans="1:8" x14ac:dyDescent="0.2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 s="3">
        <v>26122</v>
      </c>
      <c r="H666" t="str">
        <f t="shared" si="10"/>
        <v>$20,001 - $30,000</v>
      </c>
    </row>
    <row r="667" spans="1:8" x14ac:dyDescent="0.2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 s="3">
        <v>48322</v>
      </c>
      <c r="H667" t="str">
        <f t="shared" si="10"/>
        <v>$40,001 - $50,000</v>
      </c>
    </row>
    <row r="668" spans="1:8" x14ac:dyDescent="0.2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 s="3">
        <v>38478</v>
      </c>
      <c r="H668" t="str">
        <f t="shared" si="10"/>
        <v>$30,001 - $40,000</v>
      </c>
    </row>
    <row r="669" spans="1:8" x14ac:dyDescent="0.2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 s="3">
        <v>63538</v>
      </c>
      <c r="H669" t="str">
        <f t="shared" si="10"/>
        <v>$60,001 - $70,000</v>
      </c>
    </row>
    <row r="670" spans="1:8" x14ac:dyDescent="0.2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 s="3">
        <v>89383</v>
      </c>
      <c r="H670" t="str">
        <f t="shared" si="10"/>
        <v>$80,001 - $90,000</v>
      </c>
    </row>
    <row r="671" spans="1:8" x14ac:dyDescent="0.2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 s="3">
        <v>39401</v>
      </c>
      <c r="H671" t="str">
        <f t="shared" si="10"/>
        <v>$30,001 - $40,000</v>
      </c>
    </row>
    <row r="672" spans="1:8" x14ac:dyDescent="0.2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 s="3">
        <v>44749</v>
      </c>
      <c r="H672" t="str">
        <f t="shared" si="10"/>
        <v>$40,001 - $50,000</v>
      </c>
    </row>
    <row r="673" spans="1:8" x14ac:dyDescent="0.2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 s="3">
        <v>85011</v>
      </c>
      <c r="H673" t="str">
        <f t="shared" si="10"/>
        <v>$80,001 - $90,000</v>
      </c>
    </row>
    <row r="674" spans="1:8" x14ac:dyDescent="0.2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 s="3">
        <v>26029</v>
      </c>
      <c r="H674" t="str">
        <f t="shared" si="10"/>
        <v>$20,001 - $30,000</v>
      </c>
    </row>
    <row r="675" spans="1:8" x14ac:dyDescent="0.2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 s="3">
        <v>74420</v>
      </c>
      <c r="H675" t="str">
        <f t="shared" si="10"/>
        <v>$70,001 - $80,000</v>
      </c>
    </row>
    <row r="676" spans="1:8" x14ac:dyDescent="0.2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 s="3">
        <v>58107</v>
      </c>
      <c r="H676" t="str">
        <f t="shared" si="10"/>
        <v>$50,001 - $60,000</v>
      </c>
    </row>
    <row r="677" spans="1:8" x14ac:dyDescent="0.2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 s="3">
        <v>45147</v>
      </c>
      <c r="H677" t="str">
        <f t="shared" si="10"/>
        <v>$40,001 - $50,000</v>
      </c>
    </row>
    <row r="678" spans="1:8" x14ac:dyDescent="0.2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 s="3">
        <v>12052</v>
      </c>
      <c r="H678" t="str">
        <f t="shared" si="10"/>
        <v>$10,001 - $20,000</v>
      </c>
    </row>
    <row r="679" spans="1:8" x14ac:dyDescent="0.2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 s="3">
        <v>64474</v>
      </c>
      <c r="H679" t="str">
        <f t="shared" si="10"/>
        <v>$60,001 - $70,000</v>
      </c>
    </row>
    <row r="680" spans="1:8" x14ac:dyDescent="0.2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 s="3">
        <v>57156</v>
      </c>
      <c r="H680" t="str">
        <f t="shared" si="10"/>
        <v>$50,001 - $60,000</v>
      </c>
    </row>
    <row r="681" spans="1:8" x14ac:dyDescent="0.2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 s="3">
        <v>74883</v>
      </c>
      <c r="H681" t="str">
        <f t="shared" si="10"/>
        <v>$70,001 - $80,000</v>
      </c>
    </row>
    <row r="682" spans="1:8" x14ac:dyDescent="0.2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 s="3">
        <v>68010</v>
      </c>
      <c r="H682" t="str">
        <f t="shared" si="10"/>
        <v>$60,001 - $70,000</v>
      </c>
    </row>
    <row r="683" spans="1:8" x14ac:dyDescent="0.2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 s="3">
        <v>54286</v>
      </c>
      <c r="H683" t="str">
        <f t="shared" si="10"/>
        <v>$50,001 - $60,000</v>
      </c>
    </row>
    <row r="684" spans="1:8" x14ac:dyDescent="0.2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 s="3">
        <v>65095</v>
      </c>
      <c r="H684" t="str">
        <f t="shared" si="10"/>
        <v>$60,001 - $70,000</v>
      </c>
    </row>
    <row r="685" spans="1:8" x14ac:dyDescent="0.2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 s="3">
        <v>69499</v>
      </c>
      <c r="H685" t="str">
        <f t="shared" si="10"/>
        <v>$60,001 - $70,000</v>
      </c>
    </row>
    <row r="686" spans="1:8" x14ac:dyDescent="0.2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 s="3">
        <v>43130</v>
      </c>
      <c r="H686" t="str">
        <f t="shared" si="10"/>
        <v>$40,001 - $50,000</v>
      </c>
    </row>
    <row r="687" spans="1:8" x14ac:dyDescent="0.2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 s="3">
        <v>90370</v>
      </c>
      <c r="H687" t="str">
        <f t="shared" si="10"/>
        <v>$90,001 - $1,00,000</v>
      </c>
    </row>
    <row r="688" spans="1:8" x14ac:dyDescent="0.2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 s="3">
        <v>98926</v>
      </c>
      <c r="H688" t="str">
        <f t="shared" si="10"/>
        <v>$90,001 - $1,00,000</v>
      </c>
    </row>
    <row r="689" spans="1:8" x14ac:dyDescent="0.2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 s="3">
        <v>37807</v>
      </c>
      <c r="H689" t="str">
        <f t="shared" si="10"/>
        <v>$30,001 - $40,000</v>
      </c>
    </row>
    <row r="690" spans="1:8" x14ac:dyDescent="0.2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 s="3">
        <v>87684</v>
      </c>
      <c r="H690" t="str">
        <f t="shared" si="10"/>
        <v>$80,001 - $90,000</v>
      </c>
    </row>
    <row r="691" spans="1:8" x14ac:dyDescent="0.2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 s="3">
        <v>68181</v>
      </c>
      <c r="H691" t="str">
        <f t="shared" si="10"/>
        <v>$60,001 - $70,000</v>
      </c>
    </row>
    <row r="692" spans="1:8" x14ac:dyDescent="0.2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 s="3">
        <v>13220</v>
      </c>
      <c r="H692" t="str">
        <f t="shared" si="10"/>
        <v>$10,001 - $20,000</v>
      </c>
    </row>
    <row r="693" spans="1:8" x14ac:dyDescent="0.2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 s="3">
        <v>95184</v>
      </c>
      <c r="H693" t="str">
        <f t="shared" si="10"/>
        <v>$90,001 - $1,00,000</v>
      </c>
    </row>
    <row r="694" spans="1:8" x14ac:dyDescent="0.2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 s="3">
        <v>77286</v>
      </c>
      <c r="H694" t="str">
        <f t="shared" si="10"/>
        <v>$70,001 - $80,000</v>
      </c>
    </row>
    <row r="695" spans="1:8" x14ac:dyDescent="0.2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 s="3">
        <v>92717</v>
      </c>
      <c r="H695" t="str">
        <f t="shared" si="10"/>
        <v>$90,001 - $1,00,000</v>
      </c>
    </row>
    <row r="696" spans="1:8" x14ac:dyDescent="0.2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 s="3">
        <v>80398</v>
      </c>
      <c r="H696" t="str">
        <f t="shared" si="10"/>
        <v>$80,001 - $90,000</v>
      </c>
    </row>
    <row r="697" spans="1:8" x14ac:dyDescent="0.2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 s="3">
        <v>4382</v>
      </c>
      <c r="H697" t="str">
        <f t="shared" si="10"/>
        <v>$1 - $10,000</v>
      </c>
    </row>
    <row r="698" spans="1:8" x14ac:dyDescent="0.2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 s="3">
        <v>29961</v>
      </c>
      <c r="H698" t="str">
        <f t="shared" si="10"/>
        <v>$20,001 - $30,000</v>
      </c>
    </row>
    <row r="699" spans="1:8" x14ac:dyDescent="0.2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 s="3">
        <v>75766</v>
      </c>
      <c r="H699" t="str">
        <f t="shared" si="10"/>
        <v>$70,001 - $80,000</v>
      </c>
    </row>
    <row r="700" spans="1:8" x14ac:dyDescent="0.2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 s="3">
        <v>65964</v>
      </c>
      <c r="H700" t="str">
        <f t="shared" si="10"/>
        <v>$60,001 - $70,000</v>
      </c>
    </row>
    <row r="701" spans="1:8" x14ac:dyDescent="0.2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 s="3">
        <v>16447</v>
      </c>
      <c r="H701" t="str">
        <f t="shared" si="10"/>
        <v>$10,001 - $20,000</v>
      </c>
    </row>
    <row r="702" spans="1:8" x14ac:dyDescent="0.2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 s="3">
        <v>23381</v>
      </c>
      <c r="H702" t="str">
        <f t="shared" si="10"/>
        <v>$20,001 - $30,000</v>
      </c>
    </row>
    <row r="703" spans="1:8" x14ac:dyDescent="0.2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 s="3">
        <v>8866</v>
      </c>
      <c r="H703" t="str">
        <f t="shared" si="10"/>
        <v>$1 - $10,000</v>
      </c>
    </row>
    <row r="704" spans="1:8" x14ac:dyDescent="0.2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 s="3">
        <v>29887</v>
      </c>
      <c r="H704" t="str">
        <f t="shared" si="10"/>
        <v>$20,001 - $30,000</v>
      </c>
    </row>
    <row r="705" spans="1:8" x14ac:dyDescent="0.2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 s="3">
        <v>40574</v>
      </c>
      <c r="H705" t="str">
        <f t="shared" si="10"/>
        <v>$40,001 - $50,000</v>
      </c>
    </row>
    <row r="706" spans="1:8" x14ac:dyDescent="0.2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 s="3">
        <v>13852</v>
      </c>
      <c r="H706" t="str">
        <f t="shared" si="10"/>
        <v>$10,001 - $20,000</v>
      </c>
    </row>
    <row r="707" spans="1:8" x14ac:dyDescent="0.2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 s="3">
        <v>24948</v>
      </c>
      <c r="H707" t="str">
        <f t="shared" ref="H707:H770" si="11">TEXT((INT((G707-1)/10000)*10000)+1,"$#,##0") &amp; " - " &amp; TEXT((INT((G707-1)/10000)+1)*10000,"$#,##0")</f>
        <v>$20,001 - $30,000</v>
      </c>
    </row>
    <row r="708" spans="1:8" x14ac:dyDescent="0.2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 s="3">
        <v>51911</v>
      </c>
      <c r="H708" t="str">
        <f t="shared" si="11"/>
        <v>$50,001 - $60,000</v>
      </c>
    </row>
    <row r="709" spans="1:8" x14ac:dyDescent="0.2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 s="3">
        <v>24761</v>
      </c>
      <c r="H709" t="str">
        <f t="shared" si="11"/>
        <v>$20,001 - $30,000</v>
      </c>
    </row>
    <row r="710" spans="1:8" x14ac:dyDescent="0.2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 s="3">
        <v>35013</v>
      </c>
      <c r="H710" t="str">
        <f t="shared" si="11"/>
        <v>$30,001 - $40,000</v>
      </c>
    </row>
    <row r="711" spans="1:8" x14ac:dyDescent="0.2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 s="3">
        <v>64003</v>
      </c>
      <c r="H711" t="str">
        <f t="shared" si="11"/>
        <v>$60,001 - $70,000</v>
      </c>
    </row>
    <row r="712" spans="1:8" x14ac:dyDescent="0.2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 s="3">
        <v>36712</v>
      </c>
      <c r="H712" t="str">
        <f t="shared" si="11"/>
        <v>$30,001 - $40,000</v>
      </c>
    </row>
    <row r="713" spans="1:8" x14ac:dyDescent="0.2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 s="3">
        <v>32711</v>
      </c>
      <c r="H713" t="str">
        <f t="shared" si="11"/>
        <v>$30,001 - $40,000</v>
      </c>
    </row>
    <row r="714" spans="1:8" x14ac:dyDescent="0.2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 s="3">
        <v>45758</v>
      </c>
      <c r="H714" t="str">
        <f t="shared" si="11"/>
        <v>$40,001 - $50,000</v>
      </c>
    </row>
    <row r="715" spans="1:8" x14ac:dyDescent="0.2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 s="3">
        <v>31132</v>
      </c>
      <c r="H715" t="str">
        <f t="shared" si="11"/>
        <v>$30,001 - $40,000</v>
      </c>
    </row>
    <row r="716" spans="1:8" x14ac:dyDescent="0.2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 s="3">
        <v>46627</v>
      </c>
      <c r="H716" t="str">
        <f t="shared" si="11"/>
        <v>$40,001 - $50,000</v>
      </c>
    </row>
    <row r="717" spans="1:8" x14ac:dyDescent="0.2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 s="3">
        <v>73315</v>
      </c>
      <c r="H717" t="str">
        <f t="shared" si="11"/>
        <v>$70,001 - $80,000</v>
      </c>
    </row>
    <row r="718" spans="1:8" x14ac:dyDescent="0.2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 s="3">
        <v>56805</v>
      </c>
      <c r="H718" t="str">
        <f t="shared" si="11"/>
        <v>$50,001 - $60,000</v>
      </c>
    </row>
    <row r="719" spans="1:8" x14ac:dyDescent="0.2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 s="3">
        <v>45662</v>
      </c>
      <c r="H719" t="str">
        <f t="shared" si="11"/>
        <v>$40,001 - $50,000</v>
      </c>
    </row>
    <row r="720" spans="1:8" x14ac:dyDescent="0.2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 s="3">
        <v>1740</v>
      </c>
      <c r="H720" t="str">
        <f t="shared" si="11"/>
        <v>$1 - $10,000</v>
      </c>
    </row>
    <row r="721" spans="1:8" x14ac:dyDescent="0.2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 s="3">
        <v>95033</v>
      </c>
      <c r="H721" t="str">
        <f t="shared" si="11"/>
        <v>$90,001 - $1,00,000</v>
      </c>
    </row>
    <row r="722" spans="1:8" x14ac:dyDescent="0.2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 s="3">
        <v>79285</v>
      </c>
      <c r="H722" t="str">
        <f t="shared" si="11"/>
        <v>$70,001 - $80,000</v>
      </c>
    </row>
    <row r="723" spans="1:8" x14ac:dyDescent="0.2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 s="3">
        <v>3336</v>
      </c>
      <c r="H723" t="str">
        <f t="shared" si="11"/>
        <v>$1 - $10,000</v>
      </c>
    </row>
    <row r="724" spans="1:8" x14ac:dyDescent="0.2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 s="3">
        <v>22962</v>
      </c>
      <c r="H724" t="str">
        <f t="shared" si="11"/>
        <v>$20,001 - $30,000</v>
      </c>
    </row>
    <row r="725" spans="1:8" x14ac:dyDescent="0.2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 s="3">
        <v>45686</v>
      </c>
      <c r="H725" t="str">
        <f t="shared" si="11"/>
        <v>$40,001 - $50,000</v>
      </c>
    </row>
    <row r="726" spans="1:8" x14ac:dyDescent="0.2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 s="3">
        <v>39438</v>
      </c>
      <c r="H726" t="str">
        <f t="shared" si="11"/>
        <v>$30,001 - $40,000</v>
      </c>
    </row>
    <row r="727" spans="1:8" x14ac:dyDescent="0.2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 s="3">
        <v>30878</v>
      </c>
      <c r="H727" t="str">
        <f t="shared" si="11"/>
        <v>$30,001 - $40,000</v>
      </c>
    </row>
    <row r="728" spans="1:8" x14ac:dyDescent="0.2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 s="3">
        <v>81586</v>
      </c>
      <c r="H728" t="str">
        <f t="shared" si="11"/>
        <v>$80,001 - $90,000</v>
      </c>
    </row>
    <row r="729" spans="1:8" x14ac:dyDescent="0.2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 s="3">
        <v>75800</v>
      </c>
      <c r="H729" t="str">
        <f t="shared" si="11"/>
        <v>$70,001 - $80,000</v>
      </c>
    </row>
    <row r="730" spans="1:8" x14ac:dyDescent="0.2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 s="3">
        <v>4714</v>
      </c>
      <c r="H730" t="str">
        <f t="shared" si="11"/>
        <v>$1 - $10,000</v>
      </c>
    </row>
    <row r="731" spans="1:8" x14ac:dyDescent="0.2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 s="3">
        <v>38130</v>
      </c>
      <c r="H731" t="str">
        <f t="shared" si="11"/>
        <v>$30,001 - $40,000</v>
      </c>
    </row>
    <row r="732" spans="1:8" x14ac:dyDescent="0.2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 s="3">
        <v>4283</v>
      </c>
      <c r="H732" t="str">
        <f t="shared" si="11"/>
        <v>$1 - $10,000</v>
      </c>
    </row>
    <row r="733" spans="1:8" x14ac:dyDescent="0.2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 s="3">
        <v>1456</v>
      </c>
      <c r="H733" t="str">
        <f t="shared" si="11"/>
        <v>$1 - $10,000</v>
      </c>
    </row>
    <row r="734" spans="1:8" x14ac:dyDescent="0.2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 s="3">
        <v>24170</v>
      </c>
      <c r="H734" t="str">
        <f t="shared" si="11"/>
        <v>$20,001 - $30,000</v>
      </c>
    </row>
    <row r="735" spans="1:8" x14ac:dyDescent="0.2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 s="3">
        <v>48215</v>
      </c>
      <c r="H735" t="str">
        <f t="shared" si="11"/>
        <v>$40,001 - $50,000</v>
      </c>
    </row>
    <row r="736" spans="1:8" x14ac:dyDescent="0.2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 s="3">
        <v>13400</v>
      </c>
      <c r="H736" t="str">
        <f t="shared" si="11"/>
        <v>$10,001 - $20,000</v>
      </c>
    </row>
    <row r="737" spans="1:8" x14ac:dyDescent="0.2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 s="3">
        <v>43799</v>
      </c>
      <c r="H737" t="str">
        <f t="shared" si="11"/>
        <v>$40,001 - $50,000</v>
      </c>
    </row>
    <row r="738" spans="1:8" x14ac:dyDescent="0.2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 s="3">
        <v>2274</v>
      </c>
      <c r="H738" t="str">
        <f t="shared" si="11"/>
        <v>$1 - $10,000</v>
      </c>
    </row>
    <row r="739" spans="1:8" x14ac:dyDescent="0.2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 s="3">
        <v>30063</v>
      </c>
      <c r="H739" t="str">
        <f t="shared" si="11"/>
        <v>$30,001 - $40,000</v>
      </c>
    </row>
    <row r="740" spans="1:8" x14ac:dyDescent="0.2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 s="3">
        <v>55388</v>
      </c>
      <c r="H740" t="str">
        <f t="shared" si="11"/>
        <v>$50,001 - $60,000</v>
      </c>
    </row>
    <row r="741" spans="1:8" x14ac:dyDescent="0.2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 s="3">
        <v>28540</v>
      </c>
      <c r="H741" t="str">
        <f t="shared" si="11"/>
        <v>$20,001 - $30,000</v>
      </c>
    </row>
    <row r="742" spans="1:8" x14ac:dyDescent="0.2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 s="3">
        <v>78860</v>
      </c>
      <c r="H742" t="str">
        <f t="shared" si="11"/>
        <v>$70,001 - $80,000</v>
      </c>
    </row>
    <row r="743" spans="1:8" x14ac:dyDescent="0.2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 s="3">
        <v>15652</v>
      </c>
      <c r="H743" t="str">
        <f t="shared" si="11"/>
        <v>$10,001 - $20,000</v>
      </c>
    </row>
    <row r="744" spans="1:8" x14ac:dyDescent="0.2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 s="3">
        <v>50995</v>
      </c>
      <c r="H744" t="str">
        <f t="shared" si="11"/>
        <v>$50,001 - $60,000</v>
      </c>
    </row>
    <row r="745" spans="1:8" x14ac:dyDescent="0.2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 s="3">
        <v>87960</v>
      </c>
      <c r="H745" t="str">
        <f t="shared" si="11"/>
        <v>$80,001 - $90,000</v>
      </c>
    </row>
    <row r="746" spans="1:8" x14ac:dyDescent="0.2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 s="3">
        <v>49625</v>
      </c>
      <c r="H746" t="str">
        <f t="shared" si="11"/>
        <v>$40,001 - $50,000</v>
      </c>
    </row>
    <row r="747" spans="1:8" x14ac:dyDescent="0.2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 s="3">
        <v>86329</v>
      </c>
      <c r="H747" t="str">
        <f t="shared" si="11"/>
        <v>$80,001 - $90,000</v>
      </c>
    </row>
    <row r="748" spans="1:8" x14ac:dyDescent="0.2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 s="3">
        <v>3372</v>
      </c>
      <c r="H748" t="str">
        <f t="shared" si="11"/>
        <v>$1 - $10,000</v>
      </c>
    </row>
    <row r="749" spans="1:8" x14ac:dyDescent="0.2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 s="3">
        <v>94873</v>
      </c>
      <c r="H749" t="str">
        <f t="shared" si="11"/>
        <v>$90,001 - $1,00,000</v>
      </c>
    </row>
    <row r="750" spans="1:8" x14ac:dyDescent="0.2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 s="3">
        <v>36363</v>
      </c>
      <c r="H750" t="str">
        <f t="shared" si="11"/>
        <v>$30,001 - $40,000</v>
      </c>
    </row>
    <row r="751" spans="1:8" x14ac:dyDescent="0.2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 s="3">
        <v>5406</v>
      </c>
      <c r="H751" t="str">
        <f t="shared" si="11"/>
        <v>$1 - $10,000</v>
      </c>
    </row>
    <row r="752" spans="1:8" x14ac:dyDescent="0.2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 s="3">
        <v>7875</v>
      </c>
      <c r="H752" t="str">
        <f t="shared" si="11"/>
        <v>$1 - $10,000</v>
      </c>
    </row>
    <row r="753" spans="1:8" x14ac:dyDescent="0.2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 s="3">
        <v>12153</v>
      </c>
      <c r="H753" t="str">
        <f t="shared" si="11"/>
        <v>$10,001 - $20,000</v>
      </c>
    </row>
    <row r="754" spans="1:8" x14ac:dyDescent="0.2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 s="3">
        <v>21262</v>
      </c>
      <c r="H754" t="str">
        <f t="shared" si="11"/>
        <v>$20,001 - $30,000</v>
      </c>
    </row>
    <row r="755" spans="1:8" x14ac:dyDescent="0.2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 s="3">
        <v>25711</v>
      </c>
      <c r="H755" t="str">
        <f t="shared" si="11"/>
        <v>$20,001 - $30,000</v>
      </c>
    </row>
    <row r="756" spans="1:8" x14ac:dyDescent="0.2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 s="3">
        <v>74935</v>
      </c>
      <c r="H756" t="str">
        <f t="shared" si="11"/>
        <v>$70,001 - $80,000</v>
      </c>
    </row>
    <row r="757" spans="1:8" x14ac:dyDescent="0.2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 s="3">
        <v>13023</v>
      </c>
      <c r="H757" t="str">
        <f t="shared" si="11"/>
        <v>$10,001 - $20,000</v>
      </c>
    </row>
    <row r="758" spans="1:8" x14ac:dyDescent="0.2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 s="3">
        <v>24135</v>
      </c>
      <c r="H758" t="str">
        <f t="shared" si="11"/>
        <v>$20,001 - $30,000</v>
      </c>
    </row>
    <row r="759" spans="1:8" x14ac:dyDescent="0.2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 s="3">
        <v>1035</v>
      </c>
      <c r="H759" t="str">
        <f t="shared" si="11"/>
        <v>$1 - $10,000</v>
      </c>
    </row>
    <row r="760" spans="1:8" x14ac:dyDescent="0.2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 s="3">
        <v>75650</v>
      </c>
      <c r="H760" t="str">
        <f t="shared" si="11"/>
        <v>$70,001 - $80,000</v>
      </c>
    </row>
    <row r="761" spans="1:8" x14ac:dyDescent="0.2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 s="3">
        <v>59757</v>
      </c>
      <c r="H761" t="str">
        <f t="shared" si="11"/>
        <v>$50,001 - $60,000</v>
      </c>
    </row>
    <row r="762" spans="1:8" x14ac:dyDescent="0.2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 s="3">
        <v>18423</v>
      </c>
      <c r="H762" t="str">
        <f t="shared" si="11"/>
        <v>$10,001 - $20,000</v>
      </c>
    </row>
    <row r="763" spans="1:8" x14ac:dyDescent="0.2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 s="3">
        <v>16341</v>
      </c>
      <c r="H763" t="str">
        <f t="shared" si="11"/>
        <v>$10,001 - $20,000</v>
      </c>
    </row>
    <row r="764" spans="1:8" x14ac:dyDescent="0.2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 s="3">
        <v>98706</v>
      </c>
      <c r="H764" t="str">
        <f t="shared" si="11"/>
        <v>$90,001 - $1,00,000</v>
      </c>
    </row>
    <row r="765" spans="1:8" x14ac:dyDescent="0.2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 s="3">
        <v>92530</v>
      </c>
      <c r="H765" t="str">
        <f t="shared" si="11"/>
        <v>$90,001 - $1,00,000</v>
      </c>
    </row>
    <row r="766" spans="1:8" x14ac:dyDescent="0.2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 s="3">
        <v>98195</v>
      </c>
      <c r="H766" t="str">
        <f t="shared" si="11"/>
        <v>$90,001 - $1,00,000</v>
      </c>
    </row>
    <row r="767" spans="1:8" x14ac:dyDescent="0.2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 s="3">
        <v>94482</v>
      </c>
      <c r="H767" t="str">
        <f t="shared" si="11"/>
        <v>$90,001 - $1,00,000</v>
      </c>
    </row>
    <row r="768" spans="1:8" x14ac:dyDescent="0.2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 s="3">
        <v>27497</v>
      </c>
      <c r="H768" t="str">
        <f t="shared" si="11"/>
        <v>$20,001 - $30,000</v>
      </c>
    </row>
    <row r="769" spans="1:8" x14ac:dyDescent="0.2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 s="3">
        <v>23885</v>
      </c>
      <c r="H769" t="str">
        <f t="shared" si="11"/>
        <v>$20,001 - $30,000</v>
      </c>
    </row>
    <row r="770" spans="1:8" x14ac:dyDescent="0.2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 s="3">
        <v>51426</v>
      </c>
      <c r="H770" t="str">
        <f t="shared" si="11"/>
        <v>$50,001 - $60,000</v>
      </c>
    </row>
    <row r="771" spans="1:8" x14ac:dyDescent="0.2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 s="3">
        <v>54903</v>
      </c>
      <c r="H771" t="str">
        <f t="shared" ref="H771:H834" si="12">TEXT((INT((G771-1)/10000)*10000)+1,"$#,##0") &amp; " - " &amp; TEXT((INT((G771-1)/10000)+1)*10000,"$#,##0")</f>
        <v>$50,001 - $60,000</v>
      </c>
    </row>
    <row r="772" spans="1:8" x14ac:dyDescent="0.2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 s="3">
        <v>6975</v>
      </c>
      <c r="H772" t="str">
        <f t="shared" si="12"/>
        <v>$1 - $10,000</v>
      </c>
    </row>
    <row r="773" spans="1:8" x14ac:dyDescent="0.2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 s="3">
        <v>16826</v>
      </c>
      <c r="H773" t="str">
        <f t="shared" si="12"/>
        <v>$10,001 - $20,000</v>
      </c>
    </row>
    <row r="774" spans="1:8" x14ac:dyDescent="0.2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 s="3">
        <v>5210</v>
      </c>
      <c r="H774" t="str">
        <f t="shared" si="12"/>
        <v>$1 - $10,000</v>
      </c>
    </row>
    <row r="775" spans="1:8" x14ac:dyDescent="0.2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 s="3">
        <v>3285</v>
      </c>
      <c r="H775" t="str">
        <f t="shared" si="12"/>
        <v>$1 - $10,000</v>
      </c>
    </row>
    <row r="776" spans="1:8" x14ac:dyDescent="0.2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 s="3">
        <v>90267</v>
      </c>
      <c r="H776" t="str">
        <f t="shared" si="12"/>
        <v>$90,001 - $1,00,000</v>
      </c>
    </row>
    <row r="777" spans="1:8" x14ac:dyDescent="0.2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 s="3">
        <v>28135</v>
      </c>
      <c r="H777" t="str">
        <f t="shared" si="12"/>
        <v>$20,001 - $30,000</v>
      </c>
    </row>
    <row r="778" spans="1:8" x14ac:dyDescent="0.2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 s="3">
        <v>12822</v>
      </c>
      <c r="H778" t="str">
        <f t="shared" si="12"/>
        <v>$10,001 - $20,000</v>
      </c>
    </row>
    <row r="779" spans="1:8" x14ac:dyDescent="0.2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 s="3">
        <v>78567</v>
      </c>
      <c r="H779" t="str">
        <f t="shared" si="12"/>
        <v>$70,001 - $80,000</v>
      </c>
    </row>
    <row r="780" spans="1:8" x14ac:dyDescent="0.2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 s="3">
        <v>32517</v>
      </c>
      <c r="H780" t="str">
        <f t="shared" si="12"/>
        <v>$30,001 - $40,000</v>
      </c>
    </row>
    <row r="781" spans="1:8" x14ac:dyDescent="0.2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 s="3">
        <v>60926</v>
      </c>
      <c r="H781" t="str">
        <f t="shared" si="12"/>
        <v>$60,001 - $70,000</v>
      </c>
    </row>
    <row r="782" spans="1:8" x14ac:dyDescent="0.2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 s="3">
        <v>17641</v>
      </c>
      <c r="H782" t="str">
        <f t="shared" si="12"/>
        <v>$10,001 - $20,000</v>
      </c>
    </row>
    <row r="783" spans="1:8" x14ac:dyDescent="0.2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 s="3">
        <v>97083</v>
      </c>
      <c r="H783" t="str">
        <f t="shared" si="12"/>
        <v>$90,001 - $1,00,000</v>
      </c>
    </row>
    <row r="784" spans="1:8" x14ac:dyDescent="0.2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 s="3">
        <v>48169</v>
      </c>
      <c r="H784" t="str">
        <f t="shared" si="12"/>
        <v>$40,001 - $50,000</v>
      </c>
    </row>
    <row r="785" spans="1:8" x14ac:dyDescent="0.2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 s="3">
        <v>25144</v>
      </c>
      <c r="H785" t="str">
        <f t="shared" si="12"/>
        <v>$20,001 - $30,000</v>
      </c>
    </row>
    <row r="786" spans="1:8" x14ac:dyDescent="0.2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 s="3">
        <v>10960</v>
      </c>
      <c r="H786" t="str">
        <f t="shared" si="12"/>
        <v>$10,001 - $20,000</v>
      </c>
    </row>
    <row r="787" spans="1:8" x14ac:dyDescent="0.2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 s="3">
        <v>25686</v>
      </c>
      <c r="H787" t="str">
        <f t="shared" si="12"/>
        <v>$20,001 - $30,000</v>
      </c>
    </row>
    <row r="788" spans="1:8" x14ac:dyDescent="0.2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 s="3">
        <v>7099</v>
      </c>
      <c r="H788" t="str">
        <f t="shared" si="12"/>
        <v>$1 - $10,000</v>
      </c>
    </row>
    <row r="789" spans="1:8" x14ac:dyDescent="0.2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 s="3">
        <v>52130</v>
      </c>
      <c r="H789" t="str">
        <f t="shared" si="12"/>
        <v>$50,001 - $60,000</v>
      </c>
    </row>
    <row r="790" spans="1:8" x14ac:dyDescent="0.2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 s="3">
        <v>42009</v>
      </c>
      <c r="H790" t="str">
        <f t="shared" si="12"/>
        <v>$40,001 - $50,000</v>
      </c>
    </row>
    <row r="791" spans="1:8" x14ac:dyDescent="0.2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 s="3">
        <v>57891</v>
      </c>
      <c r="H791" t="str">
        <f t="shared" si="12"/>
        <v>$50,001 - $60,000</v>
      </c>
    </row>
    <row r="792" spans="1:8" x14ac:dyDescent="0.2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 s="3">
        <v>51578</v>
      </c>
      <c r="H792" t="str">
        <f t="shared" si="12"/>
        <v>$50,001 - $60,000</v>
      </c>
    </row>
    <row r="793" spans="1:8" x14ac:dyDescent="0.2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 s="3">
        <v>42741</v>
      </c>
      <c r="H793" t="str">
        <f t="shared" si="12"/>
        <v>$40,001 - $50,000</v>
      </c>
    </row>
    <row r="794" spans="1:8" x14ac:dyDescent="0.2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 s="3">
        <v>66589</v>
      </c>
      <c r="H794" t="str">
        <f t="shared" si="12"/>
        <v>$60,001 - $70,000</v>
      </c>
    </row>
    <row r="795" spans="1:8" x14ac:dyDescent="0.2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 s="3">
        <v>81960</v>
      </c>
      <c r="H795" t="str">
        <f t="shared" si="12"/>
        <v>$80,001 - $90,000</v>
      </c>
    </row>
    <row r="796" spans="1:8" x14ac:dyDescent="0.2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 s="3">
        <v>43214</v>
      </c>
      <c r="H796" t="str">
        <f t="shared" si="12"/>
        <v>$40,001 - $50,000</v>
      </c>
    </row>
    <row r="797" spans="1:8" x14ac:dyDescent="0.2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 s="3">
        <v>32078</v>
      </c>
      <c r="H797" t="str">
        <f t="shared" si="12"/>
        <v>$30,001 - $40,000</v>
      </c>
    </row>
    <row r="798" spans="1:8" x14ac:dyDescent="0.2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 s="3">
        <v>42114</v>
      </c>
      <c r="H798" t="str">
        <f t="shared" si="12"/>
        <v>$40,001 - $50,000</v>
      </c>
    </row>
    <row r="799" spans="1:8" x14ac:dyDescent="0.2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 s="3">
        <v>19440</v>
      </c>
      <c r="H799" t="str">
        <f t="shared" si="12"/>
        <v>$10,001 - $20,000</v>
      </c>
    </row>
    <row r="800" spans="1:8" x14ac:dyDescent="0.2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 s="3">
        <v>66602</v>
      </c>
      <c r="H800" t="str">
        <f t="shared" si="12"/>
        <v>$60,001 - $70,000</v>
      </c>
    </row>
    <row r="801" spans="1:8" x14ac:dyDescent="0.2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 s="3">
        <v>91208</v>
      </c>
      <c r="H801" t="str">
        <f t="shared" si="12"/>
        <v>$90,001 - $1,00,000</v>
      </c>
    </row>
    <row r="802" spans="1:8" x14ac:dyDescent="0.2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 s="3">
        <v>51895</v>
      </c>
      <c r="H802" t="str">
        <f t="shared" si="12"/>
        <v>$50,001 - $60,000</v>
      </c>
    </row>
    <row r="803" spans="1:8" x14ac:dyDescent="0.2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 s="3">
        <v>8175</v>
      </c>
      <c r="H803" t="str">
        <f t="shared" si="12"/>
        <v>$1 - $10,000</v>
      </c>
    </row>
    <row r="804" spans="1:8" x14ac:dyDescent="0.2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 s="3">
        <v>12363</v>
      </c>
      <c r="H804" t="str">
        <f t="shared" si="12"/>
        <v>$10,001 - $20,000</v>
      </c>
    </row>
    <row r="805" spans="1:8" x14ac:dyDescent="0.2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 s="3">
        <v>65858</v>
      </c>
      <c r="H805" t="str">
        <f t="shared" si="12"/>
        <v>$60,001 - $70,000</v>
      </c>
    </row>
    <row r="806" spans="1:8" x14ac:dyDescent="0.2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 s="3">
        <v>84508</v>
      </c>
      <c r="H806" t="str">
        <f t="shared" si="12"/>
        <v>$80,001 - $90,000</v>
      </c>
    </row>
    <row r="807" spans="1:8" x14ac:dyDescent="0.2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 s="3">
        <v>76907</v>
      </c>
      <c r="H807" t="str">
        <f t="shared" si="12"/>
        <v>$70,001 - $80,000</v>
      </c>
    </row>
    <row r="808" spans="1:8" x14ac:dyDescent="0.2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 s="3">
        <v>39033</v>
      </c>
      <c r="H808" t="str">
        <f t="shared" si="12"/>
        <v>$30,001 - $40,000</v>
      </c>
    </row>
    <row r="809" spans="1:8" x14ac:dyDescent="0.2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 s="3">
        <v>30743</v>
      </c>
      <c r="H809" t="str">
        <f t="shared" si="12"/>
        <v>$30,001 - $40,000</v>
      </c>
    </row>
    <row r="810" spans="1:8" x14ac:dyDescent="0.2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 s="3">
        <v>60051</v>
      </c>
      <c r="H810" t="str">
        <f t="shared" si="12"/>
        <v>$60,001 - $70,000</v>
      </c>
    </row>
    <row r="811" spans="1:8" x14ac:dyDescent="0.2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 s="3">
        <v>8843</v>
      </c>
      <c r="H811" t="str">
        <f t="shared" si="12"/>
        <v>$1 - $10,000</v>
      </c>
    </row>
    <row r="812" spans="1:8" x14ac:dyDescent="0.2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 s="3">
        <v>33822</v>
      </c>
      <c r="H812" t="str">
        <f t="shared" si="12"/>
        <v>$30,001 - $40,000</v>
      </c>
    </row>
    <row r="813" spans="1:8" x14ac:dyDescent="0.2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 s="3">
        <v>47388</v>
      </c>
      <c r="H813" t="str">
        <f t="shared" si="12"/>
        <v>$40,001 - $50,000</v>
      </c>
    </row>
    <row r="814" spans="1:8" x14ac:dyDescent="0.2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 s="3">
        <v>85868</v>
      </c>
      <c r="H814" t="str">
        <f t="shared" si="12"/>
        <v>$80,001 - $90,000</v>
      </c>
    </row>
    <row r="815" spans="1:8" x14ac:dyDescent="0.2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 s="3">
        <v>3577</v>
      </c>
      <c r="H815" t="str">
        <f t="shared" si="12"/>
        <v>$1 - $10,000</v>
      </c>
    </row>
    <row r="816" spans="1:8" x14ac:dyDescent="0.2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 s="3">
        <v>43678</v>
      </c>
      <c r="H816" t="str">
        <f t="shared" si="12"/>
        <v>$40,001 - $50,000</v>
      </c>
    </row>
    <row r="817" spans="1:8" x14ac:dyDescent="0.2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 s="3">
        <v>39935</v>
      </c>
      <c r="H817" t="str">
        <f t="shared" si="12"/>
        <v>$30,001 - $40,000</v>
      </c>
    </row>
    <row r="818" spans="1:8" x14ac:dyDescent="0.2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 s="3">
        <v>14256</v>
      </c>
      <c r="H818" t="str">
        <f t="shared" si="12"/>
        <v>$10,001 - $20,000</v>
      </c>
    </row>
    <row r="819" spans="1:8" x14ac:dyDescent="0.2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 s="3">
        <v>15601</v>
      </c>
      <c r="H819" t="str">
        <f t="shared" si="12"/>
        <v>$10,001 - $20,000</v>
      </c>
    </row>
    <row r="820" spans="1:8" x14ac:dyDescent="0.2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 s="3">
        <v>37241</v>
      </c>
      <c r="H820" t="str">
        <f t="shared" si="12"/>
        <v>$30,001 - $40,000</v>
      </c>
    </row>
    <row r="821" spans="1:8" x14ac:dyDescent="0.2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 s="3">
        <v>96271</v>
      </c>
      <c r="H821" t="str">
        <f t="shared" si="12"/>
        <v>$90,001 - $1,00,000</v>
      </c>
    </row>
    <row r="822" spans="1:8" x14ac:dyDescent="0.2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 s="3">
        <v>4485</v>
      </c>
      <c r="H822" t="str">
        <f t="shared" si="12"/>
        <v>$1 - $10,000</v>
      </c>
    </row>
    <row r="823" spans="1:8" x14ac:dyDescent="0.2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 s="3">
        <v>7028</v>
      </c>
      <c r="H823" t="str">
        <f t="shared" si="12"/>
        <v>$1 - $10,000</v>
      </c>
    </row>
    <row r="824" spans="1:8" x14ac:dyDescent="0.2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 s="3">
        <v>26063</v>
      </c>
      <c r="H824" t="str">
        <f t="shared" si="12"/>
        <v>$20,001 - $30,000</v>
      </c>
    </row>
    <row r="825" spans="1:8" x14ac:dyDescent="0.2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 s="3">
        <v>95591</v>
      </c>
      <c r="H825" t="str">
        <f t="shared" si="12"/>
        <v>$90,001 - $1,00,000</v>
      </c>
    </row>
    <row r="826" spans="1:8" x14ac:dyDescent="0.2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 s="3">
        <v>47611</v>
      </c>
      <c r="H826" t="str">
        <f t="shared" si="12"/>
        <v>$40,001 - $50,000</v>
      </c>
    </row>
    <row r="827" spans="1:8" x14ac:dyDescent="0.2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 s="3">
        <v>48142</v>
      </c>
      <c r="H827" t="str">
        <f t="shared" si="12"/>
        <v>$40,001 - $50,000</v>
      </c>
    </row>
    <row r="828" spans="1:8" x14ac:dyDescent="0.2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 s="3">
        <v>39113</v>
      </c>
      <c r="H828" t="str">
        <f t="shared" si="12"/>
        <v>$30,001 - $40,000</v>
      </c>
    </row>
    <row r="829" spans="1:8" x14ac:dyDescent="0.2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 s="3">
        <v>14732</v>
      </c>
      <c r="H829" t="str">
        <f t="shared" si="12"/>
        <v>$10,001 - $20,000</v>
      </c>
    </row>
    <row r="830" spans="1:8" x14ac:dyDescent="0.2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 s="3">
        <v>8655</v>
      </c>
      <c r="H830" t="str">
        <f t="shared" si="12"/>
        <v>$1 - $10,000</v>
      </c>
    </row>
    <row r="831" spans="1:8" x14ac:dyDescent="0.2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 s="3">
        <v>55851</v>
      </c>
      <c r="H831" t="str">
        <f t="shared" si="12"/>
        <v>$50,001 - $60,000</v>
      </c>
    </row>
    <row r="832" spans="1:8" x14ac:dyDescent="0.2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 s="3">
        <v>45682</v>
      </c>
      <c r="H832" t="str">
        <f t="shared" si="12"/>
        <v>$40,001 - $50,000</v>
      </c>
    </row>
    <row r="833" spans="1:8" x14ac:dyDescent="0.2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 s="3">
        <v>78026</v>
      </c>
      <c r="H833" t="str">
        <f t="shared" si="12"/>
        <v>$70,001 - $80,000</v>
      </c>
    </row>
    <row r="834" spans="1:8" x14ac:dyDescent="0.2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 s="3">
        <v>18384</v>
      </c>
      <c r="H834" t="str">
        <f t="shared" si="12"/>
        <v>$10,001 - $20,000</v>
      </c>
    </row>
    <row r="835" spans="1:8" x14ac:dyDescent="0.2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 s="3">
        <v>81983</v>
      </c>
      <c r="H835" t="str">
        <f t="shared" ref="H835:H898" si="13">TEXT((INT((G835-1)/10000)*10000)+1,"$#,##0") &amp; " - " &amp; TEXT((INT((G835-1)/10000)+1)*10000,"$#,##0")</f>
        <v>$80,001 - $90,000</v>
      </c>
    </row>
    <row r="836" spans="1:8" x14ac:dyDescent="0.2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 s="3">
        <v>53640</v>
      </c>
      <c r="H836" t="str">
        <f t="shared" si="13"/>
        <v>$50,001 - $60,000</v>
      </c>
    </row>
    <row r="837" spans="1:8" x14ac:dyDescent="0.2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 s="3">
        <v>97057</v>
      </c>
      <c r="H837" t="str">
        <f t="shared" si="13"/>
        <v>$90,001 - $1,00,000</v>
      </c>
    </row>
    <row r="838" spans="1:8" x14ac:dyDescent="0.2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 s="3">
        <v>90932</v>
      </c>
      <c r="H838" t="str">
        <f t="shared" si="13"/>
        <v>$90,001 - $1,00,000</v>
      </c>
    </row>
    <row r="839" spans="1:8" x14ac:dyDescent="0.2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 s="3">
        <v>5178</v>
      </c>
      <c r="H839" t="str">
        <f t="shared" si="13"/>
        <v>$1 - $10,000</v>
      </c>
    </row>
    <row r="840" spans="1:8" x14ac:dyDescent="0.2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 s="3">
        <v>40182</v>
      </c>
      <c r="H840" t="str">
        <f t="shared" si="13"/>
        <v>$40,001 - $50,000</v>
      </c>
    </row>
    <row r="841" spans="1:8" x14ac:dyDescent="0.2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 s="3">
        <v>93471</v>
      </c>
      <c r="H841" t="str">
        <f t="shared" si="13"/>
        <v>$90,001 - $1,00,000</v>
      </c>
    </row>
    <row r="842" spans="1:8" x14ac:dyDescent="0.2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 s="3">
        <v>96801</v>
      </c>
      <c r="H842" t="str">
        <f t="shared" si="13"/>
        <v>$90,001 - $1,00,000</v>
      </c>
    </row>
    <row r="843" spans="1:8" x14ac:dyDescent="0.2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 s="3">
        <v>43963</v>
      </c>
      <c r="H843" t="str">
        <f t="shared" si="13"/>
        <v>$40,001 - $50,000</v>
      </c>
    </row>
    <row r="844" spans="1:8" x14ac:dyDescent="0.2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 s="3">
        <v>28087</v>
      </c>
      <c r="H844" t="str">
        <f t="shared" si="13"/>
        <v>$20,001 - $30,000</v>
      </c>
    </row>
    <row r="845" spans="1:8" x14ac:dyDescent="0.2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 s="3">
        <v>37484</v>
      </c>
      <c r="H845" t="str">
        <f t="shared" si="13"/>
        <v>$30,001 - $40,000</v>
      </c>
    </row>
    <row r="846" spans="1:8" x14ac:dyDescent="0.2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 s="3">
        <v>59240</v>
      </c>
      <c r="H846" t="str">
        <f t="shared" si="13"/>
        <v>$50,001 - $60,000</v>
      </c>
    </row>
    <row r="847" spans="1:8" x14ac:dyDescent="0.2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 s="3">
        <v>32293</v>
      </c>
      <c r="H847" t="str">
        <f t="shared" si="13"/>
        <v>$30,001 - $40,000</v>
      </c>
    </row>
    <row r="848" spans="1:8" x14ac:dyDescent="0.2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 s="3">
        <v>88619</v>
      </c>
      <c r="H848" t="str">
        <f t="shared" si="13"/>
        <v>$80,001 - $90,000</v>
      </c>
    </row>
    <row r="849" spans="1:8" x14ac:dyDescent="0.2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 s="3">
        <v>81369</v>
      </c>
      <c r="H849" t="str">
        <f t="shared" si="13"/>
        <v>$80,001 - $90,000</v>
      </c>
    </row>
    <row r="850" spans="1:8" x14ac:dyDescent="0.2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 s="3">
        <v>16116</v>
      </c>
      <c r="H850" t="str">
        <f t="shared" si="13"/>
        <v>$10,001 - $20,000</v>
      </c>
    </row>
    <row r="851" spans="1:8" x14ac:dyDescent="0.2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 s="3">
        <v>22359</v>
      </c>
      <c r="H851" t="str">
        <f t="shared" si="13"/>
        <v>$20,001 - $30,000</v>
      </c>
    </row>
    <row r="852" spans="1:8" x14ac:dyDescent="0.2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 s="3">
        <v>1536</v>
      </c>
      <c r="H852" t="str">
        <f t="shared" si="13"/>
        <v>$1 - $10,000</v>
      </c>
    </row>
    <row r="853" spans="1:8" x14ac:dyDescent="0.2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 s="3">
        <v>14346</v>
      </c>
      <c r="H853" t="str">
        <f t="shared" si="13"/>
        <v>$10,001 - $20,000</v>
      </c>
    </row>
    <row r="854" spans="1:8" x14ac:dyDescent="0.2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 s="3">
        <v>63211</v>
      </c>
      <c r="H854" t="str">
        <f t="shared" si="13"/>
        <v>$60,001 - $70,000</v>
      </c>
    </row>
    <row r="855" spans="1:8" x14ac:dyDescent="0.2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 s="3">
        <v>49942</v>
      </c>
      <c r="H855" t="str">
        <f t="shared" si="13"/>
        <v>$40,001 - $50,000</v>
      </c>
    </row>
    <row r="856" spans="1:8" x14ac:dyDescent="0.2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 s="3">
        <v>30467</v>
      </c>
      <c r="H856" t="str">
        <f t="shared" si="13"/>
        <v>$30,001 - $40,000</v>
      </c>
    </row>
    <row r="857" spans="1:8" x14ac:dyDescent="0.2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 s="3">
        <v>25717</v>
      </c>
      <c r="H857" t="str">
        <f t="shared" si="13"/>
        <v>$20,001 - $30,000</v>
      </c>
    </row>
    <row r="858" spans="1:8" x14ac:dyDescent="0.2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 s="3">
        <v>99229</v>
      </c>
      <c r="H858" t="str">
        <f t="shared" si="13"/>
        <v>$90,001 - $1,00,000</v>
      </c>
    </row>
    <row r="859" spans="1:8" x14ac:dyDescent="0.2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 s="3">
        <v>20584</v>
      </c>
      <c r="H859" t="str">
        <f t="shared" si="13"/>
        <v>$20,001 - $30,000</v>
      </c>
    </row>
    <row r="860" spans="1:8" x14ac:dyDescent="0.2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 s="3">
        <v>99929</v>
      </c>
      <c r="H860" t="str">
        <f t="shared" si="13"/>
        <v>$90,001 - $1,00,000</v>
      </c>
    </row>
    <row r="861" spans="1:8" x14ac:dyDescent="0.2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 s="3">
        <v>95933</v>
      </c>
      <c r="H861" t="str">
        <f t="shared" si="13"/>
        <v>$90,001 - $1,00,000</v>
      </c>
    </row>
    <row r="862" spans="1:8" x14ac:dyDescent="0.2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 s="3">
        <v>5046</v>
      </c>
      <c r="H862" t="str">
        <f t="shared" si="13"/>
        <v>$1 - $10,000</v>
      </c>
    </row>
    <row r="863" spans="1:8" x14ac:dyDescent="0.2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 s="3">
        <v>86839</v>
      </c>
      <c r="H863" t="str">
        <f t="shared" si="13"/>
        <v>$80,001 - $90,000</v>
      </c>
    </row>
    <row r="864" spans="1:8" x14ac:dyDescent="0.2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 s="3">
        <v>9154</v>
      </c>
      <c r="H864" t="str">
        <f t="shared" si="13"/>
        <v>$1 - $10,000</v>
      </c>
    </row>
    <row r="865" spans="1:8" x14ac:dyDescent="0.2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 s="3">
        <v>37732</v>
      </c>
      <c r="H865" t="str">
        <f t="shared" si="13"/>
        <v>$30,001 - $40,000</v>
      </c>
    </row>
    <row r="866" spans="1:8" x14ac:dyDescent="0.2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 s="3">
        <v>32321</v>
      </c>
      <c r="H866" t="str">
        <f t="shared" si="13"/>
        <v>$30,001 - $40,000</v>
      </c>
    </row>
    <row r="867" spans="1:8" x14ac:dyDescent="0.2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 s="3">
        <v>62370</v>
      </c>
      <c r="H867" t="str">
        <f t="shared" si="13"/>
        <v>$60,001 - $70,000</v>
      </c>
    </row>
    <row r="868" spans="1:8" x14ac:dyDescent="0.2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 s="3">
        <v>69959</v>
      </c>
      <c r="H868" t="str">
        <f t="shared" si="13"/>
        <v>$60,001 - $70,000</v>
      </c>
    </row>
    <row r="869" spans="1:8" x14ac:dyDescent="0.2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 s="3">
        <v>80230</v>
      </c>
      <c r="H869" t="str">
        <f t="shared" si="13"/>
        <v>$80,001 - $90,000</v>
      </c>
    </row>
    <row r="870" spans="1:8" x14ac:dyDescent="0.2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 s="3">
        <v>34797</v>
      </c>
      <c r="H870" t="str">
        <f t="shared" si="13"/>
        <v>$30,001 - $40,000</v>
      </c>
    </row>
    <row r="871" spans="1:8" x14ac:dyDescent="0.2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 s="3">
        <v>51789</v>
      </c>
      <c r="H871" t="str">
        <f t="shared" si="13"/>
        <v>$50,001 - $60,000</v>
      </c>
    </row>
    <row r="872" spans="1:8" x14ac:dyDescent="0.2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 s="3">
        <v>88354</v>
      </c>
      <c r="H872" t="str">
        <f t="shared" si="13"/>
        <v>$80,001 - $90,000</v>
      </c>
    </row>
    <row r="873" spans="1:8" x14ac:dyDescent="0.2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 s="3">
        <v>55654</v>
      </c>
      <c r="H873" t="str">
        <f t="shared" si="13"/>
        <v>$50,001 - $60,000</v>
      </c>
    </row>
    <row r="874" spans="1:8" x14ac:dyDescent="0.2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 s="3">
        <v>3470</v>
      </c>
      <c r="H874" t="str">
        <f t="shared" si="13"/>
        <v>$1 - $10,000</v>
      </c>
    </row>
    <row r="875" spans="1:8" x14ac:dyDescent="0.2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 s="3">
        <v>28869</v>
      </c>
      <c r="H875" t="str">
        <f t="shared" si="13"/>
        <v>$20,001 - $30,000</v>
      </c>
    </row>
    <row r="876" spans="1:8" x14ac:dyDescent="0.2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 s="3">
        <v>92438</v>
      </c>
      <c r="H876" t="str">
        <f t="shared" si="13"/>
        <v>$90,001 - $1,00,000</v>
      </c>
    </row>
    <row r="877" spans="1:8" x14ac:dyDescent="0.2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 s="3">
        <v>70048</v>
      </c>
      <c r="H877" t="str">
        <f t="shared" si="13"/>
        <v>$70,001 - $80,000</v>
      </c>
    </row>
    <row r="878" spans="1:8" x14ac:dyDescent="0.2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 s="3">
        <v>87032</v>
      </c>
      <c r="H878" t="str">
        <f t="shared" si="13"/>
        <v>$80,001 - $90,000</v>
      </c>
    </row>
    <row r="879" spans="1:8" x14ac:dyDescent="0.2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 s="3">
        <v>3632</v>
      </c>
      <c r="H879" t="str">
        <f t="shared" si="13"/>
        <v>$1 - $10,000</v>
      </c>
    </row>
    <row r="880" spans="1:8" x14ac:dyDescent="0.2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 s="3">
        <v>17731</v>
      </c>
      <c r="H880" t="str">
        <f t="shared" si="13"/>
        <v>$10,001 - $20,000</v>
      </c>
    </row>
    <row r="881" spans="1:8" x14ac:dyDescent="0.2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 s="3">
        <v>98075</v>
      </c>
      <c r="H881" t="str">
        <f t="shared" si="13"/>
        <v>$90,001 - $1,00,000</v>
      </c>
    </row>
    <row r="882" spans="1:8" x14ac:dyDescent="0.2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 s="3">
        <v>97421</v>
      </c>
      <c r="H882" t="str">
        <f t="shared" si="13"/>
        <v>$90,001 - $1,00,000</v>
      </c>
    </row>
    <row r="883" spans="1:8" x14ac:dyDescent="0.2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 s="3">
        <v>4768</v>
      </c>
      <c r="H883" t="str">
        <f t="shared" si="13"/>
        <v>$1 - $10,000</v>
      </c>
    </row>
    <row r="884" spans="1:8" x14ac:dyDescent="0.2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 s="3">
        <v>66439</v>
      </c>
      <c r="H884" t="str">
        <f t="shared" si="13"/>
        <v>$60,001 - $70,000</v>
      </c>
    </row>
    <row r="885" spans="1:8" x14ac:dyDescent="0.2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 s="3">
        <v>73619</v>
      </c>
      <c r="H885" t="str">
        <f t="shared" si="13"/>
        <v>$70,001 - $80,000</v>
      </c>
    </row>
    <row r="886" spans="1:8" x14ac:dyDescent="0.2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 s="3">
        <v>49636</v>
      </c>
      <c r="H886" t="str">
        <f t="shared" si="13"/>
        <v>$40,001 - $50,000</v>
      </c>
    </row>
    <row r="887" spans="1:8" x14ac:dyDescent="0.2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 s="3">
        <v>5566</v>
      </c>
      <c r="H887" t="str">
        <f t="shared" si="13"/>
        <v>$1 - $10,000</v>
      </c>
    </row>
    <row r="888" spans="1:8" x14ac:dyDescent="0.2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 s="3">
        <v>53354</v>
      </c>
      <c r="H888" t="str">
        <f t="shared" si="13"/>
        <v>$50,001 - $60,000</v>
      </c>
    </row>
    <row r="889" spans="1:8" x14ac:dyDescent="0.2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 s="3">
        <v>52923</v>
      </c>
      <c r="H889" t="str">
        <f t="shared" si="13"/>
        <v>$50,001 - $60,000</v>
      </c>
    </row>
    <row r="890" spans="1:8" x14ac:dyDescent="0.2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 s="3">
        <v>63667</v>
      </c>
      <c r="H890" t="str">
        <f t="shared" si="13"/>
        <v>$60,001 - $70,000</v>
      </c>
    </row>
    <row r="891" spans="1:8" x14ac:dyDescent="0.2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 s="3">
        <v>55168</v>
      </c>
      <c r="H891" t="str">
        <f t="shared" si="13"/>
        <v>$50,001 - $60,000</v>
      </c>
    </row>
    <row r="892" spans="1:8" x14ac:dyDescent="0.2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 s="3">
        <v>6861</v>
      </c>
      <c r="H892" t="str">
        <f t="shared" si="13"/>
        <v>$1 - $10,000</v>
      </c>
    </row>
    <row r="893" spans="1:8" x14ac:dyDescent="0.2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 s="3">
        <v>97112</v>
      </c>
      <c r="H893" t="str">
        <f t="shared" si="13"/>
        <v>$90,001 - $1,00,000</v>
      </c>
    </row>
    <row r="894" spans="1:8" x14ac:dyDescent="0.2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 s="3">
        <v>53574</v>
      </c>
      <c r="H894" t="str">
        <f t="shared" si="13"/>
        <v>$50,001 - $60,000</v>
      </c>
    </row>
    <row r="895" spans="1:8" x14ac:dyDescent="0.2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 s="3">
        <v>68050</v>
      </c>
      <c r="H895" t="str">
        <f t="shared" si="13"/>
        <v>$60,001 - $70,000</v>
      </c>
    </row>
    <row r="896" spans="1:8" x14ac:dyDescent="0.2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 s="3">
        <v>3802</v>
      </c>
      <c r="H896" t="str">
        <f t="shared" si="13"/>
        <v>$1 - $10,000</v>
      </c>
    </row>
    <row r="897" spans="1:8" x14ac:dyDescent="0.2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 s="3">
        <v>70234</v>
      </c>
      <c r="H897" t="str">
        <f t="shared" si="13"/>
        <v>$70,001 - $80,000</v>
      </c>
    </row>
    <row r="898" spans="1:8" x14ac:dyDescent="0.2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 s="3">
        <v>36805</v>
      </c>
      <c r="H898" t="str">
        <f t="shared" si="13"/>
        <v>$30,001 - $40,000</v>
      </c>
    </row>
    <row r="899" spans="1:8" x14ac:dyDescent="0.2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 s="3">
        <v>60206</v>
      </c>
      <c r="H899" t="str">
        <f t="shared" ref="H899:H962" si="14">TEXT((INT((G899-1)/10000)*10000)+1,"$#,##0") &amp; " - " &amp; TEXT((INT((G899-1)/10000)+1)*10000,"$#,##0")</f>
        <v>$60,001 - $70,000</v>
      </c>
    </row>
    <row r="900" spans="1:8" x14ac:dyDescent="0.2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 s="3">
        <v>23536</v>
      </c>
      <c r="H900" t="str">
        <f t="shared" si="14"/>
        <v>$20,001 - $30,000</v>
      </c>
    </row>
    <row r="901" spans="1:8" x14ac:dyDescent="0.2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 s="3">
        <v>37530</v>
      </c>
      <c r="H901" t="str">
        <f t="shared" si="14"/>
        <v>$30,001 - $40,000</v>
      </c>
    </row>
    <row r="902" spans="1:8" x14ac:dyDescent="0.2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 s="3">
        <v>16565</v>
      </c>
      <c r="H902" t="str">
        <f t="shared" si="14"/>
        <v>$10,001 - $20,000</v>
      </c>
    </row>
    <row r="903" spans="1:8" x14ac:dyDescent="0.2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 s="3">
        <v>15621</v>
      </c>
      <c r="H903" t="str">
        <f t="shared" si="14"/>
        <v>$10,001 - $20,000</v>
      </c>
    </row>
    <row r="904" spans="1:8" x14ac:dyDescent="0.2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 s="3">
        <v>87425</v>
      </c>
      <c r="H904" t="str">
        <f t="shared" si="14"/>
        <v>$80,001 - $90,000</v>
      </c>
    </row>
    <row r="905" spans="1:8" x14ac:dyDescent="0.2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 s="3">
        <v>66989</v>
      </c>
      <c r="H905" t="str">
        <f t="shared" si="14"/>
        <v>$60,001 - $70,000</v>
      </c>
    </row>
    <row r="906" spans="1:8" x14ac:dyDescent="0.2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 s="3">
        <v>22265</v>
      </c>
      <c r="H906" t="str">
        <f t="shared" si="14"/>
        <v>$20,001 - $30,000</v>
      </c>
    </row>
    <row r="907" spans="1:8" x14ac:dyDescent="0.2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 s="3">
        <v>34378</v>
      </c>
      <c r="H907" t="str">
        <f t="shared" si="14"/>
        <v>$30,001 - $40,000</v>
      </c>
    </row>
    <row r="908" spans="1:8" x14ac:dyDescent="0.2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 s="3">
        <v>55649</v>
      </c>
      <c r="H908" t="str">
        <f t="shared" si="14"/>
        <v>$50,001 - $60,000</v>
      </c>
    </row>
    <row r="909" spans="1:8" x14ac:dyDescent="0.2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 s="3">
        <v>61305</v>
      </c>
      <c r="H909" t="str">
        <f t="shared" si="14"/>
        <v>$60,001 - $70,000</v>
      </c>
    </row>
    <row r="910" spans="1:8" x14ac:dyDescent="0.2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 s="3">
        <v>64603</v>
      </c>
      <c r="H910" t="str">
        <f t="shared" si="14"/>
        <v>$60,001 - $70,000</v>
      </c>
    </row>
    <row r="911" spans="1:8" x14ac:dyDescent="0.2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 s="3">
        <v>8302</v>
      </c>
      <c r="H911" t="str">
        <f t="shared" si="14"/>
        <v>$1 - $10,000</v>
      </c>
    </row>
    <row r="912" spans="1:8" x14ac:dyDescent="0.2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 s="3">
        <v>68297</v>
      </c>
      <c r="H912" t="str">
        <f t="shared" si="14"/>
        <v>$60,001 - $70,000</v>
      </c>
    </row>
    <row r="913" spans="1:8" x14ac:dyDescent="0.2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 s="3">
        <v>60356</v>
      </c>
      <c r="H913" t="str">
        <f t="shared" si="14"/>
        <v>$60,001 - $70,000</v>
      </c>
    </row>
    <row r="914" spans="1:8" x14ac:dyDescent="0.2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 s="3">
        <v>50384</v>
      </c>
      <c r="H914" t="str">
        <f t="shared" si="14"/>
        <v>$50,001 - $60,000</v>
      </c>
    </row>
    <row r="915" spans="1:8" x14ac:dyDescent="0.2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 s="3">
        <v>45105</v>
      </c>
      <c r="H915" t="str">
        <f t="shared" si="14"/>
        <v>$40,001 - $50,000</v>
      </c>
    </row>
    <row r="916" spans="1:8" x14ac:dyDescent="0.2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 s="3">
        <v>72937</v>
      </c>
      <c r="H916" t="str">
        <f t="shared" si="14"/>
        <v>$70,001 - $80,000</v>
      </c>
    </row>
    <row r="917" spans="1:8" x14ac:dyDescent="0.2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 s="3">
        <v>59487</v>
      </c>
      <c r="H917" t="str">
        <f t="shared" si="14"/>
        <v>$50,001 - $60,000</v>
      </c>
    </row>
    <row r="918" spans="1:8" x14ac:dyDescent="0.2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 s="3">
        <v>46626</v>
      </c>
      <c r="H918" t="str">
        <f t="shared" si="14"/>
        <v>$40,001 - $50,000</v>
      </c>
    </row>
    <row r="919" spans="1:8" x14ac:dyDescent="0.2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 s="3">
        <v>84884</v>
      </c>
      <c r="H919" t="str">
        <f t="shared" si="14"/>
        <v>$80,001 - $90,000</v>
      </c>
    </row>
    <row r="920" spans="1:8" x14ac:dyDescent="0.2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 s="3">
        <v>64781</v>
      </c>
      <c r="H920" t="str">
        <f t="shared" si="14"/>
        <v>$60,001 - $70,000</v>
      </c>
    </row>
    <row r="921" spans="1:8" x14ac:dyDescent="0.2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 s="3">
        <v>21457</v>
      </c>
      <c r="H921" t="str">
        <f t="shared" si="14"/>
        <v>$20,001 - $30,000</v>
      </c>
    </row>
    <row r="922" spans="1:8" x14ac:dyDescent="0.2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 s="3">
        <v>6702</v>
      </c>
      <c r="H922" t="str">
        <f t="shared" si="14"/>
        <v>$1 - $10,000</v>
      </c>
    </row>
    <row r="923" spans="1:8" x14ac:dyDescent="0.2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 s="3">
        <v>97943</v>
      </c>
      <c r="H923" t="str">
        <f t="shared" si="14"/>
        <v>$90,001 - $1,00,000</v>
      </c>
    </row>
    <row r="924" spans="1:8" x14ac:dyDescent="0.2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 s="3">
        <v>8066</v>
      </c>
      <c r="H924" t="str">
        <f t="shared" si="14"/>
        <v>$1 - $10,000</v>
      </c>
    </row>
    <row r="925" spans="1:8" x14ac:dyDescent="0.2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 s="3">
        <v>99384</v>
      </c>
      <c r="H925" t="str">
        <f t="shared" si="14"/>
        <v>$90,001 - $1,00,000</v>
      </c>
    </row>
    <row r="926" spans="1:8" x14ac:dyDescent="0.2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 s="3">
        <v>17521</v>
      </c>
      <c r="H926" t="str">
        <f t="shared" si="14"/>
        <v>$10,001 - $20,000</v>
      </c>
    </row>
    <row r="927" spans="1:8" x14ac:dyDescent="0.2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 s="3">
        <v>42653</v>
      </c>
      <c r="H927" t="str">
        <f t="shared" si="14"/>
        <v>$40,001 - $50,000</v>
      </c>
    </row>
    <row r="928" spans="1:8" x14ac:dyDescent="0.2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 s="3">
        <v>64085</v>
      </c>
      <c r="H928" t="str">
        <f t="shared" si="14"/>
        <v>$60,001 - $70,000</v>
      </c>
    </row>
    <row r="929" spans="1:8" x14ac:dyDescent="0.2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 s="3">
        <v>7649</v>
      </c>
      <c r="H929" t="str">
        <f t="shared" si="14"/>
        <v>$1 - $10,000</v>
      </c>
    </row>
    <row r="930" spans="1:8" x14ac:dyDescent="0.2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 s="3">
        <v>98651</v>
      </c>
      <c r="H930" t="str">
        <f t="shared" si="14"/>
        <v>$90,001 - $1,00,000</v>
      </c>
    </row>
    <row r="931" spans="1:8" x14ac:dyDescent="0.2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 s="3">
        <v>53754</v>
      </c>
      <c r="H931" t="str">
        <f t="shared" si="14"/>
        <v>$50,001 - $60,000</v>
      </c>
    </row>
    <row r="932" spans="1:8" x14ac:dyDescent="0.2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 s="3">
        <v>2001</v>
      </c>
      <c r="H932" t="str">
        <f t="shared" si="14"/>
        <v>$1 - $10,000</v>
      </c>
    </row>
    <row r="933" spans="1:8" x14ac:dyDescent="0.2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 s="3">
        <v>68138</v>
      </c>
      <c r="H933" t="str">
        <f t="shared" si="14"/>
        <v>$60,001 - $70,000</v>
      </c>
    </row>
    <row r="934" spans="1:8" x14ac:dyDescent="0.2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 s="3">
        <v>52952</v>
      </c>
      <c r="H934" t="str">
        <f t="shared" si="14"/>
        <v>$50,001 - $60,000</v>
      </c>
    </row>
    <row r="935" spans="1:8" x14ac:dyDescent="0.2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 s="3">
        <v>8986</v>
      </c>
      <c r="H935" t="str">
        <f t="shared" si="14"/>
        <v>$1 - $10,000</v>
      </c>
    </row>
    <row r="936" spans="1:8" x14ac:dyDescent="0.2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 s="3">
        <v>18896</v>
      </c>
      <c r="H936" t="str">
        <f t="shared" si="14"/>
        <v>$10,001 - $20,000</v>
      </c>
    </row>
    <row r="937" spans="1:8" x14ac:dyDescent="0.2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 s="3">
        <v>19444</v>
      </c>
      <c r="H937" t="str">
        <f t="shared" si="14"/>
        <v>$10,001 - $20,000</v>
      </c>
    </row>
    <row r="938" spans="1:8" x14ac:dyDescent="0.2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 s="3">
        <v>53033</v>
      </c>
      <c r="H938" t="str">
        <f t="shared" si="14"/>
        <v>$50,001 - $60,000</v>
      </c>
    </row>
    <row r="939" spans="1:8" x14ac:dyDescent="0.2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 s="3">
        <v>66909</v>
      </c>
      <c r="H939" t="str">
        <f t="shared" si="14"/>
        <v>$60,001 - $70,000</v>
      </c>
    </row>
    <row r="940" spans="1:8" x14ac:dyDescent="0.2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 s="3">
        <v>71419</v>
      </c>
      <c r="H940" t="str">
        <f t="shared" si="14"/>
        <v>$70,001 - $80,000</v>
      </c>
    </row>
    <row r="941" spans="1:8" x14ac:dyDescent="0.2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 s="3">
        <v>57264</v>
      </c>
      <c r="H941" t="str">
        <f t="shared" si="14"/>
        <v>$50,001 - $60,000</v>
      </c>
    </row>
    <row r="942" spans="1:8" x14ac:dyDescent="0.2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 s="3">
        <v>36576</v>
      </c>
      <c r="H942" t="str">
        <f t="shared" si="14"/>
        <v>$30,001 - $40,000</v>
      </c>
    </row>
    <row r="943" spans="1:8" x14ac:dyDescent="0.2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 s="3">
        <v>31550</v>
      </c>
      <c r="H943" t="str">
        <f t="shared" si="14"/>
        <v>$30,001 - $40,000</v>
      </c>
    </row>
    <row r="944" spans="1:8" x14ac:dyDescent="0.2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 s="3">
        <v>20660</v>
      </c>
      <c r="H944" t="str">
        <f t="shared" si="14"/>
        <v>$20,001 - $30,000</v>
      </c>
    </row>
    <row r="945" spans="1:8" x14ac:dyDescent="0.2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 s="3">
        <v>42987</v>
      </c>
      <c r="H945" t="str">
        <f t="shared" si="14"/>
        <v>$40,001 - $50,000</v>
      </c>
    </row>
    <row r="946" spans="1:8" x14ac:dyDescent="0.2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 s="3">
        <v>69321</v>
      </c>
      <c r="H946" t="str">
        <f t="shared" si="14"/>
        <v>$60,001 - $70,000</v>
      </c>
    </row>
    <row r="947" spans="1:8" x14ac:dyDescent="0.2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 s="3">
        <v>54756</v>
      </c>
      <c r="H947" t="str">
        <f t="shared" si="14"/>
        <v>$50,001 - $60,000</v>
      </c>
    </row>
    <row r="948" spans="1:8" x14ac:dyDescent="0.2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 s="3">
        <v>41703</v>
      </c>
      <c r="H948" t="str">
        <f t="shared" si="14"/>
        <v>$40,001 - $50,000</v>
      </c>
    </row>
    <row r="949" spans="1:8" x14ac:dyDescent="0.2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 s="3">
        <v>39452</v>
      </c>
      <c r="H949" t="str">
        <f t="shared" si="14"/>
        <v>$30,001 - $40,000</v>
      </c>
    </row>
    <row r="950" spans="1:8" x14ac:dyDescent="0.2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 s="3">
        <v>72837</v>
      </c>
      <c r="H950" t="str">
        <f t="shared" si="14"/>
        <v>$70,001 - $80,000</v>
      </c>
    </row>
    <row r="951" spans="1:8" x14ac:dyDescent="0.2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 s="3">
        <v>14362</v>
      </c>
      <c r="H951" t="str">
        <f t="shared" si="14"/>
        <v>$10,001 - $20,000</v>
      </c>
    </row>
    <row r="952" spans="1:8" x14ac:dyDescent="0.2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 s="3">
        <v>78815</v>
      </c>
      <c r="H952" t="str">
        <f t="shared" si="14"/>
        <v>$70,001 - $80,000</v>
      </c>
    </row>
    <row r="953" spans="1:8" x14ac:dyDescent="0.2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 s="3">
        <v>96553</v>
      </c>
      <c r="H953" t="str">
        <f t="shared" si="14"/>
        <v>$90,001 - $1,00,000</v>
      </c>
    </row>
    <row r="954" spans="1:8" x14ac:dyDescent="0.2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 s="3">
        <v>25731</v>
      </c>
      <c r="H954" t="str">
        <f t="shared" si="14"/>
        <v>$20,001 - $30,000</v>
      </c>
    </row>
    <row r="955" spans="1:8" x14ac:dyDescent="0.2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 s="3">
        <v>99967</v>
      </c>
      <c r="H955" t="str">
        <f t="shared" si="14"/>
        <v>$90,001 - $1,00,000</v>
      </c>
    </row>
    <row r="956" spans="1:8" x14ac:dyDescent="0.2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 s="3">
        <v>54180</v>
      </c>
      <c r="H956" t="str">
        <f t="shared" si="14"/>
        <v>$50,001 - $60,000</v>
      </c>
    </row>
    <row r="957" spans="1:8" x14ac:dyDescent="0.2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 s="3">
        <v>81796</v>
      </c>
      <c r="H957" t="str">
        <f t="shared" si="14"/>
        <v>$80,001 - $90,000</v>
      </c>
    </row>
    <row r="958" spans="1:8" x14ac:dyDescent="0.2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 s="3">
        <v>66408</v>
      </c>
      <c r="H958" t="str">
        <f t="shared" si="14"/>
        <v>$60,001 - $70,000</v>
      </c>
    </row>
    <row r="959" spans="1:8" x14ac:dyDescent="0.2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 s="3">
        <v>36477</v>
      </c>
      <c r="H959" t="str">
        <f t="shared" si="14"/>
        <v>$30,001 - $40,000</v>
      </c>
    </row>
    <row r="960" spans="1:8" x14ac:dyDescent="0.2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 s="3">
        <v>89806</v>
      </c>
      <c r="H960" t="str">
        <f t="shared" si="14"/>
        <v>$80,001 - $90,000</v>
      </c>
    </row>
    <row r="961" spans="1:8" x14ac:dyDescent="0.2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 s="3">
        <v>53038</v>
      </c>
      <c r="H961" t="str">
        <f t="shared" si="14"/>
        <v>$50,001 - $60,000</v>
      </c>
    </row>
    <row r="962" spans="1:8" x14ac:dyDescent="0.2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 s="3">
        <v>61246</v>
      </c>
      <c r="H962" t="str">
        <f t="shared" si="14"/>
        <v>$60,001 - $70,000</v>
      </c>
    </row>
    <row r="963" spans="1:8" x14ac:dyDescent="0.2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 s="3">
        <v>13010</v>
      </c>
      <c r="H963" t="str">
        <f t="shared" ref="H963:H1026" si="15">TEXT((INT((G963-1)/10000)*10000)+1,"$#,##0") &amp; " - " &amp; TEXT((INT((G963-1)/10000)+1)*10000,"$#,##0")</f>
        <v>$10,001 - $20,000</v>
      </c>
    </row>
    <row r="964" spans="1:8" x14ac:dyDescent="0.2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 s="3">
        <v>15117</v>
      </c>
      <c r="H964" t="str">
        <f t="shared" si="15"/>
        <v>$10,001 - $20,000</v>
      </c>
    </row>
    <row r="965" spans="1:8" x14ac:dyDescent="0.2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 s="3">
        <v>94751</v>
      </c>
      <c r="H965" t="str">
        <f t="shared" si="15"/>
        <v>$90,001 - $1,00,000</v>
      </c>
    </row>
    <row r="966" spans="1:8" x14ac:dyDescent="0.2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 s="3">
        <v>25052</v>
      </c>
      <c r="H966" t="str">
        <f t="shared" si="15"/>
        <v>$20,001 - $30,000</v>
      </c>
    </row>
    <row r="967" spans="1:8" x14ac:dyDescent="0.2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 s="3">
        <v>31353</v>
      </c>
      <c r="H967" t="str">
        <f t="shared" si="15"/>
        <v>$30,001 - $40,000</v>
      </c>
    </row>
    <row r="968" spans="1:8" x14ac:dyDescent="0.2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 s="3">
        <v>16187</v>
      </c>
      <c r="H968" t="str">
        <f t="shared" si="15"/>
        <v>$10,001 - $20,000</v>
      </c>
    </row>
    <row r="969" spans="1:8" x14ac:dyDescent="0.2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 s="3">
        <v>90469</v>
      </c>
      <c r="H969" t="str">
        <f t="shared" si="15"/>
        <v>$90,001 - $1,00,000</v>
      </c>
    </row>
    <row r="970" spans="1:8" x14ac:dyDescent="0.2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 s="3">
        <v>9896</v>
      </c>
      <c r="H970" t="str">
        <f t="shared" si="15"/>
        <v>$1 - $10,000</v>
      </c>
    </row>
    <row r="971" spans="1:8" x14ac:dyDescent="0.2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 s="3">
        <v>29673</v>
      </c>
      <c r="H971" t="str">
        <f t="shared" si="15"/>
        <v>$20,001 - $30,000</v>
      </c>
    </row>
    <row r="972" spans="1:8" x14ac:dyDescent="0.2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 s="3">
        <v>83745</v>
      </c>
      <c r="H972" t="str">
        <f t="shared" si="15"/>
        <v>$80,001 - $90,000</v>
      </c>
    </row>
    <row r="973" spans="1:8" x14ac:dyDescent="0.2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 s="3">
        <v>55709</v>
      </c>
      <c r="H973" t="str">
        <f t="shared" si="15"/>
        <v>$50,001 - $60,000</v>
      </c>
    </row>
    <row r="974" spans="1:8" x14ac:dyDescent="0.2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 s="3">
        <v>39407</v>
      </c>
      <c r="H974" t="str">
        <f t="shared" si="15"/>
        <v>$30,001 - $40,000</v>
      </c>
    </row>
    <row r="975" spans="1:8" x14ac:dyDescent="0.2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 s="3">
        <v>88307</v>
      </c>
      <c r="H975" t="str">
        <f t="shared" si="15"/>
        <v>$80,001 - $90,000</v>
      </c>
    </row>
    <row r="976" spans="1:8" x14ac:dyDescent="0.2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 s="3">
        <v>80645</v>
      </c>
      <c r="H976" t="str">
        <f t="shared" si="15"/>
        <v>$80,001 - $90,000</v>
      </c>
    </row>
    <row r="977" spans="1:8" x14ac:dyDescent="0.2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 s="3">
        <v>60514</v>
      </c>
      <c r="H977" t="str">
        <f t="shared" si="15"/>
        <v>$60,001 - $70,000</v>
      </c>
    </row>
    <row r="978" spans="1:8" x14ac:dyDescent="0.2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 s="3">
        <v>96594</v>
      </c>
      <c r="H978" t="str">
        <f t="shared" si="15"/>
        <v>$90,001 - $1,00,000</v>
      </c>
    </row>
    <row r="979" spans="1:8" x14ac:dyDescent="0.2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 s="3">
        <v>53249</v>
      </c>
      <c r="H979" t="str">
        <f t="shared" si="15"/>
        <v>$50,001 - $60,000</v>
      </c>
    </row>
    <row r="980" spans="1:8" x14ac:dyDescent="0.2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 s="3">
        <v>91386</v>
      </c>
      <c r="H980" t="str">
        <f t="shared" si="15"/>
        <v>$90,001 - $1,00,000</v>
      </c>
    </row>
    <row r="981" spans="1:8" x14ac:dyDescent="0.2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 s="3">
        <v>73643</v>
      </c>
      <c r="H981" t="str">
        <f t="shared" si="15"/>
        <v>$70,001 - $80,000</v>
      </c>
    </row>
    <row r="982" spans="1:8" x14ac:dyDescent="0.2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 s="3">
        <v>35164</v>
      </c>
      <c r="H982" t="str">
        <f t="shared" si="15"/>
        <v>$30,001 - $40,000</v>
      </c>
    </row>
    <row r="983" spans="1:8" x14ac:dyDescent="0.2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 s="3">
        <v>61898</v>
      </c>
      <c r="H983" t="str">
        <f t="shared" si="15"/>
        <v>$60,001 - $70,000</v>
      </c>
    </row>
    <row r="984" spans="1:8" x14ac:dyDescent="0.2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 s="3">
        <v>92872</v>
      </c>
      <c r="H984" t="str">
        <f t="shared" si="15"/>
        <v>$90,001 - $1,00,000</v>
      </c>
    </row>
    <row r="985" spans="1:8" x14ac:dyDescent="0.2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 s="3">
        <v>18182</v>
      </c>
      <c r="H985" t="str">
        <f t="shared" si="15"/>
        <v>$10,001 - $20,000</v>
      </c>
    </row>
    <row r="986" spans="1:8" x14ac:dyDescent="0.2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 s="3">
        <v>12498</v>
      </c>
      <c r="H986" t="str">
        <f t="shared" si="15"/>
        <v>$10,001 - $20,000</v>
      </c>
    </row>
    <row r="987" spans="1:8" x14ac:dyDescent="0.2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 s="3">
        <v>80523</v>
      </c>
      <c r="H987" t="str">
        <f t="shared" si="15"/>
        <v>$80,001 - $90,000</v>
      </c>
    </row>
    <row r="988" spans="1:8" x14ac:dyDescent="0.2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 s="3">
        <v>57025</v>
      </c>
      <c r="H988" t="str">
        <f t="shared" si="15"/>
        <v>$50,001 - $60,000</v>
      </c>
    </row>
    <row r="989" spans="1:8" x14ac:dyDescent="0.2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 s="3">
        <v>88298</v>
      </c>
      <c r="H989" t="str">
        <f t="shared" si="15"/>
        <v>$80,001 - $90,000</v>
      </c>
    </row>
    <row r="990" spans="1:8" x14ac:dyDescent="0.2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 s="3">
        <v>49339</v>
      </c>
      <c r="H990" t="str">
        <f t="shared" si="15"/>
        <v>$40,001 - $50,000</v>
      </c>
    </row>
    <row r="991" spans="1:8" x14ac:dyDescent="0.2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 s="3">
        <v>39017</v>
      </c>
      <c r="H991" t="str">
        <f t="shared" si="15"/>
        <v>$30,001 - $40,000</v>
      </c>
    </row>
    <row r="992" spans="1:8" x14ac:dyDescent="0.2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 s="3">
        <v>59539</v>
      </c>
      <c r="H992" t="str">
        <f t="shared" si="15"/>
        <v>$50,001 - $60,000</v>
      </c>
    </row>
    <row r="993" spans="1:8" x14ac:dyDescent="0.2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 s="3">
        <v>46567</v>
      </c>
      <c r="H993" t="str">
        <f t="shared" si="15"/>
        <v>$40,001 - $50,000</v>
      </c>
    </row>
    <row r="994" spans="1:8" x14ac:dyDescent="0.2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 s="3">
        <v>45042</v>
      </c>
      <c r="H994" t="str">
        <f t="shared" si="15"/>
        <v>$40,001 - $50,000</v>
      </c>
    </row>
    <row r="995" spans="1:8" x14ac:dyDescent="0.2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 s="3">
        <v>52857</v>
      </c>
      <c r="H995" t="str">
        <f t="shared" si="15"/>
        <v>$50,001 - $60,000</v>
      </c>
    </row>
    <row r="996" spans="1:8" x14ac:dyDescent="0.2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 s="3">
        <v>51589</v>
      </c>
      <c r="H996" t="str">
        <f t="shared" si="15"/>
        <v>$50,001 - $60,000</v>
      </c>
    </row>
    <row r="997" spans="1:8" x14ac:dyDescent="0.2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 s="3">
        <v>53807</v>
      </c>
      <c r="H997" t="str">
        <f t="shared" si="15"/>
        <v>$50,001 - $60,000</v>
      </c>
    </row>
    <row r="998" spans="1:8" x14ac:dyDescent="0.2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 s="3">
        <v>41363</v>
      </c>
      <c r="H998" t="str">
        <f t="shared" si="15"/>
        <v>$40,001 - $50,000</v>
      </c>
    </row>
    <row r="999" spans="1:8" x14ac:dyDescent="0.2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 s="3">
        <v>92254</v>
      </c>
      <c r="H999" t="str">
        <f t="shared" si="15"/>
        <v>$90,001 - $1,00,000</v>
      </c>
    </row>
    <row r="1000" spans="1:8" x14ac:dyDescent="0.2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 s="3">
        <v>31521</v>
      </c>
      <c r="H1000" t="str">
        <f t="shared" si="15"/>
        <v>$30,001 - $40,000</v>
      </c>
    </row>
    <row r="1001" spans="1:8" x14ac:dyDescent="0.2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 s="3">
        <v>4349</v>
      </c>
      <c r="H1001" t="str">
        <f t="shared" si="15"/>
        <v>$1 - $10,000</v>
      </c>
    </row>
    <row r="1002" spans="1:8" x14ac:dyDescent="0.2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 s="3">
        <v>68692</v>
      </c>
      <c r="H1002" t="str">
        <f t="shared" si="15"/>
        <v>$60,001 - $70,000</v>
      </c>
    </row>
    <row r="1003" spans="1:8" x14ac:dyDescent="0.2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 s="3">
        <v>78475</v>
      </c>
      <c r="H1003" t="str">
        <f t="shared" si="15"/>
        <v>$70,001 - $80,000</v>
      </c>
    </row>
    <row r="1004" spans="1:8" x14ac:dyDescent="0.2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 s="3">
        <v>30104</v>
      </c>
      <c r="H1004" t="str">
        <f t="shared" si="15"/>
        <v>$30,001 - $40,000</v>
      </c>
    </row>
    <row r="1005" spans="1:8" x14ac:dyDescent="0.2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 s="3">
        <v>83539</v>
      </c>
      <c r="H1005" t="str">
        <f t="shared" si="15"/>
        <v>$80,001 - $90,000</v>
      </c>
    </row>
    <row r="1006" spans="1:8" x14ac:dyDescent="0.2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 s="3">
        <v>59109</v>
      </c>
      <c r="H1006" t="str">
        <f t="shared" si="15"/>
        <v>$50,001 - $60,000</v>
      </c>
    </row>
    <row r="1007" spans="1:8" x14ac:dyDescent="0.2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 s="3">
        <v>52685</v>
      </c>
      <c r="H1007" t="str">
        <f t="shared" si="15"/>
        <v>$50,001 - $60,000</v>
      </c>
    </row>
    <row r="1008" spans="1:8" x14ac:dyDescent="0.2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 s="3">
        <v>57434</v>
      </c>
      <c r="H1008" t="str">
        <f t="shared" si="15"/>
        <v>$50,001 - $60,000</v>
      </c>
    </row>
    <row r="1009" spans="1:8" x14ac:dyDescent="0.2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 s="3">
        <v>44421</v>
      </c>
      <c r="H1009" t="str">
        <f t="shared" si="15"/>
        <v>$40,001 - $50,000</v>
      </c>
    </row>
    <row r="1010" spans="1:8" x14ac:dyDescent="0.2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 s="3">
        <v>92203</v>
      </c>
      <c r="H1010" t="str">
        <f t="shared" si="15"/>
        <v>$90,001 - $1,00,000</v>
      </c>
    </row>
    <row r="1011" spans="1:8" x14ac:dyDescent="0.2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 s="3">
        <v>90311</v>
      </c>
      <c r="H1011" t="str">
        <f t="shared" si="15"/>
        <v>$90,001 - $1,00,000</v>
      </c>
    </row>
    <row r="1012" spans="1:8" x14ac:dyDescent="0.2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 s="3">
        <v>9512</v>
      </c>
      <c r="H1012" t="str">
        <f t="shared" si="15"/>
        <v>$1 - $10,000</v>
      </c>
    </row>
    <row r="1013" spans="1:8" x14ac:dyDescent="0.2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 s="3">
        <v>89780</v>
      </c>
      <c r="H1013" t="str">
        <f t="shared" si="15"/>
        <v>$80,001 - $90,000</v>
      </c>
    </row>
    <row r="1014" spans="1:8" x14ac:dyDescent="0.2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 s="3">
        <v>64015</v>
      </c>
      <c r="H1014" t="str">
        <f t="shared" si="15"/>
        <v>$60,001 - $70,000</v>
      </c>
    </row>
    <row r="1015" spans="1:8" x14ac:dyDescent="0.2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 s="3">
        <v>68802</v>
      </c>
      <c r="H1015" t="str">
        <f t="shared" si="15"/>
        <v>$60,001 - $70,000</v>
      </c>
    </row>
    <row r="1016" spans="1:8" x14ac:dyDescent="0.2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 s="3">
        <v>97112</v>
      </c>
      <c r="H1016" t="str">
        <f t="shared" si="15"/>
        <v>$90,001 - $1,00,000</v>
      </c>
    </row>
    <row r="1017" spans="1:8" x14ac:dyDescent="0.2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 s="3">
        <v>94298</v>
      </c>
      <c r="H1017" t="str">
        <f t="shared" si="15"/>
        <v>$90,001 - $1,00,000</v>
      </c>
    </row>
    <row r="1018" spans="1:8" x14ac:dyDescent="0.2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 s="3">
        <v>11665</v>
      </c>
      <c r="H1018" t="str">
        <f t="shared" si="15"/>
        <v>$10,001 - $20,000</v>
      </c>
    </row>
    <row r="1019" spans="1:8" x14ac:dyDescent="0.2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 s="3">
        <v>43226</v>
      </c>
      <c r="H1019" t="str">
        <f t="shared" si="15"/>
        <v>$40,001 - $50,000</v>
      </c>
    </row>
    <row r="1020" spans="1:8" x14ac:dyDescent="0.2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 s="3">
        <v>51666</v>
      </c>
      <c r="H1020" t="str">
        <f t="shared" si="15"/>
        <v>$50,001 - $60,000</v>
      </c>
    </row>
    <row r="1021" spans="1:8" x14ac:dyDescent="0.2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 s="3">
        <v>99891</v>
      </c>
      <c r="H1021" t="str">
        <f t="shared" si="15"/>
        <v>$90,001 - $1,00,000</v>
      </c>
    </row>
    <row r="1022" spans="1:8" x14ac:dyDescent="0.2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 s="3">
        <v>50352</v>
      </c>
      <c r="H1022" t="str">
        <f t="shared" si="15"/>
        <v>$50,001 - $60,000</v>
      </c>
    </row>
    <row r="1023" spans="1:8" x14ac:dyDescent="0.2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 s="3">
        <v>88378</v>
      </c>
      <c r="H1023" t="str">
        <f t="shared" si="15"/>
        <v>$80,001 - $90,000</v>
      </c>
    </row>
    <row r="1024" spans="1:8" x14ac:dyDescent="0.2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 s="3">
        <v>52084</v>
      </c>
      <c r="H1024" t="str">
        <f t="shared" si="15"/>
        <v>$50,001 - $60,000</v>
      </c>
    </row>
    <row r="1025" spans="1:8" x14ac:dyDescent="0.2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 s="3">
        <v>64676</v>
      </c>
      <c r="H1025" t="str">
        <f t="shared" si="15"/>
        <v>$60,001 - $70,000</v>
      </c>
    </row>
    <row r="1026" spans="1:8" x14ac:dyDescent="0.2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 s="3">
        <v>49412</v>
      </c>
      <c r="H1026" t="str">
        <f t="shared" si="15"/>
        <v>$40,001 - $50,000</v>
      </c>
    </row>
    <row r="1027" spans="1:8" x14ac:dyDescent="0.2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 s="3">
        <v>35089</v>
      </c>
      <c r="H1027" t="str">
        <f t="shared" ref="H1027:H1090" si="16">TEXT((INT((G1027-1)/10000)*10000)+1,"$#,##0") &amp; " - " &amp; TEXT((INT((G1027-1)/10000)+1)*10000,"$#,##0")</f>
        <v>$30,001 - $40,000</v>
      </c>
    </row>
    <row r="1028" spans="1:8" x14ac:dyDescent="0.2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 s="3">
        <v>5192</v>
      </c>
      <c r="H1028" t="str">
        <f t="shared" si="16"/>
        <v>$1 - $10,000</v>
      </c>
    </row>
    <row r="1029" spans="1:8" x14ac:dyDescent="0.2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 s="3">
        <v>80508</v>
      </c>
      <c r="H1029" t="str">
        <f t="shared" si="16"/>
        <v>$80,001 - $90,000</v>
      </c>
    </row>
    <row r="1030" spans="1:8" x14ac:dyDescent="0.2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 s="3">
        <v>72198</v>
      </c>
      <c r="H1030" t="str">
        <f t="shared" si="16"/>
        <v>$70,001 - $80,000</v>
      </c>
    </row>
    <row r="1031" spans="1:8" x14ac:dyDescent="0.2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 s="3">
        <v>68715</v>
      </c>
      <c r="H1031" t="str">
        <f t="shared" si="16"/>
        <v>$60,001 - $70,000</v>
      </c>
    </row>
    <row r="1032" spans="1:8" x14ac:dyDescent="0.2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 s="3">
        <v>27938</v>
      </c>
      <c r="H1032" t="str">
        <f t="shared" si="16"/>
        <v>$20,001 - $30,000</v>
      </c>
    </row>
    <row r="1033" spans="1:8" x14ac:dyDescent="0.2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 s="3">
        <v>30623</v>
      </c>
      <c r="H1033" t="str">
        <f t="shared" si="16"/>
        <v>$30,001 - $40,000</v>
      </c>
    </row>
    <row r="1034" spans="1:8" x14ac:dyDescent="0.2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 s="3">
        <v>81715</v>
      </c>
      <c r="H1034" t="str">
        <f t="shared" si="16"/>
        <v>$80,001 - $90,000</v>
      </c>
    </row>
    <row r="1035" spans="1:8" x14ac:dyDescent="0.2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 s="3">
        <v>86818</v>
      </c>
      <c r="H1035" t="str">
        <f t="shared" si="16"/>
        <v>$80,001 - $90,000</v>
      </c>
    </row>
    <row r="1036" spans="1:8" x14ac:dyDescent="0.2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 s="3">
        <v>8577</v>
      </c>
      <c r="H1036" t="str">
        <f t="shared" si="16"/>
        <v>$1 - $10,000</v>
      </c>
    </row>
    <row r="1037" spans="1:8" x14ac:dyDescent="0.2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 s="3">
        <v>27359</v>
      </c>
      <c r="H1037" t="str">
        <f t="shared" si="16"/>
        <v>$20,001 - $30,000</v>
      </c>
    </row>
    <row r="1038" spans="1:8" x14ac:dyDescent="0.2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 s="3">
        <v>21853</v>
      </c>
      <c r="H1038" t="str">
        <f t="shared" si="16"/>
        <v>$20,001 - $30,000</v>
      </c>
    </row>
    <row r="1039" spans="1:8" x14ac:dyDescent="0.2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 s="3">
        <v>54013</v>
      </c>
      <c r="H1039" t="str">
        <f t="shared" si="16"/>
        <v>$50,001 - $60,000</v>
      </c>
    </row>
    <row r="1040" spans="1:8" x14ac:dyDescent="0.2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 s="3">
        <v>68484</v>
      </c>
      <c r="H1040" t="str">
        <f t="shared" si="16"/>
        <v>$60,001 - $70,000</v>
      </c>
    </row>
    <row r="1041" spans="1:8" x14ac:dyDescent="0.2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 s="3">
        <v>16816</v>
      </c>
      <c r="H1041" t="str">
        <f t="shared" si="16"/>
        <v>$10,001 - $20,000</v>
      </c>
    </row>
    <row r="1042" spans="1:8" x14ac:dyDescent="0.2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 s="3">
        <v>5546</v>
      </c>
      <c r="H1042" t="str">
        <f t="shared" si="16"/>
        <v>$1 - $10,000</v>
      </c>
    </row>
    <row r="1043" spans="1:8" x14ac:dyDescent="0.2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 s="3">
        <v>70096</v>
      </c>
      <c r="H1043" t="str">
        <f t="shared" si="16"/>
        <v>$70,001 - $80,000</v>
      </c>
    </row>
    <row r="1044" spans="1:8" x14ac:dyDescent="0.2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 s="3">
        <v>51276</v>
      </c>
      <c r="H1044" t="str">
        <f t="shared" si="16"/>
        <v>$50,001 - $60,000</v>
      </c>
    </row>
    <row r="1045" spans="1:8" x14ac:dyDescent="0.2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 s="3">
        <v>80034</v>
      </c>
      <c r="H1045" t="str">
        <f t="shared" si="16"/>
        <v>$80,001 - $90,000</v>
      </c>
    </row>
    <row r="1046" spans="1:8" x14ac:dyDescent="0.2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 s="3">
        <v>20297</v>
      </c>
      <c r="H1046" t="str">
        <f t="shared" si="16"/>
        <v>$20,001 - $30,000</v>
      </c>
    </row>
    <row r="1047" spans="1:8" x14ac:dyDescent="0.2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 s="3">
        <v>78857</v>
      </c>
      <c r="H1047" t="str">
        <f t="shared" si="16"/>
        <v>$70,001 - $80,000</v>
      </c>
    </row>
    <row r="1048" spans="1:8" x14ac:dyDescent="0.2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 s="3">
        <v>90519</v>
      </c>
      <c r="H1048" t="str">
        <f t="shared" si="16"/>
        <v>$90,001 - $1,00,000</v>
      </c>
    </row>
    <row r="1049" spans="1:8" x14ac:dyDescent="0.2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 s="3">
        <v>53991</v>
      </c>
      <c r="H1049" t="str">
        <f t="shared" si="16"/>
        <v>$50,001 - $60,000</v>
      </c>
    </row>
    <row r="1050" spans="1:8" x14ac:dyDescent="0.2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 s="3">
        <v>30932</v>
      </c>
      <c r="H1050" t="str">
        <f t="shared" si="16"/>
        <v>$30,001 - $40,000</v>
      </c>
    </row>
    <row r="1051" spans="1:8" x14ac:dyDescent="0.2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 s="3">
        <v>95852</v>
      </c>
      <c r="H1051" t="str">
        <f t="shared" si="16"/>
        <v>$90,001 - $1,00,000</v>
      </c>
    </row>
    <row r="1052" spans="1:8" x14ac:dyDescent="0.2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 s="3">
        <v>35303</v>
      </c>
      <c r="H1052" t="str">
        <f t="shared" si="16"/>
        <v>$30,001 - $40,000</v>
      </c>
    </row>
    <row r="1053" spans="1:8" x14ac:dyDescent="0.2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 s="3">
        <v>99522</v>
      </c>
      <c r="H1053" t="str">
        <f t="shared" si="16"/>
        <v>$90,001 - $1,00,000</v>
      </c>
    </row>
    <row r="1054" spans="1:8" x14ac:dyDescent="0.2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 s="3">
        <v>82431</v>
      </c>
      <c r="H1054" t="str">
        <f t="shared" si="16"/>
        <v>$80,001 - $90,000</v>
      </c>
    </row>
    <row r="1055" spans="1:8" x14ac:dyDescent="0.2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 s="3">
        <v>57004</v>
      </c>
      <c r="H1055" t="str">
        <f t="shared" si="16"/>
        <v>$50,001 - $60,000</v>
      </c>
    </row>
    <row r="1056" spans="1:8" x14ac:dyDescent="0.2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 s="3">
        <v>61773</v>
      </c>
      <c r="H1056" t="str">
        <f t="shared" si="16"/>
        <v>$60,001 - $70,000</v>
      </c>
    </row>
    <row r="1057" spans="1:8" x14ac:dyDescent="0.2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 s="3">
        <v>55603</v>
      </c>
      <c r="H1057" t="str">
        <f t="shared" si="16"/>
        <v>$50,001 - $60,000</v>
      </c>
    </row>
    <row r="1058" spans="1:8" x14ac:dyDescent="0.2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 s="3">
        <v>83212</v>
      </c>
      <c r="H1058" t="str">
        <f t="shared" si="16"/>
        <v>$80,001 - $90,000</v>
      </c>
    </row>
    <row r="1059" spans="1:8" x14ac:dyDescent="0.2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 s="3">
        <v>92366</v>
      </c>
      <c r="H1059" t="str">
        <f t="shared" si="16"/>
        <v>$90,001 - $1,00,000</v>
      </c>
    </row>
    <row r="1060" spans="1:8" x14ac:dyDescent="0.2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 s="3">
        <v>1007</v>
      </c>
      <c r="H1060" t="str">
        <f t="shared" si="16"/>
        <v>$1 - $10,000</v>
      </c>
    </row>
    <row r="1061" spans="1:8" x14ac:dyDescent="0.2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 s="3">
        <v>77040</v>
      </c>
      <c r="H1061" t="str">
        <f t="shared" si="16"/>
        <v>$70,001 - $80,000</v>
      </c>
    </row>
    <row r="1062" spans="1:8" x14ac:dyDescent="0.2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 s="3">
        <v>52783</v>
      </c>
      <c r="H1062" t="str">
        <f t="shared" si="16"/>
        <v>$50,001 - $60,000</v>
      </c>
    </row>
    <row r="1063" spans="1:8" x14ac:dyDescent="0.2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 s="3">
        <v>75430</v>
      </c>
      <c r="H1063" t="str">
        <f t="shared" si="16"/>
        <v>$70,001 - $80,000</v>
      </c>
    </row>
    <row r="1064" spans="1:8" x14ac:dyDescent="0.2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 s="3">
        <v>34018</v>
      </c>
      <c r="H1064" t="str">
        <f t="shared" si="16"/>
        <v>$30,001 - $40,000</v>
      </c>
    </row>
    <row r="1065" spans="1:8" x14ac:dyDescent="0.2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 s="3">
        <v>15261</v>
      </c>
      <c r="H1065" t="str">
        <f t="shared" si="16"/>
        <v>$10,001 - $20,000</v>
      </c>
    </row>
    <row r="1066" spans="1:8" x14ac:dyDescent="0.2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 s="3">
        <v>78158</v>
      </c>
      <c r="H1066" t="str">
        <f t="shared" si="16"/>
        <v>$70,001 - $80,000</v>
      </c>
    </row>
    <row r="1067" spans="1:8" x14ac:dyDescent="0.2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 s="3">
        <v>25268</v>
      </c>
      <c r="H1067" t="str">
        <f t="shared" si="16"/>
        <v>$20,001 - $30,000</v>
      </c>
    </row>
    <row r="1068" spans="1:8" x14ac:dyDescent="0.2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 s="3">
        <v>87884</v>
      </c>
      <c r="H1068" t="str">
        <f t="shared" si="16"/>
        <v>$80,001 - $90,000</v>
      </c>
    </row>
    <row r="1069" spans="1:8" x14ac:dyDescent="0.2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 s="3">
        <v>60943</v>
      </c>
      <c r="H1069" t="str">
        <f t="shared" si="16"/>
        <v>$60,001 - $70,000</v>
      </c>
    </row>
    <row r="1070" spans="1:8" x14ac:dyDescent="0.2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 s="3">
        <v>4011</v>
      </c>
      <c r="H1070" t="str">
        <f t="shared" si="16"/>
        <v>$1 - $10,000</v>
      </c>
    </row>
    <row r="1071" spans="1:8" x14ac:dyDescent="0.2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 s="3">
        <v>62436</v>
      </c>
      <c r="H1071" t="str">
        <f t="shared" si="16"/>
        <v>$60,001 - $70,000</v>
      </c>
    </row>
    <row r="1072" spans="1:8" x14ac:dyDescent="0.2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 s="3">
        <v>31126</v>
      </c>
      <c r="H1072" t="str">
        <f t="shared" si="16"/>
        <v>$30,001 - $40,000</v>
      </c>
    </row>
    <row r="1073" spans="1:8" x14ac:dyDescent="0.2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 s="3">
        <v>16473</v>
      </c>
      <c r="H1073" t="str">
        <f t="shared" si="16"/>
        <v>$10,001 - $20,000</v>
      </c>
    </row>
    <row r="1074" spans="1:8" x14ac:dyDescent="0.2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 s="3">
        <v>13179</v>
      </c>
      <c r="H1074" t="str">
        <f t="shared" si="16"/>
        <v>$10,001 - $20,000</v>
      </c>
    </row>
    <row r="1075" spans="1:8" x14ac:dyDescent="0.2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 s="3">
        <v>22662</v>
      </c>
      <c r="H1075" t="str">
        <f t="shared" si="16"/>
        <v>$20,001 - $30,000</v>
      </c>
    </row>
    <row r="1076" spans="1:8" x14ac:dyDescent="0.2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 s="3">
        <v>9644</v>
      </c>
      <c r="H1076" t="str">
        <f t="shared" si="16"/>
        <v>$1 - $10,000</v>
      </c>
    </row>
    <row r="1077" spans="1:8" x14ac:dyDescent="0.2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 s="3">
        <v>99828</v>
      </c>
      <c r="H1077" t="str">
        <f t="shared" si="16"/>
        <v>$90,001 - $1,00,000</v>
      </c>
    </row>
    <row r="1078" spans="1:8" x14ac:dyDescent="0.2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 s="3">
        <v>39513</v>
      </c>
      <c r="H1078" t="str">
        <f t="shared" si="16"/>
        <v>$30,001 - $40,000</v>
      </c>
    </row>
    <row r="1079" spans="1:8" x14ac:dyDescent="0.2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 s="3">
        <v>68826</v>
      </c>
      <c r="H1079" t="str">
        <f t="shared" si="16"/>
        <v>$60,001 - $70,000</v>
      </c>
    </row>
    <row r="1080" spans="1:8" x14ac:dyDescent="0.2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 s="3">
        <v>6839</v>
      </c>
      <c r="H1080" t="str">
        <f t="shared" si="16"/>
        <v>$1 - $10,000</v>
      </c>
    </row>
    <row r="1081" spans="1:8" x14ac:dyDescent="0.2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 s="3">
        <v>14269</v>
      </c>
      <c r="H1081" t="str">
        <f t="shared" si="16"/>
        <v>$10,001 - $20,000</v>
      </c>
    </row>
    <row r="1082" spans="1:8" x14ac:dyDescent="0.2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 s="3">
        <v>74391</v>
      </c>
      <c r="H1082" t="str">
        <f t="shared" si="16"/>
        <v>$70,001 - $80,000</v>
      </c>
    </row>
    <row r="1083" spans="1:8" x14ac:dyDescent="0.2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 s="3">
        <v>29286</v>
      </c>
      <c r="H1083" t="str">
        <f t="shared" si="16"/>
        <v>$20,001 - $30,000</v>
      </c>
    </row>
    <row r="1084" spans="1:8" x14ac:dyDescent="0.2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 s="3">
        <v>74653</v>
      </c>
      <c r="H1084" t="str">
        <f t="shared" si="16"/>
        <v>$70,001 - $80,000</v>
      </c>
    </row>
    <row r="1085" spans="1:8" x14ac:dyDescent="0.2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 s="3">
        <v>81934</v>
      </c>
      <c r="H1085" t="str">
        <f t="shared" si="16"/>
        <v>$80,001 - $90,000</v>
      </c>
    </row>
    <row r="1086" spans="1:8" x14ac:dyDescent="0.2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 s="3">
        <v>93038</v>
      </c>
      <c r="H1086" t="str">
        <f t="shared" si="16"/>
        <v>$90,001 - $1,00,000</v>
      </c>
    </row>
    <row r="1087" spans="1:8" x14ac:dyDescent="0.2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 s="3">
        <v>54164</v>
      </c>
      <c r="H1087" t="str">
        <f t="shared" si="16"/>
        <v>$50,001 - $60,000</v>
      </c>
    </row>
    <row r="1088" spans="1:8" x14ac:dyDescent="0.2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 s="3">
        <v>1469</v>
      </c>
      <c r="H1088" t="str">
        <f t="shared" si="16"/>
        <v>$1 - $10,000</v>
      </c>
    </row>
    <row r="1089" spans="1:8" x14ac:dyDescent="0.2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 s="3">
        <v>47232</v>
      </c>
      <c r="H1089" t="str">
        <f t="shared" si="16"/>
        <v>$40,001 - $50,000</v>
      </c>
    </row>
    <row r="1090" spans="1:8" x14ac:dyDescent="0.2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 s="3">
        <v>92521</v>
      </c>
      <c r="H1090" t="str">
        <f t="shared" si="16"/>
        <v>$90,001 - $1,00,000</v>
      </c>
    </row>
    <row r="1091" spans="1:8" x14ac:dyDescent="0.2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 s="3">
        <v>63314</v>
      </c>
      <c r="H1091" t="str">
        <f t="shared" ref="H1091:H1154" si="17">TEXT((INT((G1091-1)/10000)*10000)+1,"$#,##0") &amp; " - " &amp; TEXT((INT((G1091-1)/10000)+1)*10000,"$#,##0")</f>
        <v>$60,001 - $70,000</v>
      </c>
    </row>
    <row r="1092" spans="1:8" x14ac:dyDescent="0.2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 s="3">
        <v>90984</v>
      </c>
      <c r="H1092" t="str">
        <f t="shared" si="17"/>
        <v>$90,001 - $1,00,000</v>
      </c>
    </row>
    <row r="1093" spans="1:8" x14ac:dyDescent="0.2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 s="3">
        <v>6456</v>
      </c>
      <c r="H1093" t="str">
        <f t="shared" si="17"/>
        <v>$1 - $10,000</v>
      </c>
    </row>
    <row r="1094" spans="1:8" x14ac:dyDescent="0.2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 s="3">
        <v>44666</v>
      </c>
      <c r="H1094" t="str">
        <f t="shared" si="17"/>
        <v>$40,001 - $50,000</v>
      </c>
    </row>
    <row r="1095" spans="1:8" x14ac:dyDescent="0.2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 s="3">
        <v>9880</v>
      </c>
      <c r="H1095" t="str">
        <f t="shared" si="17"/>
        <v>$1 - $10,000</v>
      </c>
    </row>
    <row r="1096" spans="1:8" x14ac:dyDescent="0.2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 s="3">
        <v>38655</v>
      </c>
      <c r="H1096" t="str">
        <f t="shared" si="17"/>
        <v>$30,001 - $40,000</v>
      </c>
    </row>
    <row r="1097" spans="1:8" x14ac:dyDescent="0.2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 s="3">
        <v>36030</v>
      </c>
      <c r="H1097" t="str">
        <f t="shared" si="17"/>
        <v>$30,001 - $40,000</v>
      </c>
    </row>
    <row r="1098" spans="1:8" x14ac:dyDescent="0.2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 s="3">
        <v>53182</v>
      </c>
      <c r="H1098" t="str">
        <f t="shared" si="17"/>
        <v>$50,001 - $60,000</v>
      </c>
    </row>
    <row r="1099" spans="1:8" x14ac:dyDescent="0.2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 s="3">
        <v>6281</v>
      </c>
      <c r="H1099" t="str">
        <f t="shared" si="17"/>
        <v>$1 - $10,000</v>
      </c>
    </row>
    <row r="1100" spans="1:8" x14ac:dyDescent="0.2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 s="3">
        <v>10355</v>
      </c>
      <c r="H1100" t="str">
        <f t="shared" si="17"/>
        <v>$10,001 - $20,000</v>
      </c>
    </row>
    <row r="1101" spans="1:8" x14ac:dyDescent="0.2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 s="3">
        <v>80440</v>
      </c>
      <c r="H1101" t="str">
        <f t="shared" si="17"/>
        <v>$80,001 - $90,000</v>
      </c>
    </row>
    <row r="1102" spans="1:8" x14ac:dyDescent="0.2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 s="3">
        <v>28723</v>
      </c>
      <c r="H1102" t="str">
        <f t="shared" si="17"/>
        <v>$20,001 - $30,000</v>
      </c>
    </row>
    <row r="1103" spans="1:8" x14ac:dyDescent="0.2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 s="3">
        <v>82929</v>
      </c>
      <c r="H1103" t="str">
        <f t="shared" si="17"/>
        <v>$80,001 - $90,000</v>
      </c>
    </row>
    <row r="1104" spans="1:8" x14ac:dyDescent="0.2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 s="3">
        <v>45378</v>
      </c>
      <c r="H1104" t="str">
        <f t="shared" si="17"/>
        <v>$40,001 - $50,000</v>
      </c>
    </row>
    <row r="1105" spans="1:8" x14ac:dyDescent="0.2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 s="3">
        <v>24938</v>
      </c>
      <c r="H1105" t="str">
        <f t="shared" si="17"/>
        <v>$20,001 - $30,000</v>
      </c>
    </row>
    <row r="1106" spans="1:8" x14ac:dyDescent="0.2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 s="3">
        <v>29194</v>
      </c>
      <c r="H1106" t="str">
        <f t="shared" si="17"/>
        <v>$20,001 - $30,000</v>
      </c>
    </row>
    <row r="1107" spans="1:8" x14ac:dyDescent="0.2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 s="3">
        <v>73767</v>
      </c>
      <c r="H1107" t="str">
        <f t="shared" si="17"/>
        <v>$70,001 - $80,000</v>
      </c>
    </row>
    <row r="1108" spans="1:8" x14ac:dyDescent="0.2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 s="3">
        <v>44750</v>
      </c>
      <c r="H1108" t="str">
        <f t="shared" si="17"/>
        <v>$40,001 - $50,000</v>
      </c>
    </row>
    <row r="1109" spans="1:8" x14ac:dyDescent="0.2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 s="3">
        <v>22823</v>
      </c>
      <c r="H1109" t="str">
        <f t="shared" si="17"/>
        <v>$20,001 - $30,000</v>
      </c>
    </row>
    <row r="1110" spans="1:8" x14ac:dyDescent="0.2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 s="3">
        <v>79268</v>
      </c>
      <c r="H1110" t="str">
        <f t="shared" si="17"/>
        <v>$70,001 - $80,000</v>
      </c>
    </row>
    <row r="1111" spans="1:8" x14ac:dyDescent="0.2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 s="3">
        <v>71833</v>
      </c>
      <c r="H1111" t="str">
        <f t="shared" si="17"/>
        <v>$70,001 - $80,000</v>
      </c>
    </row>
    <row r="1112" spans="1:8" x14ac:dyDescent="0.2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 s="3">
        <v>81641</v>
      </c>
      <c r="H1112" t="str">
        <f t="shared" si="17"/>
        <v>$80,001 - $90,000</v>
      </c>
    </row>
    <row r="1113" spans="1:8" x14ac:dyDescent="0.2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 s="3">
        <v>94464</v>
      </c>
      <c r="H1113" t="str">
        <f t="shared" si="17"/>
        <v>$90,001 - $1,00,000</v>
      </c>
    </row>
    <row r="1114" spans="1:8" x14ac:dyDescent="0.2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 s="3">
        <v>74384</v>
      </c>
      <c r="H1114" t="str">
        <f t="shared" si="17"/>
        <v>$70,001 - $80,000</v>
      </c>
    </row>
    <row r="1115" spans="1:8" x14ac:dyDescent="0.2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 s="3">
        <v>38245</v>
      </c>
      <c r="H1115" t="str">
        <f t="shared" si="17"/>
        <v>$30,001 - $40,000</v>
      </c>
    </row>
    <row r="1116" spans="1:8" x14ac:dyDescent="0.2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 s="3">
        <v>5807</v>
      </c>
      <c r="H1116" t="str">
        <f t="shared" si="17"/>
        <v>$1 - $10,000</v>
      </c>
    </row>
    <row r="1117" spans="1:8" x14ac:dyDescent="0.2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 s="3">
        <v>53744</v>
      </c>
      <c r="H1117" t="str">
        <f t="shared" si="17"/>
        <v>$50,001 - $60,000</v>
      </c>
    </row>
    <row r="1118" spans="1:8" x14ac:dyDescent="0.2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 s="3">
        <v>92315</v>
      </c>
      <c r="H1118" t="str">
        <f t="shared" si="17"/>
        <v>$90,001 - $1,00,000</v>
      </c>
    </row>
    <row r="1119" spans="1:8" x14ac:dyDescent="0.2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 s="3">
        <v>19321</v>
      </c>
      <c r="H1119" t="str">
        <f t="shared" si="17"/>
        <v>$10,001 - $20,000</v>
      </c>
    </row>
    <row r="1120" spans="1:8" x14ac:dyDescent="0.2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 s="3">
        <v>82442</v>
      </c>
      <c r="H1120" t="str">
        <f t="shared" si="17"/>
        <v>$80,001 - $90,000</v>
      </c>
    </row>
    <row r="1121" spans="1:8" x14ac:dyDescent="0.2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 s="3">
        <v>10729</v>
      </c>
      <c r="H1121" t="str">
        <f t="shared" si="17"/>
        <v>$10,001 - $20,000</v>
      </c>
    </row>
    <row r="1122" spans="1:8" x14ac:dyDescent="0.2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 s="3">
        <v>88969</v>
      </c>
      <c r="H1122" t="str">
        <f t="shared" si="17"/>
        <v>$80,001 - $90,000</v>
      </c>
    </row>
    <row r="1123" spans="1:8" x14ac:dyDescent="0.2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 s="3">
        <v>98535</v>
      </c>
      <c r="H1123" t="str">
        <f t="shared" si="17"/>
        <v>$90,001 - $1,00,000</v>
      </c>
    </row>
    <row r="1124" spans="1:8" x14ac:dyDescent="0.2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 s="3">
        <v>8994</v>
      </c>
      <c r="H1124" t="str">
        <f t="shared" si="17"/>
        <v>$1 - $10,000</v>
      </c>
    </row>
    <row r="1125" spans="1:8" x14ac:dyDescent="0.2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 s="3">
        <v>93397</v>
      </c>
      <c r="H1125" t="str">
        <f t="shared" si="17"/>
        <v>$90,001 - $1,00,000</v>
      </c>
    </row>
    <row r="1126" spans="1:8" x14ac:dyDescent="0.2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 s="3">
        <v>11887</v>
      </c>
      <c r="H1126" t="str">
        <f t="shared" si="17"/>
        <v>$10,001 - $20,000</v>
      </c>
    </row>
    <row r="1127" spans="1:8" x14ac:dyDescent="0.2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 s="3">
        <v>75329</v>
      </c>
      <c r="H1127" t="str">
        <f t="shared" si="17"/>
        <v>$70,001 - $80,000</v>
      </c>
    </row>
    <row r="1128" spans="1:8" x14ac:dyDescent="0.2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 s="3">
        <v>55189</v>
      </c>
      <c r="H1128" t="str">
        <f t="shared" si="17"/>
        <v>$50,001 - $60,000</v>
      </c>
    </row>
    <row r="1129" spans="1:8" x14ac:dyDescent="0.2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 s="3">
        <v>66665</v>
      </c>
      <c r="H1129" t="str">
        <f t="shared" si="17"/>
        <v>$60,001 - $70,000</v>
      </c>
    </row>
    <row r="1130" spans="1:8" x14ac:dyDescent="0.2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 s="3">
        <v>91426</v>
      </c>
      <c r="H1130" t="str">
        <f t="shared" si="17"/>
        <v>$90,001 - $1,00,000</v>
      </c>
    </row>
    <row r="1131" spans="1:8" x14ac:dyDescent="0.2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 s="3">
        <v>20881</v>
      </c>
      <c r="H1131" t="str">
        <f t="shared" si="17"/>
        <v>$20,001 - $30,000</v>
      </c>
    </row>
    <row r="1132" spans="1:8" x14ac:dyDescent="0.2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 s="3">
        <v>66914</v>
      </c>
      <c r="H1132" t="str">
        <f t="shared" si="17"/>
        <v>$60,001 - $70,000</v>
      </c>
    </row>
    <row r="1133" spans="1:8" x14ac:dyDescent="0.2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 s="3">
        <v>53659</v>
      </c>
      <c r="H1133" t="str">
        <f t="shared" si="17"/>
        <v>$50,001 - $60,000</v>
      </c>
    </row>
    <row r="1134" spans="1:8" x14ac:dyDescent="0.2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 s="3">
        <v>51412</v>
      </c>
      <c r="H1134" t="str">
        <f t="shared" si="17"/>
        <v>$50,001 - $60,000</v>
      </c>
    </row>
    <row r="1135" spans="1:8" x14ac:dyDescent="0.2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 s="3">
        <v>66192</v>
      </c>
      <c r="H1135" t="str">
        <f t="shared" si="17"/>
        <v>$60,001 - $70,000</v>
      </c>
    </row>
    <row r="1136" spans="1:8" x14ac:dyDescent="0.2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 s="3">
        <v>70029</v>
      </c>
      <c r="H1136" t="str">
        <f t="shared" si="17"/>
        <v>$70,001 - $80,000</v>
      </c>
    </row>
    <row r="1137" spans="1:8" x14ac:dyDescent="0.2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 s="3">
        <v>58708</v>
      </c>
      <c r="H1137" t="str">
        <f t="shared" si="17"/>
        <v>$50,001 - $60,000</v>
      </c>
    </row>
    <row r="1138" spans="1:8" x14ac:dyDescent="0.2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 s="3">
        <v>88996</v>
      </c>
      <c r="H1138" t="str">
        <f t="shared" si="17"/>
        <v>$80,001 - $90,000</v>
      </c>
    </row>
    <row r="1139" spans="1:8" x14ac:dyDescent="0.2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 s="3">
        <v>79744</v>
      </c>
      <c r="H1139" t="str">
        <f t="shared" si="17"/>
        <v>$70,001 - $80,000</v>
      </c>
    </row>
    <row r="1140" spans="1:8" x14ac:dyDescent="0.2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 s="3">
        <v>17286</v>
      </c>
      <c r="H1140" t="str">
        <f t="shared" si="17"/>
        <v>$10,001 - $20,000</v>
      </c>
    </row>
    <row r="1141" spans="1:8" x14ac:dyDescent="0.2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 s="3">
        <v>70349</v>
      </c>
      <c r="H1141" t="str">
        <f t="shared" si="17"/>
        <v>$70,001 - $80,000</v>
      </c>
    </row>
    <row r="1142" spans="1:8" x14ac:dyDescent="0.2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 s="3">
        <v>47104</v>
      </c>
      <c r="H1142" t="str">
        <f t="shared" si="17"/>
        <v>$40,001 - $50,000</v>
      </c>
    </row>
    <row r="1143" spans="1:8" x14ac:dyDescent="0.2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 s="3">
        <v>33714</v>
      </c>
      <c r="H1143" t="str">
        <f t="shared" si="17"/>
        <v>$30,001 - $40,000</v>
      </c>
    </row>
    <row r="1144" spans="1:8" x14ac:dyDescent="0.2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 s="3">
        <v>14644</v>
      </c>
      <c r="H1144" t="str">
        <f t="shared" si="17"/>
        <v>$10,001 - $20,000</v>
      </c>
    </row>
    <row r="1145" spans="1:8" x14ac:dyDescent="0.2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 s="3">
        <v>89471</v>
      </c>
      <c r="H1145" t="str">
        <f t="shared" si="17"/>
        <v>$80,001 - $90,000</v>
      </c>
    </row>
    <row r="1146" spans="1:8" x14ac:dyDescent="0.2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 s="3">
        <v>57428</v>
      </c>
      <c r="H1146" t="str">
        <f t="shared" si="17"/>
        <v>$50,001 - $60,000</v>
      </c>
    </row>
    <row r="1147" spans="1:8" x14ac:dyDescent="0.2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 s="3">
        <v>64738</v>
      </c>
      <c r="H1147" t="str">
        <f t="shared" si="17"/>
        <v>$60,001 - $70,000</v>
      </c>
    </row>
    <row r="1148" spans="1:8" x14ac:dyDescent="0.2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 s="3">
        <v>16268</v>
      </c>
      <c r="H1148" t="str">
        <f t="shared" si="17"/>
        <v>$10,001 - $20,000</v>
      </c>
    </row>
    <row r="1149" spans="1:8" x14ac:dyDescent="0.2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 s="3">
        <v>11400</v>
      </c>
      <c r="H1149" t="str">
        <f t="shared" si="17"/>
        <v>$10,001 - $20,000</v>
      </c>
    </row>
    <row r="1150" spans="1:8" x14ac:dyDescent="0.2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 s="3">
        <v>58640</v>
      </c>
      <c r="H1150" t="str">
        <f t="shared" si="17"/>
        <v>$50,001 - $60,000</v>
      </c>
    </row>
    <row r="1151" spans="1:8" x14ac:dyDescent="0.2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 s="3">
        <v>75372</v>
      </c>
      <c r="H1151" t="str">
        <f t="shared" si="17"/>
        <v>$70,001 - $80,000</v>
      </c>
    </row>
    <row r="1152" spans="1:8" x14ac:dyDescent="0.2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 s="3">
        <v>27201</v>
      </c>
      <c r="H1152" t="str">
        <f t="shared" si="17"/>
        <v>$20,001 - $30,000</v>
      </c>
    </row>
    <row r="1153" spans="1:8" x14ac:dyDescent="0.2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 s="3">
        <v>22837</v>
      </c>
      <c r="H1153" t="str">
        <f t="shared" si="17"/>
        <v>$20,001 - $30,000</v>
      </c>
    </row>
    <row r="1154" spans="1:8" x14ac:dyDescent="0.2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 s="3">
        <v>8077</v>
      </c>
      <c r="H1154" t="str">
        <f t="shared" si="17"/>
        <v>$1 - $10,000</v>
      </c>
    </row>
    <row r="1155" spans="1:8" x14ac:dyDescent="0.2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 s="3">
        <v>61647</v>
      </c>
      <c r="H1155" t="str">
        <f t="shared" ref="H1155:H1218" si="18">TEXT((INT((G1155-1)/10000)*10000)+1,"$#,##0") &amp; " - " &amp; TEXT((INT((G1155-1)/10000)+1)*10000,"$#,##0")</f>
        <v>$60,001 - $70,000</v>
      </c>
    </row>
    <row r="1156" spans="1:8" x14ac:dyDescent="0.2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 s="3">
        <v>23576</v>
      </c>
      <c r="H1156" t="str">
        <f t="shared" si="18"/>
        <v>$20,001 - $30,000</v>
      </c>
    </row>
    <row r="1157" spans="1:8" x14ac:dyDescent="0.2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 s="3">
        <v>26788</v>
      </c>
      <c r="H1157" t="str">
        <f t="shared" si="18"/>
        <v>$20,001 - $30,000</v>
      </c>
    </row>
    <row r="1158" spans="1:8" x14ac:dyDescent="0.2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 s="3">
        <v>17245</v>
      </c>
      <c r="H1158" t="str">
        <f t="shared" si="18"/>
        <v>$10,001 - $20,000</v>
      </c>
    </row>
    <row r="1159" spans="1:8" x14ac:dyDescent="0.2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 s="3">
        <v>79622</v>
      </c>
      <c r="H1159" t="str">
        <f t="shared" si="18"/>
        <v>$70,001 - $80,000</v>
      </c>
    </row>
    <row r="1160" spans="1:8" x14ac:dyDescent="0.2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 s="3">
        <v>35792</v>
      </c>
      <c r="H1160" t="str">
        <f t="shared" si="18"/>
        <v>$30,001 - $40,000</v>
      </c>
    </row>
    <row r="1161" spans="1:8" x14ac:dyDescent="0.2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 s="3">
        <v>86480</v>
      </c>
      <c r="H1161" t="str">
        <f t="shared" si="18"/>
        <v>$80,001 - $90,000</v>
      </c>
    </row>
    <row r="1162" spans="1:8" x14ac:dyDescent="0.2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 s="3">
        <v>15789</v>
      </c>
      <c r="H1162" t="str">
        <f t="shared" si="18"/>
        <v>$10,001 - $20,000</v>
      </c>
    </row>
    <row r="1163" spans="1:8" x14ac:dyDescent="0.2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 s="3">
        <v>65686</v>
      </c>
      <c r="H1163" t="str">
        <f t="shared" si="18"/>
        <v>$60,001 - $70,000</v>
      </c>
    </row>
    <row r="1164" spans="1:8" x14ac:dyDescent="0.2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 s="3">
        <v>59783</v>
      </c>
      <c r="H1164" t="str">
        <f t="shared" si="18"/>
        <v>$50,001 - $60,000</v>
      </c>
    </row>
    <row r="1165" spans="1:8" x14ac:dyDescent="0.2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 s="3">
        <v>43314</v>
      </c>
      <c r="H1165" t="str">
        <f t="shared" si="18"/>
        <v>$40,001 - $50,000</v>
      </c>
    </row>
    <row r="1166" spans="1:8" x14ac:dyDescent="0.2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 s="3">
        <v>63218</v>
      </c>
      <c r="H1166" t="str">
        <f t="shared" si="18"/>
        <v>$60,001 - $70,000</v>
      </c>
    </row>
    <row r="1167" spans="1:8" x14ac:dyDescent="0.2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 s="3">
        <v>46558</v>
      </c>
      <c r="H1167" t="str">
        <f t="shared" si="18"/>
        <v>$40,001 - $50,000</v>
      </c>
    </row>
    <row r="1168" spans="1:8" x14ac:dyDescent="0.2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 s="3">
        <v>80132</v>
      </c>
      <c r="H1168" t="str">
        <f t="shared" si="18"/>
        <v>$80,001 - $90,000</v>
      </c>
    </row>
    <row r="1169" spans="1:8" x14ac:dyDescent="0.2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 s="3">
        <v>46730</v>
      </c>
      <c r="H1169" t="str">
        <f t="shared" si="18"/>
        <v>$40,001 - $50,000</v>
      </c>
    </row>
    <row r="1170" spans="1:8" x14ac:dyDescent="0.2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 s="3">
        <v>13051</v>
      </c>
      <c r="H1170" t="str">
        <f t="shared" si="18"/>
        <v>$10,001 - $20,000</v>
      </c>
    </row>
    <row r="1171" spans="1:8" x14ac:dyDescent="0.2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 s="3">
        <v>40171</v>
      </c>
      <c r="H1171" t="str">
        <f t="shared" si="18"/>
        <v>$40,001 - $50,000</v>
      </c>
    </row>
    <row r="1172" spans="1:8" x14ac:dyDescent="0.2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 s="3">
        <v>58806</v>
      </c>
      <c r="H1172" t="str">
        <f t="shared" si="18"/>
        <v>$50,001 - $60,000</v>
      </c>
    </row>
    <row r="1173" spans="1:8" x14ac:dyDescent="0.2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 s="3">
        <v>53138</v>
      </c>
      <c r="H1173" t="str">
        <f t="shared" si="18"/>
        <v>$50,001 - $60,000</v>
      </c>
    </row>
    <row r="1174" spans="1:8" x14ac:dyDescent="0.2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 s="3">
        <v>37060</v>
      </c>
      <c r="H1174" t="str">
        <f t="shared" si="18"/>
        <v>$30,001 - $40,000</v>
      </c>
    </row>
    <row r="1175" spans="1:8" x14ac:dyDescent="0.2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 s="3">
        <v>6302</v>
      </c>
      <c r="H1175" t="str">
        <f t="shared" si="18"/>
        <v>$1 - $10,000</v>
      </c>
    </row>
    <row r="1176" spans="1:8" x14ac:dyDescent="0.2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 s="3">
        <v>47377</v>
      </c>
      <c r="H1176" t="str">
        <f t="shared" si="18"/>
        <v>$40,001 - $50,000</v>
      </c>
    </row>
    <row r="1177" spans="1:8" x14ac:dyDescent="0.2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 s="3">
        <v>92785</v>
      </c>
      <c r="H1177" t="str">
        <f t="shared" si="18"/>
        <v>$90,001 - $1,00,000</v>
      </c>
    </row>
    <row r="1178" spans="1:8" x14ac:dyDescent="0.2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 s="3">
        <v>47646</v>
      </c>
      <c r="H1178" t="str">
        <f t="shared" si="18"/>
        <v>$40,001 - $50,000</v>
      </c>
    </row>
    <row r="1179" spans="1:8" x14ac:dyDescent="0.2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 s="3">
        <v>5068</v>
      </c>
      <c r="H1179" t="str">
        <f t="shared" si="18"/>
        <v>$1 - $10,000</v>
      </c>
    </row>
    <row r="1180" spans="1:8" x14ac:dyDescent="0.2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 s="3">
        <v>9483</v>
      </c>
      <c r="H1180" t="str">
        <f t="shared" si="18"/>
        <v>$1 - $10,000</v>
      </c>
    </row>
    <row r="1181" spans="1:8" x14ac:dyDescent="0.2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 s="3">
        <v>65579</v>
      </c>
      <c r="H1181" t="str">
        <f t="shared" si="18"/>
        <v>$60,001 - $70,000</v>
      </c>
    </row>
    <row r="1182" spans="1:8" x14ac:dyDescent="0.2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 s="3">
        <v>57386</v>
      </c>
      <c r="H1182" t="str">
        <f t="shared" si="18"/>
        <v>$50,001 - $60,000</v>
      </c>
    </row>
    <row r="1183" spans="1:8" x14ac:dyDescent="0.2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 s="3">
        <v>16108</v>
      </c>
      <c r="H1183" t="str">
        <f t="shared" si="18"/>
        <v>$10,001 - $20,000</v>
      </c>
    </row>
    <row r="1184" spans="1:8" x14ac:dyDescent="0.2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 s="3">
        <v>40016</v>
      </c>
      <c r="H1184" t="str">
        <f t="shared" si="18"/>
        <v>$40,001 - $50,000</v>
      </c>
    </row>
    <row r="1185" spans="1:8" x14ac:dyDescent="0.2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 s="3">
        <v>86245</v>
      </c>
      <c r="H1185" t="str">
        <f t="shared" si="18"/>
        <v>$80,001 - $90,000</v>
      </c>
    </row>
    <row r="1186" spans="1:8" x14ac:dyDescent="0.2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 s="3">
        <v>68928</v>
      </c>
      <c r="H1186" t="str">
        <f t="shared" si="18"/>
        <v>$60,001 - $70,000</v>
      </c>
    </row>
    <row r="1187" spans="1:8" x14ac:dyDescent="0.2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 s="3">
        <v>80622</v>
      </c>
      <c r="H1187" t="str">
        <f t="shared" si="18"/>
        <v>$80,001 - $90,000</v>
      </c>
    </row>
    <row r="1188" spans="1:8" x14ac:dyDescent="0.2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 s="3">
        <v>32340</v>
      </c>
      <c r="H1188" t="str">
        <f t="shared" si="18"/>
        <v>$30,001 - $40,000</v>
      </c>
    </row>
    <row r="1189" spans="1:8" x14ac:dyDescent="0.2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 s="3">
        <v>13597</v>
      </c>
      <c r="H1189" t="str">
        <f t="shared" si="18"/>
        <v>$10,001 - $20,000</v>
      </c>
    </row>
    <row r="1190" spans="1:8" x14ac:dyDescent="0.2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 s="3">
        <v>5399</v>
      </c>
      <c r="H1190" t="str">
        <f t="shared" si="18"/>
        <v>$1 - $10,000</v>
      </c>
    </row>
    <row r="1191" spans="1:8" x14ac:dyDescent="0.2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 s="3">
        <v>30872</v>
      </c>
      <c r="H1191" t="str">
        <f t="shared" si="18"/>
        <v>$30,001 - $40,000</v>
      </c>
    </row>
    <row r="1192" spans="1:8" x14ac:dyDescent="0.2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 s="3">
        <v>63180</v>
      </c>
      <c r="H1192" t="str">
        <f t="shared" si="18"/>
        <v>$60,001 - $70,000</v>
      </c>
    </row>
    <row r="1193" spans="1:8" x14ac:dyDescent="0.2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 s="3">
        <v>46298</v>
      </c>
      <c r="H1193" t="str">
        <f t="shared" si="18"/>
        <v>$40,001 - $50,000</v>
      </c>
    </row>
    <row r="1194" spans="1:8" x14ac:dyDescent="0.2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 s="3">
        <v>25000</v>
      </c>
      <c r="H1194" t="str">
        <f t="shared" si="18"/>
        <v>$20,001 - $30,000</v>
      </c>
    </row>
    <row r="1195" spans="1:8" x14ac:dyDescent="0.2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 s="3">
        <v>29082</v>
      </c>
      <c r="H1195" t="str">
        <f t="shared" si="18"/>
        <v>$20,001 - $30,000</v>
      </c>
    </row>
    <row r="1196" spans="1:8" x14ac:dyDescent="0.2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 s="3">
        <v>28044</v>
      </c>
      <c r="H1196" t="str">
        <f t="shared" si="18"/>
        <v>$20,001 - $30,000</v>
      </c>
    </row>
    <row r="1197" spans="1:8" x14ac:dyDescent="0.2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 s="3">
        <v>23965</v>
      </c>
      <c r="H1197" t="str">
        <f t="shared" si="18"/>
        <v>$20,001 - $30,000</v>
      </c>
    </row>
    <row r="1198" spans="1:8" x14ac:dyDescent="0.2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 s="3">
        <v>61823</v>
      </c>
      <c r="H1198" t="str">
        <f t="shared" si="18"/>
        <v>$60,001 - $70,000</v>
      </c>
    </row>
    <row r="1199" spans="1:8" x14ac:dyDescent="0.2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 s="3">
        <v>57476</v>
      </c>
      <c r="H1199" t="str">
        <f t="shared" si="18"/>
        <v>$50,001 - $60,000</v>
      </c>
    </row>
    <row r="1200" spans="1:8" x14ac:dyDescent="0.2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 s="3">
        <v>23170</v>
      </c>
      <c r="H1200" t="str">
        <f t="shared" si="18"/>
        <v>$20,001 - $30,000</v>
      </c>
    </row>
    <row r="1201" spans="1:8" x14ac:dyDescent="0.2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 s="3">
        <v>79210</v>
      </c>
      <c r="H1201" t="str">
        <f t="shared" si="18"/>
        <v>$70,001 - $80,000</v>
      </c>
    </row>
    <row r="1202" spans="1:8" x14ac:dyDescent="0.2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 s="3">
        <v>55335</v>
      </c>
      <c r="H1202" t="str">
        <f t="shared" si="18"/>
        <v>$50,001 - $60,000</v>
      </c>
    </row>
    <row r="1203" spans="1:8" x14ac:dyDescent="0.2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 s="3">
        <v>43679</v>
      </c>
      <c r="H1203" t="str">
        <f t="shared" si="18"/>
        <v>$40,001 - $50,000</v>
      </c>
    </row>
    <row r="1204" spans="1:8" x14ac:dyDescent="0.2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 s="3">
        <v>13042</v>
      </c>
      <c r="H1204" t="str">
        <f t="shared" si="18"/>
        <v>$10,001 - $20,000</v>
      </c>
    </row>
    <row r="1205" spans="1:8" x14ac:dyDescent="0.2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 s="3">
        <v>61401</v>
      </c>
      <c r="H1205" t="str">
        <f t="shared" si="18"/>
        <v>$60,001 - $70,000</v>
      </c>
    </row>
    <row r="1206" spans="1:8" x14ac:dyDescent="0.2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 s="3">
        <v>42281</v>
      </c>
      <c r="H1206" t="str">
        <f t="shared" si="18"/>
        <v>$40,001 - $50,000</v>
      </c>
    </row>
    <row r="1207" spans="1:8" x14ac:dyDescent="0.2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 s="3">
        <v>2806</v>
      </c>
      <c r="H1207" t="str">
        <f t="shared" si="18"/>
        <v>$1 - $10,000</v>
      </c>
    </row>
    <row r="1208" spans="1:8" x14ac:dyDescent="0.2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 s="3">
        <v>45787</v>
      </c>
      <c r="H1208" t="str">
        <f t="shared" si="18"/>
        <v>$40,001 - $50,000</v>
      </c>
    </row>
    <row r="1209" spans="1:8" x14ac:dyDescent="0.2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 s="3">
        <v>7654</v>
      </c>
      <c r="H1209" t="str">
        <f t="shared" si="18"/>
        <v>$1 - $10,000</v>
      </c>
    </row>
    <row r="1210" spans="1:8" x14ac:dyDescent="0.2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 s="3">
        <v>76243</v>
      </c>
      <c r="H1210" t="str">
        <f t="shared" si="18"/>
        <v>$70,001 - $80,000</v>
      </c>
    </row>
    <row r="1211" spans="1:8" x14ac:dyDescent="0.2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 s="3">
        <v>25236</v>
      </c>
      <c r="H1211" t="str">
        <f t="shared" si="18"/>
        <v>$20,001 - $30,000</v>
      </c>
    </row>
    <row r="1212" spans="1:8" x14ac:dyDescent="0.2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 s="3">
        <v>15119</v>
      </c>
      <c r="H1212" t="str">
        <f t="shared" si="18"/>
        <v>$10,001 - $20,000</v>
      </c>
    </row>
    <row r="1213" spans="1:8" x14ac:dyDescent="0.2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 s="3">
        <v>24908</v>
      </c>
      <c r="H1213" t="str">
        <f t="shared" si="18"/>
        <v>$20,001 - $30,000</v>
      </c>
    </row>
    <row r="1214" spans="1:8" x14ac:dyDescent="0.2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 s="3">
        <v>30336</v>
      </c>
      <c r="H1214" t="str">
        <f t="shared" si="18"/>
        <v>$30,001 - $40,000</v>
      </c>
    </row>
    <row r="1215" spans="1:8" x14ac:dyDescent="0.2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 s="3">
        <v>21750</v>
      </c>
      <c r="H1215" t="str">
        <f t="shared" si="18"/>
        <v>$20,001 - $30,000</v>
      </c>
    </row>
    <row r="1216" spans="1:8" x14ac:dyDescent="0.2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 s="3">
        <v>77584</v>
      </c>
      <c r="H1216" t="str">
        <f t="shared" si="18"/>
        <v>$70,001 - $80,000</v>
      </c>
    </row>
    <row r="1217" spans="1:8" x14ac:dyDescent="0.2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 s="3">
        <v>11880</v>
      </c>
      <c r="H1217" t="str">
        <f t="shared" si="18"/>
        <v>$10,001 - $20,000</v>
      </c>
    </row>
    <row r="1218" spans="1:8" x14ac:dyDescent="0.2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 s="3">
        <v>88767</v>
      </c>
      <c r="H1218" t="str">
        <f t="shared" si="18"/>
        <v>$80,001 - $90,000</v>
      </c>
    </row>
    <row r="1219" spans="1:8" x14ac:dyDescent="0.2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 s="3">
        <v>74117</v>
      </c>
      <c r="H1219" t="str">
        <f t="shared" ref="H1219:H1282" si="19">TEXT((INT((G1219-1)/10000)*10000)+1,"$#,##0") &amp; " - " &amp; TEXT((INT((G1219-1)/10000)+1)*10000,"$#,##0")</f>
        <v>$70,001 - $80,000</v>
      </c>
    </row>
    <row r="1220" spans="1:8" x14ac:dyDescent="0.2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 s="3">
        <v>16903</v>
      </c>
      <c r="H1220" t="str">
        <f t="shared" si="19"/>
        <v>$10,001 - $20,000</v>
      </c>
    </row>
    <row r="1221" spans="1:8" x14ac:dyDescent="0.2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 s="3">
        <v>7399</v>
      </c>
      <c r="H1221" t="str">
        <f t="shared" si="19"/>
        <v>$1 - $10,000</v>
      </c>
    </row>
    <row r="1222" spans="1:8" x14ac:dyDescent="0.2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 s="3">
        <v>19252</v>
      </c>
      <c r="H1222" t="str">
        <f t="shared" si="19"/>
        <v>$10,001 - $20,000</v>
      </c>
    </row>
    <row r="1223" spans="1:8" x14ac:dyDescent="0.2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 s="3">
        <v>43716</v>
      </c>
      <c r="H1223" t="str">
        <f t="shared" si="19"/>
        <v>$40,001 - $50,000</v>
      </c>
    </row>
    <row r="1224" spans="1:8" x14ac:dyDescent="0.2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 s="3">
        <v>26788</v>
      </c>
      <c r="H1224" t="str">
        <f t="shared" si="19"/>
        <v>$20,001 - $30,000</v>
      </c>
    </row>
    <row r="1225" spans="1:8" x14ac:dyDescent="0.2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 s="3">
        <v>99273</v>
      </c>
      <c r="H1225" t="str">
        <f t="shared" si="19"/>
        <v>$90,001 - $1,00,000</v>
      </c>
    </row>
    <row r="1226" spans="1:8" x14ac:dyDescent="0.2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 s="3">
        <v>5125</v>
      </c>
      <c r="H1226" t="str">
        <f t="shared" si="19"/>
        <v>$1 - $10,000</v>
      </c>
    </row>
    <row r="1227" spans="1:8" x14ac:dyDescent="0.2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 s="3">
        <v>87050</v>
      </c>
      <c r="H1227" t="str">
        <f t="shared" si="19"/>
        <v>$80,001 - $90,000</v>
      </c>
    </row>
    <row r="1228" spans="1:8" x14ac:dyDescent="0.2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 s="3">
        <v>85029</v>
      </c>
      <c r="H1228" t="str">
        <f t="shared" si="19"/>
        <v>$80,001 - $90,000</v>
      </c>
    </row>
    <row r="1229" spans="1:8" x14ac:dyDescent="0.2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 s="3">
        <v>97146</v>
      </c>
      <c r="H1229" t="str">
        <f t="shared" si="19"/>
        <v>$90,001 - $1,00,000</v>
      </c>
    </row>
    <row r="1230" spans="1:8" x14ac:dyDescent="0.2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 s="3">
        <v>17514</v>
      </c>
      <c r="H1230" t="str">
        <f t="shared" si="19"/>
        <v>$10,001 - $20,000</v>
      </c>
    </row>
    <row r="1231" spans="1:8" x14ac:dyDescent="0.2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 s="3">
        <v>51282</v>
      </c>
      <c r="H1231" t="str">
        <f t="shared" si="19"/>
        <v>$50,001 - $60,000</v>
      </c>
    </row>
    <row r="1232" spans="1:8" x14ac:dyDescent="0.2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 s="3">
        <v>48512</v>
      </c>
      <c r="H1232" t="str">
        <f t="shared" si="19"/>
        <v>$40,001 - $50,000</v>
      </c>
    </row>
    <row r="1233" spans="1:8" x14ac:dyDescent="0.2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 s="3">
        <v>15656</v>
      </c>
      <c r="H1233" t="str">
        <f t="shared" si="19"/>
        <v>$10,001 - $20,000</v>
      </c>
    </row>
    <row r="1234" spans="1:8" x14ac:dyDescent="0.2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 s="3">
        <v>50290</v>
      </c>
      <c r="H1234" t="str">
        <f t="shared" si="19"/>
        <v>$50,001 - $60,000</v>
      </c>
    </row>
    <row r="1235" spans="1:8" x14ac:dyDescent="0.2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 s="3">
        <v>75135</v>
      </c>
      <c r="H1235" t="str">
        <f t="shared" si="19"/>
        <v>$70,001 - $80,000</v>
      </c>
    </row>
    <row r="1236" spans="1:8" x14ac:dyDescent="0.2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 s="3">
        <v>62801</v>
      </c>
      <c r="H1236" t="str">
        <f t="shared" si="19"/>
        <v>$60,001 - $70,000</v>
      </c>
    </row>
    <row r="1237" spans="1:8" x14ac:dyDescent="0.2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 s="3">
        <v>98960</v>
      </c>
      <c r="H1237" t="str">
        <f t="shared" si="19"/>
        <v>$90,001 - $1,00,000</v>
      </c>
    </row>
    <row r="1238" spans="1:8" x14ac:dyDescent="0.2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 s="3">
        <v>96186</v>
      </c>
      <c r="H1238" t="str">
        <f t="shared" si="19"/>
        <v>$90,001 - $1,00,000</v>
      </c>
    </row>
    <row r="1239" spans="1:8" x14ac:dyDescent="0.2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 s="3">
        <v>23128</v>
      </c>
      <c r="H1239" t="str">
        <f t="shared" si="19"/>
        <v>$20,001 - $30,000</v>
      </c>
    </row>
    <row r="1240" spans="1:8" x14ac:dyDescent="0.2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 s="3">
        <v>65673</v>
      </c>
      <c r="H1240" t="str">
        <f t="shared" si="19"/>
        <v>$60,001 - $70,000</v>
      </c>
    </row>
    <row r="1241" spans="1:8" x14ac:dyDescent="0.2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 s="3">
        <v>96402</v>
      </c>
      <c r="H1241" t="str">
        <f t="shared" si="19"/>
        <v>$90,001 - $1,00,000</v>
      </c>
    </row>
    <row r="1242" spans="1:8" x14ac:dyDescent="0.2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 s="3">
        <v>26191</v>
      </c>
      <c r="H1242" t="str">
        <f t="shared" si="19"/>
        <v>$20,001 - $30,000</v>
      </c>
    </row>
    <row r="1243" spans="1:8" x14ac:dyDescent="0.2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 s="3">
        <v>45109</v>
      </c>
      <c r="H1243" t="str">
        <f t="shared" si="19"/>
        <v>$40,001 - $50,000</v>
      </c>
    </row>
    <row r="1244" spans="1:8" x14ac:dyDescent="0.2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 s="3">
        <v>66605</v>
      </c>
      <c r="H1244" t="str">
        <f t="shared" si="19"/>
        <v>$60,001 - $70,000</v>
      </c>
    </row>
    <row r="1245" spans="1:8" x14ac:dyDescent="0.2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 s="3">
        <v>72173</v>
      </c>
      <c r="H1245" t="str">
        <f t="shared" si="19"/>
        <v>$70,001 - $80,000</v>
      </c>
    </row>
    <row r="1246" spans="1:8" x14ac:dyDescent="0.2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 s="3">
        <v>23952</v>
      </c>
      <c r="H1246" t="str">
        <f t="shared" si="19"/>
        <v>$20,001 - $30,000</v>
      </c>
    </row>
    <row r="1247" spans="1:8" x14ac:dyDescent="0.2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 s="3">
        <v>60211</v>
      </c>
      <c r="H1247" t="str">
        <f t="shared" si="19"/>
        <v>$60,001 - $70,000</v>
      </c>
    </row>
    <row r="1248" spans="1:8" x14ac:dyDescent="0.2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 s="3">
        <v>82453</v>
      </c>
      <c r="H1248" t="str">
        <f t="shared" si="19"/>
        <v>$80,001 - $90,000</v>
      </c>
    </row>
    <row r="1249" spans="1:8" x14ac:dyDescent="0.2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 s="3">
        <v>51401</v>
      </c>
      <c r="H1249" t="str">
        <f t="shared" si="19"/>
        <v>$50,001 - $60,000</v>
      </c>
    </row>
    <row r="1250" spans="1:8" x14ac:dyDescent="0.2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 s="3">
        <v>96523</v>
      </c>
      <c r="H1250" t="str">
        <f t="shared" si="19"/>
        <v>$90,001 - $1,00,000</v>
      </c>
    </row>
    <row r="1251" spans="1:8" x14ac:dyDescent="0.2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 s="3">
        <v>15711</v>
      </c>
      <c r="H1251" t="str">
        <f t="shared" si="19"/>
        <v>$10,001 - $20,000</v>
      </c>
    </row>
    <row r="1252" spans="1:8" x14ac:dyDescent="0.2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 s="3">
        <v>45024</v>
      </c>
      <c r="H1252" t="str">
        <f t="shared" si="19"/>
        <v>$40,001 - $50,000</v>
      </c>
    </row>
    <row r="1253" spans="1:8" x14ac:dyDescent="0.2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 s="3">
        <v>25678</v>
      </c>
      <c r="H1253" t="str">
        <f t="shared" si="19"/>
        <v>$20,001 - $30,000</v>
      </c>
    </row>
    <row r="1254" spans="1:8" x14ac:dyDescent="0.2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 s="3">
        <v>96645</v>
      </c>
      <c r="H1254" t="str">
        <f t="shared" si="19"/>
        <v>$90,001 - $1,00,000</v>
      </c>
    </row>
    <row r="1255" spans="1:8" x14ac:dyDescent="0.2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 s="3">
        <v>42100</v>
      </c>
      <c r="H1255" t="str">
        <f t="shared" si="19"/>
        <v>$40,001 - $50,000</v>
      </c>
    </row>
    <row r="1256" spans="1:8" x14ac:dyDescent="0.2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 s="3">
        <v>50282</v>
      </c>
      <c r="H1256" t="str">
        <f t="shared" si="19"/>
        <v>$50,001 - $60,000</v>
      </c>
    </row>
    <row r="1257" spans="1:8" x14ac:dyDescent="0.2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 s="3">
        <v>85540</v>
      </c>
      <c r="H1257" t="str">
        <f t="shared" si="19"/>
        <v>$80,001 - $90,000</v>
      </c>
    </row>
    <row r="1258" spans="1:8" x14ac:dyDescent="0.2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 s="3">
        <v>75949</v>
      </c>
      <c r="H1258" t="str">
        <f t="shared" si="19"/>
        <v>$70,001 - $80,000</v>
      </c>
    </row>
    <row r="1259" spans="1:8" x14ac:dyDescent="0.2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 s="3">
        <v>49434</v>
      </c>
      <c r="H1259" t="str">
        <f t="shared" si="19"/>
        <v>$40,001 - $50,000</v>
      </c>
    </row>
    <row r="1260" spans="1:8" x14ac:dyDescent="0.2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 s="3">
        <v>2636</v>
      </c>
      <c r="H1260" t="str">
        <f t="shared" si="19"/>
        <v>$1 - $10,000</v>
      </c>
    </row>
    <row r="1261" spans="1:8" x14ac:dyDescent="0.2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 s="3">
        <v>47192</v>
      </c>
      <c r="H1261" t="str">
        <f t="shared" si="19"/>
        <v>$40,001 - $50,000</v>
      </c>
    </row>
    <row r="1262" spans="1:8" x14ac:dyDescent="0.2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 s="3">
        <v>94160</v>
      </c>
      <c r="H1262" t="str">
        <f t="shared" si="19"/>
        <v>$90,001 - $1,00,000</v>
      </c>
    </row>
    <row r="1263" spans="1:8" x14ac:dyDescent="0.2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 s="3">
        <v>10817</v>
      </c>
      <c r="H1263" t="str">
        <f t="shared" si="19"/>
        <v>$10,001 - $20,000</v>
      </c>
    </row>
    <row r="1264" spans="1:8" x14ac:dyDescent="0.2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 s="3">
        <v>56727</v>
      </c>
      <c r="H1264" t="str">
        <f t="shared" si="19"/>
        <v>$50,001 - $60,000</v>
      </c>
    </row>
    <row r="1265" spans="1:8" x14ac:dyDescent="0.2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 s="3">
        <v>22640</v>
      </c>
      <c r="H1265" t="str">
        <f t="shared" si="19"/>
        <v>$20,001 - $30,000</v>
      </c>
    </row>
    <row r="1266" spans="1:8" x14ac:dyDescent="0.2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 s="3">
        <v>34695</v>
      </c>
      <c r="H1266" t="str">
        <f t="shared" si="19"/>
        <v>$30,001 - $40,000</v>
      </c>
    </row>
    <row r="1267" spans="1:8" x14ac:dyDescent="0.2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 s="3">
        <v>6753</v>
      </c>
      <c r="H1267" t="str">
        <f t="shared" si="19"/>
        <v>$1 - $10,000</v>
      </c>
    </row>
    <row r="1268" spans="1:8" x14ac:dyDescent="0.2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 s="3">
        <v>69776</v>
      </c>
      <c r="H1268" t="str">
        <f t="shared" si="19"/>
        <v>$60,001 - $70,000</v>
      </c>
    </row>
    <row r="1269" spans="1:8" x14ac:dyDescent="0.2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 s="3">
        <v>61640</v>
      </c>
      <c r="H1269" t="str">
        <f t="shared" si="19"/>
        <v>$60,001 - $70,000</v>
      </c>
    </row>
    <row r="1270" spans="1:8" x14ac:dyDescent="0.2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 s="3">
        <v>35933</v>
      </c>
      <c r="H1270" t="str">
        <f t="shared" si="19"/>
        <v>$30,001 - $40,000</v>
      </c>
    </row>
    <row r="1271" spans="1:8" x14ac:dyDescent="0.2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 s="3">
        <v>46676</v>
      </c>
      <c r="H1271" t="str">
        <f t="shared" si="19"/>
        <v>$40,001 - $50,000</v>
      </c>
    </row>
    <row r="1272" spans="1:8" x14ac:dyDescent="0.2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 s="3">
        <v>45625</v>
      </c>
      <c r="H1272" t="str">
        <f t="shared" si="19"/>
        <v>$40,001 - $50,000</v>
      </c>
    </row>
    <row r="1273" spans="1:8" x14ac:dyDescent="0.2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 s="3">
        <v>53578</v>
      </c>
      <c r="H1273" t="str">
        <f t="shared" si="19"/>
        <v>$50,001 - $60,000</v>
      </c>
    </row>
    <row r="1274" spans="1:8" x14ac:dyDescent="0.2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 s="3">
        <v>44957</v>
      </c>
      <c r="H1274" t="str">
        <f t="shared" si="19"/>
        <v>$40,001 - $50,000</v>
      </c>
    </row>
    <row r="1275" spans="1:8" x14ac:dyDescent="0.2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 s="3">
        <v>78699</v>
      </c>
      <c r="H1275" t="str">
        <f t="shared" si="19"/>
        <v>$70,001 - $80,000</v>
      </c>
    </row>
    <row r="1276" spans="1:8" x14ac:dyDescent="0.2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 s="3">
        <v>33497</v>
      </c>
      <c r="H1276" t="str">
        <f t="shared" si="19"/>
        <v>$30,001 - $40,000</v>
      </c>
    </row>
    <row r="1277" spans="1:8" x14ac:dyDescent="0.2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 s="3">
        <v>55415</v>
      </c>
      <c r="H1277" t="str">
        <f t="shared" si="19"/>
        <v>$50,001 - $60,000</v>
      </c>
    </row>
    <row r="1278" spans="1:8" x14ac:dyDescent="0.2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 s="3">
        <v>28613</v>
      </c>
      <c r="H1278" t="str">
        <f t="shared" si="19"/>
        <v>$20,001 - $30,000</v>
      </c>
    </row>
    <row r="1279" spans="1:8" x14ac:dyDescent="0.2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 s="3">
        <v>69299</v>
      </c>
      <c r="H1279" t="str">
        <f t="shared" si="19"/>
        <v>$60,001 - $70,000</v>
      </c>
    </row>
    <row r="1280" spans="1:8" x14ac:dyDescent="0.2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 s="3">
        <v>12194</v>
      </c>
      <c r="H1280" t="str">
        <f t="shared" si="19"/>
        <v>$10,001 - $20,000</v>
      </c>
    </row>
    <row r="1281" spans="1:8" x14ac:dyDescent="0.2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 s="3">
        <v>81029</v>
      </c>
      <c r="H1281" t="str">
        <f t="shared" si="19"/>
        <v>$80,001 - $90,000</v>
      </c>
    </row>
    <row r="1282" spans="1:8" x14ac:dyDescent="0.2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 s="3">
        <v>91349</v>
      </c>
      <c r="H1282" t="str">
        <f t="shared" si="19"/>
        <v>$90,001 - $1,00,000</v>
      </c>
    </row>
    <row r="1283" spans="1:8" x14ac:dyDescent="0.2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 s="3">
        <v>25838</v>
      </c>
      <c r="H1283" t="str">
        <f t="shared" ref="H1283:H1346" si="20">TEXT((INT((G1283-1)/10000)*10000)+1,"$#,##0") &amp; " - " &amp; TEXT((INT((G1283-1)/10000)+1)*10000,"$#,##0")</f>
        <v>$20,001 - $30,000</v>
      </c>
    </row>
    <row r="1284" spans="1:8" x14ac:dyDescent="0.2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 s="3">
        <v>45598</v>
      </c>
      <c r="H1284" t="str">
        <f t="shared" si="20"/>
        <v>$40,001 - $50,000</v>
      </c>
    </row>
    <row r="1285" spans="1:8" x14ac:dyDescent="0.2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 s="3">
        <v>23575</v>
      </c>
      <c r="H1285" t="str">
        <f t="shared" si="20"/>
        <v>$20,001 - $30,000</v>
      </c>
    </row>
    <row r="1286" spans="1:8" x14ac:dyDescent="0.2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 s="3">
        <v>80854</v>
      </c>
      <c r="H1286" t="str">
        <f t="shared" si="20"/>
        <v>$80,001 - $90,000</v>
      </c>
    </row>
    <row r="1287" spans="1:8" x14ac:dyDescent="0.2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 s="3">
        <v>13457</v>
      </c>
      <c r="H1287" t="str">
        <f t="shared" si="20"/>
        <v>$10,001 - $20,000</v>
      </c>
    </row>
    <row r="1288" spans="1:8" x14ac:dyDescent="0.2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 s="3">
        <v>66035</v>
      </c>
      <c r="H1288" t="str">
        <f t="shared" si="20"/>
        <v>$60,001 - $70,000</v>
      </c>
    </row>
    <row r="1289" spans="1:8" x14ac:dyDescent="0.2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 s="3">
        <v>4514</v>
      </c>
      <c r="H1289" t="str">
        <f t="shared" si="20"/>
        <v>$1 - $10,000</v>
      </c>
    </row>
    <row r="1290" spans="1:8" x14ac:dyDescent="0.2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 s="3">
        <v>98625</v>
      </c>
      <c r="H1290" t="str">
        <f t="shared" si="20"/>
        <v>$90,001 - $1,00,000</v>
      </c>
    </row>
    <row r="1291" spans="1:8" x14ac:dyDescent="0.2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 s="3">
        <v>47983</v>
      </c>
      <c r="H1291" t="str">
        <f t="shared" si="20"/>
        <v>$40,001 - $50,000</v>
      </c>
    </row>
    <row r="1292" spans="1:8" x14ac:dyDescent="0.2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 s="3">
        <v>7470</v>
      </c>
      <c r="H1292" t="str">
        <f t="shared" si="20"/>
        <v>$1 - $10,000</v>
      </c>
    </row>
    <row r="1293" spans="1:8" x14ac:dyDescent="0.2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 s="3">
        <v>25644</v>
      </c>
      <c r="H1293" t="str">
        <f t="shared" si="20"/>
        <v>$20,001 - $30,000</v>
      </c>
    </row>
    <row r="1294" spans="1:8" x14ac:dyDescent="0.2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 s="3">
        <v>16237</v>
      </c>
      <c r="H1294" t="str">
        <f t="shared" si="20"/>
        <v>$10,001 - $20,000</v>
      </c>
    </row>
    <row r="1295" spans="1:8" x14ac:dyDescent="0.2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 s="3">
        <v>59376</v>
      </c>
      <c r="H1295" t="str">
        <f t="shared" si="20"/>
        <v>$50,001 - $60,000</v>
      </c>
    </row>
    <row r="1296" spans="1:8" x14ac:dyDescent="0.2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 s="3">
        <v>41390</v>
      </c>
      <c r="H1296" t="str">
        <f t="shared" si="20"/>
        <v>$40,001 - $50,000</v>
      </c>
    </row>
    <row r="1297" spans="1:8" x14ac:dyDescent="0.2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 s="3">
        <v>62210</v>
      </c>
      <c r="H1297" t="str">
        <f t="shared" si="20"/>
        <v>$60,001 - $70,000</v>
      </c>
    </row>
    <row r="1298" spans="1:8" x14ac:dyDescent="0.2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 s="3">
        <v>98959</v>
      </c>
      <c r="H1298" t="str">
        <f t="shared" si="20"/>
        <v>$90,001 - $1,00,000</v>
      </c>
    </row>
    <row r="1299" spans="1:8" x14ac:dyDescent="0.2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 s="3">
        <v>85527</v>
      </c>
      <c r="H1299" t="str">
        <f t="shared" si="20"/>
        <v>$80,001 - $90,000</v>
      </c>
    </row>
    <row r="1300" spans="1:8" x14ac:dyDescent="0.2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 s="3">
        <v>70275</v>
      </c>
      <c r="H1300" t="str">
        <f t="shared" si="20"/>
        <v>$70,001 - $80,000</v>
      </c>
    </row>
    <row r="1301" spans="1:8" x14ac:dyDescent="0.2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 s="3">
        <v>55557</v>
      </c>
      <c r="H1301" t="str">
        <f t="shared" si="20"/>
        <v>$50,001 - $60,000</v>
      </c>
    </row>
    <row r="1302" spans="1:8" x14ac:dyDescent="0.2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 s="3">
        <v>94241</v>
      </c>
      <c r="H1302" t="str">
        <f t="shared" si="20"/>
        <v>$90,001 - $1,00,000</v>
      </c>
    </row>
    <row r="1303" spans="1:8" x14ac:dyDescent="0.2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 s="3">
        <v>42846</v>
      </c>
      <c r="H1303" t="str">
        <f t="shared" si="20"/>
        <v>$40,001 - $50,000</v>
      </c>
    </row>
    <row r="1304" spans="1:8" x14ac:dyDescent="0.2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 s="3">
        <v>52889</v>
      </c>
      <c r="H1304" t="str">
        <f t="shared" si="20"/>
        <v>$50,001 - $60,000</v>
      </c>
    </row>
    <row r="1305" spans="1:8" x14ac:dyDescent="0.2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 s="3">
        <v>67496</v>
      </c>
      <c r="H1305" t="str">
        <f t="shared" si="20"/>
        <v>$60,001 - $70,000</v>
      </c>
    </row>
    <row r="1306" spans="1:8" x14ac:dyDescent="0.2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 s="3">
        <v>1632</v>
      </c>
      <c r="H1306" t="str">
        <f t="shared" si="20"/>
        <v>$1 - $10,000</v>
      </c>
    </row>
    <row r="1307" spans="1:8" x14ac:dyDescent="0.2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 s="3">
        <v>16075</v>
      </c>
      <c r="H1307" t="str">
        <f t="shared" si="20"/>
        <v>$10,001 - $20,000</v>
      </c>
    </row>
    <row r="1308" spans="1:8" x14ac:dyDescent="0.2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 s="3">
        <v>7317</v>
      </c>
      <c r="H1308" t="str">
        <f t="shared" si="20"/>
        <v>$1 - $10,000</v>
      </c>
    </row>
    <row r="1309" spans="1:8" x14ac:dyDescent="0.2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 s="3">
        <v>88072</v>
      </c>
      <c r="H1309" t="str">
        <f t="shared" si="20"/>
        <v>$80,001 - $90,000</v>
      </c>
    </row>
    <row r="1310" spans="1:8" x14ac:dyDescent="0.2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 s="3">
        <v>34132</v>
      </c>
      <c r="H1310" t="str">
        <f t="shared" si="20"/>
        <v>$30,001 - $40,000</v>
      </c>
    </row>
    <row r="1311" spans="1:8" x14ac:dyDescent="0.2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 s="3">
        <v>88353</v>
      </c>
      <c r="H1311" t="str">
        <f t="shared" si="20"/>
        <v>$80,001 - $90,000</v>
      </c>
    </row>
    <row r="1312" spans="1:8" x14ac:dyDescent="0.2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 s="3">
        <v>38155</v>
      </c>
      <c r="H1312" t="str">
        <f t="shared" si="20"/>
        <v>$30,001 - $40,000</v>
      </c>
    </row>
    <row r="1313" spans="1:8" x14ac:dyDescent="0.2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 s="3">
        <v>49880</v>
      </c>
      <c r="H1313" t="str">
        <f t="shared" si="20"/>
        <v>$40,001 - $50,000</v>
      </c>
    </row>
    <row r="1314" spans="1:8" x14ac:dyDescent="0.2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 s="3">
        <v>27926</v>
      </c>
      <c r="H1314" t="str">
        <f t="shared" si="20"/>
        <v>$20,001 - $30,000</v>
      </c>
    </row>
    <row r="1315" spans="1:8" x14ac:dyDescent="0.2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 s="3">
        <v>77765</v>
      </c>
      <c r="H1315" t="str">
        <f t="shared" si="20"/>
        <v>$70,001 - $80,000</v>
      </c>
    </row>
    <row r="1316" spans="1:8" x14ac:dyDescent="0.2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 s="3">
        <v>67421</v>
      </c>
      <c r="H1316" t="str">
        <f t="shared" si="20"/>
        <v>$60,001 - $70,000</v>
      </c>
    </row>
    <row r="1317" spans="1:8" x14ac:dyDescent="0.2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 s="3">
        <v>58707</v>
      </c>
      <c r="H1317" t="str">
        <f t="shared" si="20"/>
        <v>$50,001 - $60,000</v>
      </c>
    </row>
    <row r="1318" spans="1:8" x14ac:dyDescent="0.2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 s="3">
        <v>40119</v>
      </c>
      <c r="H1318" t="str">
        <f t="shared" si="20"/>
        <v>$40,001 - $50,000</v>
      </c>
    </row>
    <row r="1319" spans="1:8" x14ac:dyDescent="0.2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 s="3">
        <v>42951</v>
      </c>
      <c r="H1319" t="str">
        <f t="shared" si="20"/>
        <v>$40,001 - $50,000</v>
      </c>
    </row>
    <row r="1320" spans="1:8" x14ac:dyDescent="0.2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 s="3">
        <v>66569</v>
      </c>
      <c r="H1320" t="str">
        <f t="shared" si="20"/>
        <v>$60,001 - $70,000</v>
      </c>
    </row>
    <row r="1321" spans="1:8" x14ac:dyDescent="0.2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 s="3">
        <v>55341</v>
      </c>
      <c r="H1321" t="str">
        <f t="shared" si="20"/>
        <v>$50,001 - $60,000</v>
      </c>
    </row>
    <row r="1322" spans="1:8" x14ac:dyDescent="0.2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 s="3">
        <v>64052</v>
      </c>
      <c r="H1322" t="str">
        <f t="shared" si="20"/>
        <v>$60,001 - $70,000</v>
      </c>
    </row>
    <row r="1323" spans="1:8" x14ac:dyDescent="0.2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 s="3">
        <v>85837</v>
      </c>
      <c r="H1323" t="str">
        <f t="shared" si="20"/>
        <v>$80,001 - $90,000</v>
      </c>
    </row>
    <row r="1324" spans="1:8" x14ac:dyDescent="0.2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 s="3">
        <v>87817</v>
      </c>
      <c r="H1324" t="str">
        <f t="shared" si="20"/>
        <v>$80,001 - $90,000</v>
      </c>
    </row>
    <row r="1325" spans="1:8" x14ac:dyDescent="0.2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 s="3">
        <v>58410</v>
      </c>
      <c r="H1325" t="str">
        <f t="shared" si="20"/>
        <v>$50,001 - $60,000</v>
      </c>
    </row>
    <row r="1326" spans="1:8" x14ac:dyDescent="0.2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 s="3">
        <v>42496</v>
      </c>
      <c r="H1326" t="str">
        <f t="shared" si="20"/>
        <v>$40,001 - $50,000</v>
      </c>
    </row>
    <row r="1327" spans="1:8" x14ac:dyDescent="0.2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 s="3">
        <v>15835</v>
      </c>
      <c r="H1327" t="str">
        <f t="shared" si="20"/>
        <v>$10,001 - $20,000</v>
      </c>
    </row>
    <row r="1328" spans="1:8" x14ac:dyDescent="0.2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 s="3">
        <v>27779</v>
      </c>
      <c r="H1328" t="str">
        <f t="shared" si="20"/>
        <v>$20,001 - $30,000</v>
      </c>
    </row>
    <row r="1329" spans="1:8" x14ac:dyDescent="0.2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 s="3">
        <v>96914</v>
      </c>
      <c r="H1329" t="str">
        <f t="shared" si="20"/>
        <v>$90,001 - $1,00,000</v>
      </c>
    </row>
    <row r="1330" spans="1:8" x14ac:dyDescent="0.2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 s="3">
        <v>42210</v>
      </c>
      <c r="H1330" t="str">
        <f t="shared" si="20"/>
        <v>$40,001 - $50,000</v>
      </c>
    </row>
    <row r="1331" spans="1:8" x14ac:dyDescent="0.2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 s="3">
        <v>52201</v>
      </c>
      <c r="H1331" t="str">
        <f t="shared" si="20"/>
        <v>$50,001 - $60,000</v>
      </c>
    </row>
    <row r="1332" spans="1:8" x14ac:dyDescent="0.2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 s="3">
        <v>89318</v>
      </c>
      <c r="H1332" t="str">
        <f t="shared" si="20"/>
        <v>$80,001 - $90,000</v>
      </c>
    </row>
    <row r="1333" spans="1:8" x14ac:dyDescent="0.2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 s="3">
        <v>87656</v>
      </c>
      <c r="H1333" t="str">
        <f t="shared" si="20"/>
        <v>$80,001 - $90,000</v>
      </c>
    </row>
    <row r="1334" spans="1:8" x14ac:dyDescent="0.2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 s="3">
        <v>8506</v>
      </c>
      <c r="H1334" t="str">
        <f t="shared" si="20"/>
        <v>$1 - $10,000</v>
      </c>
    </row>
    <row r="1335" spans="1:8" x14ac:dyDescent="0.2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 s="3">
        <v>85290</v>
      </c>
      <c r="H1335" t="str">
        <f t="shared" si="20"/>
        <v>$80,001 - $90,000</v>
      </c>
    </row>
    <row r="1336" spans="1:8" x14ac:dyDescent="0.2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 s="3">
        <v>3445</v>
      </c>
      <c r="H1336" t="str">
        <f t="shared" si="20"/>
        <v>$1 - $10,000</v>
      </c>
    </row>
    <row r="1337" spans="1:8" x14ac:dyDescent="0.2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 s="3">
        <v>47690</v>
      </c>
      <c r="H1337" t="str">
        <f t="shared" si="20"/>
        <v>$40,001 - $50,000</v>
      </c>
    </row>
    <row r="1338" spans="1:8" x14ac:dyDescent="0.2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 s="3">
        <v>91251</v>
      </c>
      <c r="H1338" t="str">
        <f t="shared" si="20"/>
        <v>$90,001 - $1,00,000</v>
      </c>
    </row>
    <row r="1339" spans="1:8" x14ac:dyDescent="0.2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 s="3">
        <v>92866</v>
      </c>
      <c r="H1339" t="str">
        <f t="shared" si="20"/>
        <v>$90,001 - $1,00,000</v>
      </c>
    </row>
    <row r="1340" spans="1:8" x14ac:dyDescent="0.2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 s="3">
        <v>28933</v>
      </c>
      <c r="H1340" t="str">
        <f t="shared" si="20"/>
        <v>$20,001 - $30,000</v>
      </c>
    </row>
    <row r="1341" spans="1:8" x14ac:dyDescent="0.2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 s="3">
        <v>19572</v>
      </c>
      <c r="H1341" t="str">
        <f t="shared" si="20"/>
        <v>$10,001 - $20,000</v>
      </c>
    </row>
    <row r="1342" spans="1:8" x14ac:dyDescent="0.2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 s="3">
        <v>40389</v>
      </c>
      <c r="H1342" t="str">
        <f t="shared" si="20"/>
        <v>$40,001 - $50,000</v>
      </c>
    </row>
    <row r="1343" spans="1:8" x14ac:dyDescent="0.2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 s="3">
        <v>84535</v>
      </c>
      <c r="H1343" t="str">
        <f t="shared" si="20"/>
        <v>$80,001 - $90,000</v>
      </c>
    </row>
    <row r="1344" spans="1:8" x14ac:dyDescent="0.2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 s="3">
        <v>46109</v>
      </c>
      <c r="H1344" t="str">
        <f t="shared" si="20"/>
        <v>$40,001 - $50,000</v>
      </c>
    </row>
    <row r="1345" spans="1:8" x14ac:dyDescent="0.2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 s="3">
        <v>25714</v>
      </c>
      <c r="H1345" t="str">
        <f t="shared" si="20"/>
        <v>$20,001 - $30,000</v>
      </c>
    </row>
    <row r="1346" spans="1:8" x14ac:dyDescent="0.2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 s="3">
        <v>15672</v>
      </c>
      <c r="H1346" t="str">
        <f t="shared" si="20"/>
        <v>$10,001 - $20,000</v>
      </c>
    </row>
    <row r="1347" spans="1:8" x14ac:dyDescent="0.2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 s="3">
        <v>29204</v>
      </c>
      <c r="H1347" t="str">
        <f t="shared" ref="H1347:H1410" si="21">TEXT((INT((G1347-1)/10000)*10000)+1,"$#,##0") &amp; " - " &amp; TEXT((INT((G1347-1)/10000)+1)*10000,"$#,##0")</f>
        <v>$20,001 - $30,000</v>
      </c>
    </row>
    <row r="1348" spans="1:8" x14ac:dyDescent="0.2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 s="3">
        <v>17553</v>
      </c>
      <c r="H1348" t="str">
        <f t="shared" si="21"/>
        <v>$10,001 - $20,000</v>
      </c>
    </row>
    <row r="1349" spans="1:8" x14ac:dyDescent="0.2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 s="3">
        <v>84220</v>
      </c>
      <c r="H1349" t="str">
        <f t="shared" si="21"/>
        <v>$80,001 - $90,000</v>
      </c>
    </row>
    <row r="1350" spans="1:8" x14ac:dyDescent="0.2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 s="3">
        <v>33201</v>
      </c>
      <c r="H1350" t="str">
        <f t="shared" si="21"/>
        <v>$30,001 - $40,000</v>
      </c>
    </row>
    <row r="1351" spans="1:8" x14ac:dyDescent="0.2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 s="3">
        <v>5910</v>
      </c>
      <c r="H1351" t="str">
        <f t="shared" si="21"/>
        <v>$1 - $10,000</v>
      </c>
    </row>
    <row r="1352" spans="1:8" x14ac:dyDescent="0.2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 s="3">
        <v>30580</v>
      </c>
      <c r="H1352" t="str">
        <f t="shared" si="21"/>
        <v>$30,001 - $40,000</v>
      </c>
    </row>
    <row r="1353" spans="1:8" x14ac:dyDescent="0.2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 s="3">
        <v>70809</v>
      </c>
      <c r="H1353" t="str">
        <f t="shared" si="21"/>
        <v>$70,001 - $80,000</v>
      </c>
    </row>
    <row r="1354" spans="1:8" x14ac:dyDescent="0.2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 s="3">
        <v>85077</v>
      </c>
      <c r="H1354" t="str">
        <f t="shared" si="21"/>
        <v>$80,001 - $90,000</v>
      </c>
    </row>
    <row r="1355" spans="1:8" x14ac:dyDescent="0.2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 s="3">
        <v>15500</v>
      </c>
      <c r="H1355" t="str">
        <f t="shared" si="21"/>
        <v>$10,001 - $20,000</v>
      </c>
    </row>
    <row r="1356" spans="1:8" x14ac:dyDescent="0.2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 s="3">
        <v>21883</v>
      </c>
      <c r="H1356" t="str">
        <f t="shared" si="21"/>
        <v>$20,001 - $30,000</v>
      </c>
    </row>
    <row r="1357" spans="1:8" x14ac:dyDescent="0.2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 s="3">
        <v>91065</v>
      </c>
      <c r="H1357" t="str">
        <f t="shared" si="21"/>
        <v>$90,001 - $1,00,000</v>
      </c>
    </row>
    <row r="1358" spans="1:8" x14ac:dyDescent="0.2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 s="3">
        <v>33427</v>
      </c>
      <c r="H1358" t="str">
        <f t="shared" si="21"/>
        <v>$30,001 - $40,000</v>
      </c>
    </row>
    <row r="1359" spans="1:8" x14ac:dyDescent="0.2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 s="3">
        <v>12576</v>
      </c>
      <c r="H1359" t="str">
        <f t="shared" si="21"/>
        <v>$10,001 - $20,000</v>
      </c>
    </row>
    <row r="1360" spans="1:8" x14ac:dyDescent="0.2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 s="3">
        <v>84631</v>
      </c>
      <c r="H1360" t="str">
        <f t="shared" si="21"/>
        <v>$80,001 - $90,000</v>
      </c>
    </row>
    <row r="1361" spans="1:8" x14ac:dyDescent="0.2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 s="3">
        <v>15241</v>
      </c>
      <c r="H1361" t="str">
        <f t="shared" si="21"/>
        <v>$10,001 - $20,000</v>
      </c>
    </row>
    <row r="1362" spans="1:8" x14ac:dyDescent="0.2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 s="3">
        <v>37537</v>
      </c>
      <c r="H1362" t="str">
        <f t="shared" si="21"/>
        <v>$30,001 - $40,000</v>
      </c>
    </row>
    <row r="1363" spans="1:8" x14ac:dyDescent="0.2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 s="3">
        <v>39045</v>
      </c>
      <c r="H1363" t="str">
        <f t="shared" si="21"/>
        <v>$30,001 - $40,000</v>
      </c>
    </row>
    <row r="1364" spans="1:8" x14ac:dyDescent="0.2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 s="3">
        <v>17272</v>
      </c>
      <c r="H1364" t="str">
        <f t="shared" si="21"/>
        <v>$10,001 - $20,000</v>
      </c>
    </row>
    <row r="1365" spans="1:8" x14ac:dyDescent="0.2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 s="3">
        <v>61237</v>
      </c>
      <c r="H1365" t="str">
        <f t="shared" si="21"/>
        <v>$60,001 - $70,000</v>
      </c>
    </row>
    <row r="1366" spans="1:8" x14ac:dyDescent="0.2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 s="3">
        <v>42994</v>
      </c>
      <c r="H1366" t="str">
        <f t="shared" si="21"/>
        <v>$40,001 - $50,000</v>
      </c>
    </row>
    <row r="1367" spans="1:8" x14ac:dyDescent="0.2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 s="3">
        <v>35068</v>
      </c>
      <c r="H1367" t="str">
        <f t="shared" si="21"/>
        <v>$30,001 - $40,000</v>
      </c>
    </row>
    <row r="1368" spans="1:8" x14ac:dyDescent="0.2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 s="3">
        <v>67245</v>
      </c>
      <c r="H1368" t="str">
        <f t="shared" si="21"/>
        <v>$60,001 - $70,000</v>
      </c>
    </row>
    <row r="1369" spans="1:8" x14ac:dyDescent="0.2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 s="3">
        <v>64563</v>
      </c>
      <c r="H1369" t="str">
        <f t="shared" si="21"/>
        <v>$60,001 - $70,000</v>
      </c>
    </row>
    <row r="1370" spans="1:8" x14ac:dyDescent="0.2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 s="3">
        <v>42010</v>
      </c>
      <c r="H1370" t="str">
        <f t="shared" si="21"/>
        <v>$40,001 - $50,000</v>
      </c>
    </row>
    <row r="1371" spans="1:8" x14ac:dyDescent="0.2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 s="3">
        <v>88348</v>
      </c>
      <c r="H1371" t="str">
        <f t="shared" si="21"/>
        <v>$80,001 - $90,000</v>
      </c>
    </row>
    <row r="1372" spans="1:8" x14ac:dyDescent="0.2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 s="3">
        <v>82194</v>
      </c>
      <c r="H1372" t="str">
        <f t="shared" si="21"/>
        <v>$80,001 - $90,000</v>
      </c>
    </row>
    <row r="1373" spans="1:8" x14ac:dyDescent="0.2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 s="3">
        <v>97440</v>
      </c>
      <c r="H1373" t="str">
        <f t="shared" si="21"/>
        <v>$90,001 - $1,00,000</v>
      </c>
    </row>
    <row r="1374" spans="1:8" x14ac:dyDescent="0.2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 s="3">
        <v>81819</v>
      </c>
      <c r="H1374" t="str">
        <f t="shared" si="21"/>
        <v>$80,001 - $90,000</v>
      </c>
    </row>
    <row r="1375" spans="1:8" x14ac:dyDescent="0.2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 s="3">
        <v>69812</v>
      </c>
      <c r="H1375" t="str">
        <f t="shared" si="21"/>
        <v>$60,001 - $70,000</v>
      </c>
    </row>
    <row r="1376" spans="1:8" x14ac:dyDescent="0.2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 s="3">
        <v>28605</v>
      </c>
      <c r="H1376" t="str">
        <f t="shared" si="21"/>
        <v>$20,001 - $30,000</v>
      </c>
    </row>
    <row r="1377" spans="1:8" x14ac:dyDescent="0.2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 s="3">
        <v>50039</v>
      </c>
      <c r="H1377" t="str">
        <f t="shared" si="21"/>
        <v>$50,001 - $60,000</v>
      </c>
    </row>
    <row r="1378" spans="1:8" x14ac:dyDescent="0.2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 s="3">
        <v>43723</v>
      </c>
      <c r="H1378" t="str">
        <f t="shared" si="21"/>
        <v>$40,001 - $50,000</v>
      </c>
    </row>
    <row r="1379" spans="1:8" x14ac:dyDescent="0.2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 s="3">
        <v>79144</v>
      </c>
      <c r="H1379" t="str">
        <f t="shared" si="21"/>
        <v>$70,001 - $80,000</v>
      </c>
    </row>
    <row r="1380" spans="1:8" x14ac:dyDescent="0.2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 s="3">
        <v>73185</v>
      </c>
      <c r="H1380" t="str">
        <f t="shared" si="21"/>
        <v>$70,001 - $80,000</v>
      </c>
    </row>
    <row r="1381" spans="1:8" x14ac:dyDescent="0.2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 s="3">
        <v>4176</v>
      </c>
      <c r="H1381" t="str">
        <f t="shared" si="21"/>
        <v>$1 - $10,000</v>
      </c>
    </row>
    <row r="1382" spans="1:8" x14ac:dyDescent="0.2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 s="3">
        <v>4672</v>
      </c>
      <c r="H1382" t="str">
        <f t="shared" si="21"/>
        <v>$1 - $10,000</v>
      </c>
    </row>
    <row r="1383" spans="1:8" x14ac:dyDescent="0.2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 s="3">
        <v>50696</v>
      </c>
      <c r="H1383" t="str">
        <f t="shared" si="21"/>
        <v>$50,001 - $60,000</v>
      </c>
    </row>
    <row r="1384" spans="1:8" x14ac:dyDescent="0.2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 s="3">
        <v>28657</v>
      </c>
      <c r="H1384" t="str">
        <f t="shared" si="21"/>
        <v>$20,001 - $30,000</v>
      </c>
    </row>
    <row r="1385" spans="1:8" x14ac:dyDescent="0.2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 s="3">
        <v>17722</v>
      </c>
      <c r="H1385" t="str">
        <f t="shared" si="21"/>
        <v>$10,001 - $20,000</v>
      </c>
    </row>
    <row r="1386" spans="1:8" x14ac:dyDescent="0.2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 s="3">
        <v>2631</v>
      </c>
      <c r="H1386" t="str">
        <f t="shared" si="21"/>
        <v>$1 - $10,000</v>
      </c>
    </row>
    <row r="1387" spans="1:8" x14ac:dyDescent="0.2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 s="3">
        <v>63933</v>
      </c>
      <c r="H1387" t="str">
        <f t="shared" si="21"/>
        <v>$60,001 - $70,000</v>
      </c>
    </row>
    <row r="1388" spans="1:8" x14ac:dyDescent="0.2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 s="3">
        <v>29616</v>
      </c>
      <c r="H1388" t="str">
        <f t="shared" si="21"/>
        <v>$20,001 - $30,000</v>
      </c>
    </row>
    <row r="1389" spans="1:8" x14ac:dyDescent="0.2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 s="3">
        <v>69290</v>
      </c>
      <c r="H1389" t="str">
        <f t="shared" si="21"/>
        <v>$60,001 - $70,000</v>
      </c>
    </row>
    <row r="1390" spans="1:8" x14ac:dyDescent="0.2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 s="3">
        <v>70351</v>
      </c>
      <c r="H1390" t="str">
        <f t="shared" si="21"/>
        <v>$70,001 - $80,000</v>
      </c>
    </row>
    <row r="1391" spans="1:8" x14ac:dyDescent="0.2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 s="3">
        <v>68331</v>
      </c>
      <c r="H1391" t="str">
        <f t="shared" si="21"/>
        <v>$60,001 - $70,000</v>
      </c>
    </row>
    <row r="1392" spans="1:8" x14ac:dyDescent="0.2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 s="3">
        <v>99880</v>
      </c>
      <c r="H1392" t="str">
        <f t="shared" si="21"/>
        <v>$90,001 - $1,00,000</v>
      </c>
    </row>
    <row r="1393" spans="1:8" x14ac:dyDescent="0.2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 s="3">
        <v>29960</v>
      </c>
      <c r="H1393" t="str">
        <f t="shared" si="21"/>
        <v>$20,001 - $30,000</v>
      </c>
    </row>
    <row r="1394" spans="1:8" x14ac:dyDescent="0.2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 s="3">
        <v>5614</v>
      </c>
      <c r="H1394" t="str">
        <f t="shared" si="21"/>
        <v>$1 - $10,000</v>
      </c>
    </row>
    <row r="1395" spans="1:8" x14ac:dyDescent="0.2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 s="3">
        <v>28447</v>
      </c>
      <c r="H1395" t="str">
        <f t="shared" si="21"/>
        <v>$20,001 - $30,000</v>
      </c>
    </row>
    <row r="1396" spans="1:8" x14ac:dyDescent="0.2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 s="3">
        <v>14251</v>
      </c>
      <c r="H1396" t="str">
        <f t="shared" si="21"/>
        <v>$10,001 - $20,000</v>
      </c>
    </row>
    <row r="1397" spans="1:8" x14ac:dyDescent="0.2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 s="3">
        <v>20426</v>
      </c>
      <c r="H1397" t="str">
        <f t="shared" si="21"/>
        <v>$20,001 - $30,000</v>
      </c>
    </row>
    <row r="1398" spans="1:8" x14ac:dyDescent="0.2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 s="3">
        <v>96456</v>
      </c>
      <c r="H1398" t="str">
        <f t="shared" si="21"/>
        <v>$90,001 - $1,00,000</v>
      </c>
    </row>
    <row r="1399" spans="1:8" x14ac:dyDescent="0.2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 s="3">
        <v>41636</v>
      </c>
      <c r="H1399" t="str">
        <f t="shared" si="21"/>
        <v>$40,001 - $50,000</v>
      </c>
    </row>
    <row r="1400" spans="1:8" x14ac:dyDescent="0.2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 s="3">
        <v>76762</v>
      </c>
      <c r="H1400" t="str">
        <f t="shared" si="21"/>
        <v>$70,001 - $80,000</v>
      </c>
    </row>
    <row r="1401" spans="1:8" x14ac:dyDescent="0.2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 s="3">
        <v>28137</v>
      </c>
      <c r="H1401" t="str">
        <f t="shared" si="21"/>
        <v>$20,001 - $30,000</v>
      </c>
    </row>
    <row r="1402" spans="1:8" x14ac:dyDescent="0.2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 s="3">
        <v>23116</v>
      </c>
      <c r="H1402" t="str">
        <f t="shared" si="21"/>
        <v>$20,001 - $30,000</v>
      </c>
    </row>
    <row r="1403" spans="1:8" x14ac:dyDescent="0.2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 s="3">
        <v>2172</v>
      </c>
      <c r="H1403" t="str">
        <f t="shared" si="21"/>
        <v>$1 - $10,000</v>
      </c>
    </row>
    <row r="1404" spans="1:8" x14ac:dyDescent="0.2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 s="3">
        <v>85620</v>
      </c>
      <c r="H1404" t="str">
        <f t="shared" si="21"/>
        <v>$80,001 - $90,000</v>
      </c>
    </row>
    <row r="1405" spans="1:8" x14ac:dyDescent="0.2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 s="3">
        <v>2953</v>
      </c>
      <c r="H1405" t="str">
        <f t="shared" si="21"/>
        <v>$1 - $10,000</v>
      </c>
    </row>
    <row r="1406" spans="1:8" x14ac:dyDescent="0.2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 s="3">
        <v>15445</v>
      </c>
      <c r="H1406" t="str">
        <f t="shared" si="21"/>
        <v>$10,001 - $20,000</v>
      </c>
    </row>
    <row r="1407" spans="1:8" x14ac:dyDescent="0.2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 s="3">
        <v>85925</v>
      </c>
      <c r="H1407" t="str">
        <f t="shared" si="21"/>
        <v>$80,001 - $90,000</v>
      </c>
    </row>
    <row r="1408" spans="1:8" x14ac:dyDescent="0.2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 s="3">
        <v>72487</v>
      </c>
      <c r="H1408" t="str">
        <f t="shared" si="21"/>
        <v>$70,001 - $80,000</v>
      </c>
    </row>
    <row r="1409" spans="1:8" x14ac:dyDescent="0.2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 s="3">
        <v>80111</v>
      </c>
      <c r="H1409" t="str">
        <f t="shared" si="21"/>
        <v>$80,001 - $90,000</v>
      </c>
    </row>
    <row r="1410" spans="1:8" x14ac:dyDescent="0.2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 s="3">
        <v>39402</v>
      </c>
      <c r="H1410" t="str">
        <f t="shared" si="21"/>
        <v>$30,001 - $40,000</v>
      </c>
    </row>
    <row r="1411" spans="1:8" x14ac:dyDescent="0.2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 s="3">
        <v>41022</v>
      </c>
      <c r="H1411" t="str">
        <f t="shared" ref="H1411:H1474" si="22">TEXT((INT((G1411-1)/10000)*10000)+1,"$#,##0") &amp; " - " &amp; TEXT((INT((G1411-1)/10000)+1)*10000,"$#,##0")</f>
        <v>$40,001 - $50,000</v>
      </c>
    </row>
    <row r="1412" spans="1:8" x14ac:dyDescent="0.2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 s="3">
        <v>14293</v>
      </c>
      <c r="H1412" t="str">
        <f t="shared" si="22"/>
        <v>$10,001 - $20,000</v>
      </c>
    </row>
    <row r="1413" spans="1:8" x14ac:dyDescent="0.2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 s="3">
        <v>8574</v>
      </c>
      <c r="H1413" t="str">
        <f t="shared" si="22"/>
        <v>$1 - $10,000</v>
      </c>
    </row>
    <row r="1414" spans="1:8" x14ac:dyDescent="0.2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 s="3">
        <v>6259</v>
      </c>
      <c r="H1414" t="str">
        <f t="shared" si="22"/>
        <v>$1 - $10,000</v>
      </c>
    </row>
    <row r="1415" spans="1:8" x14ac:dyDescent="0.2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 s="3">
        <v>78621</v>
      </c>
      <c r="H1415" t="str">
        <f t="shared" si="22"/>
        <v>$70,001 - $80,000</v>
      </c>
    </row>
    <row r="1416" spans="1:8" x14ac:dyDescent="0.2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 s="3">
        <v>76123</v>
      </c>
      <c r="H1416" t="str">
        <f t="shared" si="22"/>
        <v>$70,001 - $80,000</v>
      </c>
    </row>
    <row r="1417" spans="1:8" x14ac:dyDescent="0.2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 s="3">
        <v>19222</v>
      </c>
      <c r="H1417" t="str">
        <f t="shared" si="22"/>
        <v>$10,001 - $20,000</v>
      </c>
    </row>
    <row r="1418" spans="1:8" x14ac:dyDescent="0.2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 s="3">
        <v>31944</v>
      </c>
      <c r="H1418" t="str">
        <f t="shared" si="22"/>
        <v>$30,001 - $40,000</v>
      </c>
    </row>
    <row r="1419" spans="1:8" x14ac:dyDescent="0.2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 s="3">
        <v>15091</v>
      </c>
      <c r="H1419" t="str">
        <f t="shared" si="22"/>
        <v>$10,001 - $20,000</v>
      </c>
    </row>
    <row r="1420" spans="1:8" x14ac:dyDescent="0.2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 s="3">
        <v>1513</v>
      </c>
      <c r="H1420" t="str">
        <f t="shared" si="22"/>
        <v>$1 - $10,000</v>
      </c>
    </row>
    <row r="1421" spans="1:8" x14ac:dyDescent="0.2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 s="3">
        <v>22954</v>
      </c>
      <c r="H1421" t="str">
        <f t="shared" si="22"/>
        <v>$20,001 - $30,000</v>
      </c>
    </row>
    <row r="1422" spans="1:8" x14ac:dyDescent="0.2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 s="3">
        <v>15158</v>
      </c>
      <c r="H1422" t="str">
        <f t="shared" si="22"/>
        <v>$10,001 - $20,000</v>
      </c>
    </row>
    <row r="1423" spans="1:8" x14ac:dyDescent="0.2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 s="3">
        <v>52606</v>
      </c>
      <c r="H1423" t="str">
        <f t="shared" si="22"/>
        <v>$50,001 - $60,000</v>
      </c>
    </row>
    <row r="1424" spans="1:8" x14ac:dyDescent="0.2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 s="3">
        <v>78138</v>
      </c>
      <c r="H1424" t="str">
        <f t="shared" si="22"/>
        <v>$70,001 - $80,000</v>
      </c>
    </row>
    <row r="1425" spans="1:8" x14ac:dyDescent="0.2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 s="3">
        <v>78669</v>
      </c>
      <c r="H1425" t="str">
        <f t="shared" si="22"/>
        <v>$70,001 - $80,000</v>
      </c>
    </row>
    <row r="1426" spans="1:8" x14ac:dyDescent="0.2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 s="3">
        <v>69997</v>
      </c>
      <c r="H1426" t="str">
        <f t="shared" si="22"/>
        <v>$60,001 - $70,000</v>
      </c>
    </row>
    <row r="1427" spans="1:8" x14ac:dyDescent="0.2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 s="3">
        <v>86557</v>
      </c>
      <c r="H1427" t="str">
        <f t="shared" si="22"/>
        <v>$80,001 - $90,000</v>
      </c>
    </row>
    <row r="1428" spans="1:8" x14ac:dyDescent="0.2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 s="3">
        <v>43402</v>
      </c>
      <c r="H1428" t="str">
        <f t="shared" si="22"/>
        <v>$40,001 - $50,000</v>
      </c>
    </row>
    <row r="1429" spans="1:8" x14ac:dyDescent="0.2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 s="3">
        <v>51268</v>
      </c>
      <c r="H1429" t="str">
        <f t="shared" si="22"/>
        <v>$50,001 - $60,000</v>
      </c>
    </row>
    <row r="1430" spans="1:8" x14ac:dyDescent="0.2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 s="3">
        <v>11383</v>
      </c>
      <c r="H1430" t="str">
        <f t="shared" si="22"/>
        <v>$10,001 - $20,000</v>
      </c>
    </row>
    <row r="1431" spans="1:8" x14ac:dyDescent="0.2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 s="3">
        <v>79999</v>
      </c>
      <c r="H1431" t="str">
        <f t="shared" si="22"/>
        <v>$70,001 - $80,000</v>
      </c>
    </row>
    <row r="1432" spans="1:8" x14ac:dyDescent="0.2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 s="3">
        <v>36260</v>
      </c>
      <c r="H1432" t="str">
        <f t="shared" si="22"/>
        <v>$30,001 - $40,000</v>
      </c>
    </row>
    <row r="1433" spans="1:8" x14ac:dyDescent="0.2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 s="3">
        <v>68162</v>
      </c>
      <c r="H1433" t="str">
        <f t="shared" si="22"/>
        <v>$60,001 - $70,000</v>
      </c>
    </row>
    <row r="1434" spans="1:8" x14ac:dyDescent="0.2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 s="3">
        <v>4123</v>
      </c>
      <c r="H1434" t="str">
        <f t="shared" si="22"/>
        <v>$1 - $10,000</v>
      </c>
    </row>
    <row r="1435" spans="1:8" x14ac:dyDescent="0.2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 s="3">
        <v>65417</v>
      </c>
      <c r="H1435" t="str">
        <f t="shared" si="22"/>
        <v>$60,001 - $70,000</v>
      </c>
    </row>
    <row r="1436" spans="1:8" x14ac:dyDescent="0.2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 s="3">
        <v>6354</v>
      </c>
      <c r="H1436" t="str">
        <f t="shared" si="22"/>
        <v>$1 - $10,000</v>
      </c>
    </row>
    <row r="1437" spans="1:8" x14ac:dyDescent="0.2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 s="3">
        <v>60443</v>
      </c>
      <c r="H1437" t="str">
        <f t="shared" si="22"/>
        <v>$60,001 - $70,000</v>
      </c>
    </row>
    <row r="1438" spans="1:8" x14ac:dyDescent="0.2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 s="3">
        <v>93932</v>
      </c>
      <c r="H1438" t="str">
        <f t="shared" si="22"/>
        <v>$90,001 - $1,00,000</v>
      </c>
    </row>
    <row r="1439" spans="1:8" x14ac:dyDescent="0.2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 s="3">
        <v>61906</v>
      </c>
      <c r="H1439" t="str">
        <f t="shared" si="22"/>
        <v>$60,001 - $70,000</v>
      </c>
    </row>
    <row r="1440" spans="1:8" x14ac:dyDescent="0.2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 s="3">
        <v>73086</v>
      </c>
      <c r="H1440" t="str">
        <f t="shared" si="22"/>
        <v>$70,001 - $80,000</v>
      </c>
    </row>
    <row r="1441" spans="1:8" x14ac:dyDescent="0.2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 s="3">
        <v>62573</v>
      </c>
      <c r="H1441" t="str">
        <f t="shared" si="22"/>
        <v>$60,001 - $70,000</v>
      </c>
    </row>
    <row r="1442" spans="1:8" x14ac:dyDescent="0.2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 s="3">
        <v>91836</v>
      </c>
      <c r="H1442" t="str">
        <f t="shared" si="22"/>
        <v>$90,001 - $1,00,000</v>
      </c>
    </row>
    <row r="1443" spans="1:8" x14ac:dyDescent="0.2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 s="3">
        <v>81718</v>
      </c>
      <c r="H1443" t="str">
        <f t="shared" si="22"/>
        <v>$80,001 - $90,000</v>
      </c>
    </row>
    <row r="1444" spans="1:8" x14ac:dyDescent="0.2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 s="3">
        <v>47547</v>
      </c>
      <c r="H1444" t="str">
        <f t="shared" si="22"/>
        <v>$40,001 - $50,000</v>
      </c>
    </row>
    <row r="1445" spans="1:8" x14ac:dyDescent="0.2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 s="3">
        <v>21734</v>
      </c>
      <c r="H1445" t="str">
        <f t="shared" si="22"/>
        <v>$20,001 - $30,000</v>
      </c>
    </row>
    <row r="1446" spans="1:8" x14ac:dyDescent="0.2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 s="3">
        <v>80709</v>
      </c>
      <c r="H1446" t="str">
        <f t="shared" si="22"/>
        <v>$80,001 - $90,000</v>
      </c>
    </row>
    <row r="1447" spans="1:8" x14ac:dyDescent="0.2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 s="3">
        <v>38032</v>
      </c>
      <c r="H1447" t="str">
        <f t="shared" si="22"/>
        <v>$30,001 - $40,000</v>
      </c>
    </row>
    <row r="1448" spans="1:8" x14ac:dyDescent="0.2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 s="3">
        <v>71960</v>
      </c>
      <c r="H1448" t="str">
        <f t="shared" si="22"/>
        <v>$70,001 - $80,000</v>
      </c>
    </row>
    <row r="1449" spans="1:8" x14ac:dyDescent="0.2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 s="3">
        <v>81819</v>
      </c>
      <c r="H1449" t="str">
        <f t="shared" si="22"/>
        <v>$80,001 - $90,000</v>
      </c>
    </row>
    <row r="1450" spans="1:8" x14ac:dyDescent="0.2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 s="3">
        <v>2789</v>
      </c>
      <c r="H1450" t="str">
        <f t="shared" si="22"/>
        <v>$1 - $10,000</v>
      </c>
    </row>
    <row r="1451" spans="1:8" x14ac:dyDescent="0.2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 s="3">
        <v>24025</v>
      </c>
      <c r="H1451" t="str">
        <f t="shared" si="22"/>
        <v>$20,001 - $30,000</v>
      </c>
    </row>
    <row r="1452" spans="1:8" x14ac:dyDescent="0.2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 s="3">
        <v>25618</v>
      </c>
      <c r="H1452" t="str">
        <f t="shared" si="22"/>
        <v>$20,001 - $30,000</v>
      </c>
    </row>
    <row r="1453" spans="1:8" x14ac:dyDescent="0.2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 s="3">
        <v>64279</v>
      </c>
      <c r="H1453" t="str">
        <f t="shared" si="22"/>
        <v>$60,001 - $70,000</v>
      </c>
    </row>
    <row r="1454" spans="1:8" x14ac:dyDescent="0.2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 s="3">
        <v>91722</v>
      </c>
      <c r="H1454" t="str">
        <f t="shared" si="22"/>
        <v>$90,001 - $1,00,000</v>
      </c>
    </row>
    <row r="1455" spans="1:8" x14ac:dyDescent="0.2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 s="3">
        <v>43679</v>
      </c>
      <c r="H1455" t="str">
        <f t="shared" si="22"/>
        <v>$40,001 - $50,000</v>
      </c>
    </row>
    <row r="1456" spans="1:8" x14ac:dyDescent="0.2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 s="3">
        <v>54635</v>
      </c>
      <c r="H1456" t="str">
        <f t="shared" si="22"/>
        <v>$50,001 - $60,000</v>
      </c>
    </row>
    <row r="1457" spans="1:8" x14ac:dyDescent="0.2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 s="3">
        <v>85569</v>
      </c>
      <c r="H1457" t="str">
        <f t="shared" si="22"/>
        <v>$80,001 - $90,000</v>
      </c>
    </row>
    <row r="1458" spans="1:8" x14ac:dyDescent="0.2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 s="3">
        <v>35888</v>
      </c>
      <c r="H1458" t="str">
        <f t="shared" si="22"/>
        <v>$30,001 - $40,000</v>
      </c>
    </row>
    <row r="1459" spans="1:8" x14ac:dyDescent="0.2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 s="3">
        <v>72364</v>
      </c>
      <c r="H1459" t="str">
        <f t="shared" si="22"/>
        <v>$70,001 - $80,000</v>
      </c>
    </row>
    <row r="1460" spans="1:8" x14ac:dyDescent="0.2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 s="3">
        <v>30993</v>
      </c>
      <c r="H1460" t="str">
        <f t="shared" si="22"/>
        <v>$30,001 - $40,000</v>
      </c>
    </row>
    <row r="1461" spans="1:8" x14ac:dyDescent="0.2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 s="3">
        <v>41594</v>
      </c>
      <c r="H1461" t="str">
        <f t="shared" si="22"/>
        <v>$40,001 - $50,000</v>
      </c>
    </row>
    <row r="1462" spans="1:8" x14ac:dyDescent="0.2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 s="3">
        <v>38192</v>
      </c>
      <c r="H1462" t="str">
        <f t="shared" si="22"/>
        <v>$30,001 - $40,000</v>
      </c>
    </row>
    <row r="1463" spans="1:8" x14ac:dyDescent="0.2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 s="3">
        <v>18861</v>
      </c>
      <c r="H1463" t="str">
        <f t="shared" si="22"/>
        <v>$10,001 - $20,000</v>
      </c>
    </row>
    <row r="1464" spans="1:8" x14ac:dyDescent="0.2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 s="3">
        <v>59775</v>
      </c>
      <c r="H1464" t="str">
        <f t="shared" si="22"/>
        <v>$50,001 - $60,000</v>
      </c>
    </row>
    <row r="1465" spans="1:8" x14ac:dyDescent="0.2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 s="3">
        <v>44859</v>
      </c>
      <c r="H1465" t="str">
        <f t="shared" si="22"/>
        <v>$40,001 - $50,000</v>
      </c>
    </row>
    <row r="1466" spans="1:8" x14ac:dyDescent="0.2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 s="3">
        <v>10823</v>
      </c>
      <c r="H1466" t="str">
        <f t="shared" si="22"/>
        <v>$10,001 - $20,000</v>
      </c>
    </row>
    <row r="1467" spans="1:8" x14ac:dyDescent="0.2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 s="3">
        <v>7928</v>
      </c>
      <c r="H1467" t="str">
        <f t="shared" si="22"/>
        <v>$1 - $10,000</v>
      </c>
    </row>
    <row r="1468" spans="1:8" x14ac:dyDescent="0.2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 s="3">
        <v>80542</v>
      </c>
      <c r="H1468" t="str">
        <f t="shared" si="22"/>
        <v>$80,001 - $90,000</v>
      </c>
    </row>
    <row r="1469" spans="1:8" x14ac:dyDescent="0.2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 s="3">
        <v>47941</v>
      </c>
      <c r="H1469" t="str">
        <f t="shared" si="22"/>
        <v>$40,001 - $50,000</v>
      </c>
    </row>
    <row r="1470" spans="1:8" x14ac:dyDescent="0.2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 s="3">
        <v>23288</v>
      </c>
      <c r="H1470" t="str">
        <f t="shared" si="22"/>
        <v>$20,001 - $30,000</v>
      </c>
    </row>
    <row r="1471" spans="1:8" x14ac:dyDescent="0.2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 s="3">
        <v>75759</v>
      </c>
      <c r="H1471" t="str">
        <f t="shared" si="22"/>
        <v>$70,001 - $80,000</v>
      </c>
    </row>
    <row r="1472" spans="1:8" x14ac:dyDescent="0.2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 s="3">
        <v>62166</v>
      </c>
      <c r="H1472" t="str">
        <f t="shared" si="22"/>
        <v>$60,001 - $70,000</v>
      </c>
    </row>
    <row r="1473" spans="1:8" x14ac:dyDescent="0.2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 s="3">
        <v>80934</v>
      </c>
      <c r="H1473" t="str">
        <f t="shared" si="22"/>
        <v>$80,001 - $90,000</v>
      </c>
    </row>
    <row r="1474" spans="1:8" x14ac:dyDescent="0.2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 s="3">
        <v>89058</v>
      </c>
      <c r="H1474" t="str">
        <f t="shared" si="22"/>
        <v>$80,001 - $90,000</v>
      </c>
    </row>
    <row r="1475" spans="1:8" x14ac:dyDescent="0.2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 s="3">
        <v>30393</v>
      </c>
      <c r="H1475" t="str">
        <f t="shared" ref="H1475:H1538" si="23">TEXT((INT((G1475-1)/10000)*10000)+1,"$#,##0") &amp; " - " &amp; TEXT((INT((G1475-1)/10000)+1)*10000,"$#,##0")</f>
        <v>$30,001 - $40,000</v>
      </c>
    </row>
    <row r="1476" spans="1:8" x14ac:dyDescent="0.2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 s="3">
        <v>12584</v>
      </c>
      <c r="H1476" t="str">
        <f t="shared" si="23"/>
        <v>$10,001 - $20,000</v>
      </c>
    </row>
    <row r="1477" spans="1:8" x14ac:dyDescent="0.2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 s="3">
        <v>71556</v>
      </c>
      <c r="H1477" t="str">
        <f t="shared" si="23"/>
        <v>$70,001 - $80,000</v>
      </c>
    </row>
    <row r="1478" spans="1:8" x14ac:dyDescent="0.2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 s="3">
        <v>72712</v>
      </c>
      <c r="H1478" t="str">
        <f t="shared" si="23"/>
        <v>$70,001 - $80,000</v>
      </c>
    </row>
    <row r="1479" spans="1:8" x14ac:dyDescent="0.2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 s="3">
        <v>54760</v>
      </c>
      <c r="H1479" t="str">
        <f t="shared" si="23"/>
        <v>$50,001 - $60,000</v>
      </c>
    </row>
    <row r="1480" spans="1:8" x14ac:dyDescent="0.2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 s="3">
        <v>12920</v>
      </c>
      <c r="H1480" t="str">
        <f t="shared" si="23"/>
        <v>$10,001 - $20,000</v>
      </c>
    </row>
    <row r="1481" spans="1:8" x14ac:dyDescent="0.2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 s="3">
        <v>41743</v>
      </c>
      <c r="H1481" t="str">
        <f t="shared" si="23"/>
        <v>$40,001 - $50,000</v>
      </c>
    </row>
    <row r="1482" spans="1:8" x14ac:dyDescent="0.2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 s="3">
        <v>88216</v>
      </c>
      <c r="H1482" t="str">
        <f t="shared" si="23"/>
        <v>$80,001 - $90,000</v>
      </c>
    </row>
    <row r="1483" spans="1:8" x14ac:dyDescent="0.2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 s="3">
        <v>85114</v>
      </c>
      <c r="H1483" t="str">
        <f t="shared" si="23"/>
        <v>$80,001 - $90,000</v>
      </c>
    </row>
    <row r="1484" spans="1:8" x14ac:dyDescent="0.2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 s="3">
        <v>75415</v>
      </c>
      <c r="H1484" t="str">
        <f t="shared" si="23"/>
        <v>$70,001 - $80,000</v>
      </c>
    </row>
    <row r="1485" spans="1:8" x14ac:dyDescent="0.2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 s="3">
        <v>69124</v>
      </c>
      <c r="H1485" t="str">
        <f t="shared" si="23"/>
        <v>$60,001 - $70,000</v>
      </c>
    </row>
    <row r="1486" spans="1:8" x14ac:dyDescent="0.2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 s="3">
        <v>41518</v>
      </c>
      <c r="H1486" t="str">
        <f t="shared" si="23"/>
        <v>$40,001 - $50,000</v>
      </c>
    </row>
    <row r="1487" spans="1:8" x14ac:dyDescent="0.2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 s="3">
        <v>61362</v>
      </c>
      <c r="H1487" t="str">
        <f t="shared" si="23"/>
        <v>$60,001 - $70,000</v>
      </c>
    </row>
    <row r="1488" spans="1:8" x14ac:dyDescent="0.2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 s="3">
        <v>92994</v>
      </c>
      <c r="H1488" t="str">
        <f t="shared" si="23"/>
        <v>$90,001 - $1,00,000</v>
      </c>
    </row>
    <row r="1489" spans="1:8" x14ac:dyDescent="0.2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 s="3">
        <v>32616</v>
      </c>
      <c r="H1489" t="str">
        <f t="shared" si="23"/>
        <v>$30,001 - $40,000</v>
      </c>
    </row>
    <row r="1490" spans="1:8" x14ac:dyDescent="0.2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 s="3">
        <v>19873</v>
      </c>
      <c r="H1490" t="str">
        <f t="shared" si="23"/>
        <v>$10,001 - $20,000</v>
      </c>
    </row>
    <row r="1491" spans="1:8" x14ac:dyDescent="0.2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 s="3">
        <v>69025</v>
      </c>
      <c r="H1491" t="str">
        <f t="shared" si="23"/>
        <v>$60,001 - $70,000</v>
      </c>
    </row>
    <row r="1492" spans="1:8" x14ac:dyDescent="0.2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 s="3">
        <v>66442</v>
      </c>
      <c r="H1492" t="str">
        <f t="shared" si="23"/>
        <v>$60,001 - $70,000</v>
      </c>
    </row>
    <row r="1493" spans="1:8" x14ac:dyDescent="0.2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 s="3">
        <v>56039</v>
      </c>
      <c r="H1493" t="str">
        <f t="shared" si="23"/>
        <v>$50,001 - $60,000</v>
      </c>
    </row>
    <row r="1494" spans="1:8" x14ac:dyDescent="0.2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 s="3">
        <v>30651</v>
      </c>
      <c r="H1494" t="str">
        <f t="shared" si="23"/>
        <v>$30,001 - $40,000</v>
      </c>
    </row>
    <row r="1495" spans="1:8" x14ac:dyDescent="0.2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 s="3">
        <v>75648</v>
      </c>
      <c r="H1495" t="str">
        <f t="shared" si="23"/>
        <v>$70,001 - $80,000</v>
      </c>
    </row>
    <row r="1496" spans="1:8" x14ac:dyDescent="0.2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 s="3">
        <v>10787</v>
      </c>
      <c r="H1496" t="str">
        <f t="shared" si="23"/>
        <v>$10,001 - $20,000</v>
      </c>
    </row>
    <row r="1497" spans="1:8" x14ac:dyDescent="0.2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 s="3">
        <v>62412</v>
      </c>
      <c r="H1497" t="str">
        <f t="shared" si="23"/>
        <v>$60,001 - $70,000</v>
      </c>
    </row>
    <row r="1498" spans="1:8" x14ac:dyDescent="0.2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 s="3">
        <v>98319</v>
      </c>
      <c r="H1498" t="str">
        <f t="shared" si="23"/>
        <v>$90,001 - $1,00,000</v>
      </c>
    </row>
    <row r="1499" spans="1:8" x14ac:dyDescent="0.2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 s="3">
        <v>71254</v>
      </c>
      <c r="H1499" t="str">
        <f t="shared" si="23"/>
        <v>$70,001 - $80,000</v>
      </c>
    </row>
    <row r="1500" spans="1:8" x14ac:dyDescent="0.2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 s="3">
        <v>21554</v>
      </c>
      <c r="H1500" t="str">
        <f t="shared" si="23"/>
        <v>$20,001 - $30,000</v>
      </c>
    </row>
    <row r="1501" spans="1:8" x14ac:dyDescent="0.2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 s="3">
        <v>69341</v>
      </c>
      <c r="H1501" t="str">
        <f t="shared" si="23"/>
        <v>$60,001 - $70,000</v>
      </c>
    </row>
    <row r="1502" spans="1:8" x14ac:dyDescent="0.2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 s="3">
        <v>25030</v>
      </c>
      <c r="H1502" t="str">
        <f t="shared" si="23"/>
        <v>$20,001 - $30,000</v>
      </c>
    </row>
    <row r="1503" spans="1:8" x14ac:dyDescent="0.2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 s="3">
        <v>92791</v>
      </c>
      <c r="H1503" t="str">
        <f t="shared" si="23"/>
        <v>$90,001 - $1,00,000</v>
      </c>
    </row>
    <row r="1504" spans="1:8" x14ac:dyDescent="0.2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 s="3">
        <v>37147</v>
      </c>
      <c r="H1504" t="str">
        <f t="shared" si="23"/>
        <v>$30,001 - $40,000</v>
      </c>
    </row>
    <row r="1505" spans="1:8" x14ac:dyDescent="0.2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 s="3">
        <v>64271</v>
      </c>
      <c r="H1505" t="str">
        <f t="shared" si="23"/>
        <v>$60,001 - $70,000</v>
      </c>
    </row>
    <row r="1506" spans="1:8" x14ac:dyDescent="0.2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 s="3">
        <v>97329</v>
      </c>
      <c r="H1506" t="str">
        <f t="shared" si="23"/>
        <v>$90,001 - $1,00,000</v>
      </c>
    </row>
    <row r="1507" spans="1:8" x14ac:dyDescent="0.2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 s="3">
        <v>70887</v>
      </c>
      <c r="H1507" t="str">
        <f t="shared" si="23"/>
        <v>$70,001 - $80,000</v>
      </c>
    </row>
    <row r="1508" spans="1:8" x14ac:dyDescent="0.2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 s="3">
        <v>68526</v>
      </c>
      <c r="H1508" t="str">
        <f t="shared" si="23"/>
        <v>$60,001 - $70,000</v>
      </c>
    </row>
    <row r="1509" spans="1:8" x14ac:dyDescent="0.2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 s="3">
        <v>53014</v>
      </c>
      <c r="H1509" t="str">
        <f t="shared" si="23"/>
        <v>$50,001 - $60,000</v>
      </c>
    </row>
    <row r="1510" spans="1:8" x14ac:dyDescent="0.2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 s="3">
        <v>66678</v>
      </c>
      <c r="H1510" t="str">
        <f t="shared" si="23"/>
        <v>$60,001 - $70,000</v>
      </c>
    </row>
    <row r="1511" spans="1:8" x14ac:dyDescent="0.2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 s="3">
        <v>40269</v>
      </c>
      <c r="H1511" t="str">
        <f t="shared" si="23"/>
        <v>$40,001 - $50,000</v>
      </c>
    </row>
    <row r="1512" spans="1:8" x14ac:dyDescent="0.2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 s="3">
        <v>64410</v>
      </c>
      <c r="H1512" t="str">
        <f t="shared" si="23"/>
        <v>$60,001 - $70,000</v>
      </c>
    </row>
    <row r="1513" spans="1:8" x14ac:dyDescent="0.2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 s="3">
        <v>28038</v>
      </c>
      <c r="H1513" t="str">
        <f t="shared" si="23"/>
        <v>$20,001 - $30,000</v>
      </c>
    </row>
    <row r="1514" spans="1:8" x14ac:dyDescent="0.2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 s="3">
        <v>51388</v>
      </c>
      <c r="H1514" t="str">
        <f t="shared" si="23"/>
        <v>$50,001 - $60,000</v>
      </c>
    </row>
    <row r="1515" spans="1:8" x14ac:dyDescent="0.2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 s="3">
        <v>78358</v>
      </c>
      <c r="H1515" t="str">
        <f t="shared" si="23"/>
        <v>$70,001 - $80,000</v>
      </c>
    </row>
    <row r="1516" spans="1:8" x14ac:dyDescent="0.2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 s="3">
        <v>80438</v>
      </c>
      <c r="H1516" t="str">
        <f t="shared" si="23"/>
        <v>$80,001 - $90,000</v>
      </c>
    </row>
    <row r="1517" spans="1:8" x14ac:dyDescent="0.2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 s="3">
        <v>37930</v>
      </c>
      <c r="H1517" t="str">
        <f t="shared" si="23"/>
        <v>$30,001 - $40,000</v>
      </c>
    </row>
    <row r="1518" spans="1:8" x14ac:dyDescent="0.2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 s="3">
        <v>1887</v>
      </c>
      <c r="H1518" t="str">
        <f t="shared" si="23"/>
        <v>$1 - $10,000</v>
      </c>
    </row>
    <row r="1519" spans="1:8" x14ac:dyDescent="0.2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 s="3">
        <v>26666</v>
      </c>
      <c r="H1519" t="str">
        <f t="shared" si="23"/>
        <v>$20,001 - $30,000</v>
      </c>
    </row>
    <row r="1520" spans="1:8" x14ac:dyDescent="0.2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 s="3">
        <v>50349</v>
      </c>
      <c r="H1520" t="str">
        <f t="shared" si="23"/>
        <v>$50,001 - $60,000</v>
      </c>
    </row>
    <row r="1521" spans="1:8" x14ac:dyDescent="0.2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 s="3">
        <v>76326</v>
      </c>
      <c r="H1521" t="str">
        <f t="shared" si="23"/>
        <v>$70,001 - $80,000</v>
      </c>
    </row>
    <row r="1522" spans="1:8" x14ac:dyDescent="0.2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 s="3">
        <v>48861</v>
      </c>
      <c r="H1522" t="str">
        <f t="shared" si="23"/>
        <v>$40,001 - $50,000</v>
      </c>
    </row>
    <row r="1523" spans="1:8" x14ac:dyDescent="0.2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 s="3">
        <v>73960</v>
      </c>
      <c r="H1523" t="str">
        <f t="shared" si="23"/>
        <v>$70,001 - $80,000</v>
      </c>
    </row>
    <row r="1524" spans="1:8" x14ac:dyDescent="0.2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 s="3">
        <v>53484</v>
      </c>
      <c r="H1524" t="str">
        <f t="shared" si="23"/>
        <v>$50,001 - $60,000</v>
      </c>
    </row>
    <row r="1525" spans="1:8" x14ac:dyDescent="0.2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 s="3">
        <v>12323</v>
      </c>
      <c r="H1525" t="str">
        <f t="shared" si="23"/>
        <v>$10,001 - $20,000</v>
      </c>
    </row>
    <row r="1526" spans="1:8" x14ac:dyDescent="0.2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 s="3">
        <v>73873</v>
      </c>
      <c r="H1526" t="str">
        <f t="shared" si="23"/>
        <v>$70,001 - $80,000</v>
      </c>
    </row>
    <row r="1527" spans="1:8" x14ac:dyDescent="0.2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 s="3">
        <v>81742</v>
      </c>
      <c r="H1527" t="str">
        <f t="shared" si="23"/>
        <v>$80,001 - $90,000</v>
      </c>
    </row>
    <row r="1528" spans="1:8" x14ac:dyDescent="0.2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 s="3">
        <v>88589</v>
      </c>
      <c r="H1528" t="str">
        <f t="shared" si="23"/>
        <v>$80,001 - $90,000</v>
      </c>
    </row>
    <row r="1529" spans="1:8" x14ac:dyDescent="0.2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 s="3">
        <v>49869</v>
      </c>
      <c r="H1529" t="str">
        <f t="shared" si="23"/>
        <v>$40,001 - $50,000</v>
      </c>
    </row>
    <row r="1530" spans="1:8" x14ac:dyDescent="0.2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 s="3">
        <v>22624</v>
      </c>
      <c r="H1530" t="str">
        <f t="shared" si="23"/>
        <v>$20,001 - $30,000</v>
      </c>
    </row>
    <row r="1531" spans="1:8" x14ac:dyDescent="0.2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 s="3">
        <v>48454</v>
      </c>
      <c r="H1531" t="str">
        <f t="shared" si="23"/>
        <v>$40,001 - $50,000</v>
      </c>
    </row>
    <row r="1532" spans="1:8" x14ac:dyDescent="0.2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 s="3">
        <v>83286</v>
      </c>
      <c r="H1532" t="str">
        <f t="shared" si="23"/>
        <v>$80,001 - $90,000</v>
      </c>
    </row>
    <row r="1533" spans="1:8" x14ac:dyDescent="0.2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 s="3">
        <v>99347</v>
      </c>
      <c r="H1533" t="str">
        <f t="shared" si="23"/>
        <v>$90,001 - $1,00,000</v>
      </c>
    </row>
    <row r="1534" spans="1:8" x14ac:dyDescent="0.2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 s="3">
        <v>47302</v>
      </c>
      <c r="H1534" t="str">
        <f t="shared" si="23"/>
        <v>$40,001 - $50,000</v>
      </c>
    </row>
    <row r="1535" spans="1:8" x14ac:dyDescent="0.2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 s="3">
        <v>27830</v>
      </c>
      <c r="H1535" t="str">
        <f t="shared" si="23"/>
        <v>$20,001 - $30,000</v>
      </c>
    </row>
    <row r="1536" spans="1:8" x14ac:dyDescent="0.2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 s="3">
        <v>8068</v>
      </c>
      <c r="H1536" t="str">
        <f t="shared" si="23"/>
        <v>$1 - $10,000</v>
      </c>
    </row>
    <row r="1537" spans="1:8" x14ac:dyDescent="0.2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 s="3">
        <v>51603</v>
      </c>
      <c r="H1537" t="str">
        <f t="shared" si="23"/>
        <v>$50,001 - $60,000</v>
      </c>
    </row>
    <row r="1538" spans="1:8" x14ac:dyDescent="0.2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 s="3">
        <v>87431</v>
      </c>
      <c r="H1538" t="str">
        <f t="shared" si="23"/>
        <v>$80,001 - $90,000</v>
      </c>
    </row>
    <row r="1539" spans="1:8" x14ac:dyDescent="0.2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 s="3">
        <v>39881</v>
      </c>
      <c r="H1539" t="str">
        <f t="shared" ref="H1539:H1602" si="24">TEXT((INT((G1539-1)/10000)*10000)+1,"$#,##0") &amp; " - " &amp; TEXT((INT((G1539-1)/10000)+1)*10000,"$#,##0")</f>
        <v>$30,001 - $40,000</v>
      </c>
    </row>
    <row r="1540" spans="1:8" x14ac:dyDescent="0.2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 s="3">
        <v>96593</v>
      </c>
      <c r="H1540" t="str">
        <f t="shared" si="24"/>
        <v>$90,001 - $1,00,000</v>
      </c>
    </row>
    <row r="1541" spans="1:8" x14ac:dyDescent="0.2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 s="3">
        <v>66262</v>
      </c>
      <c r="H1541" t="str">
        <f t="shared" si="24"/>
        <v>$60,001 - $70,000</v>
      </c>
    </row>
    <row r="1542" spans="1:8" x14ac:dyDescent="0.2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 s="3">
        <v>31838</v>
      </c>
      <c r="H1542" t="str">
        <f t="shared" si="24"/>
        <v>$30,001 - $40,000</v>
      </c>
    </row>
    <row r="1543" spans="1:8" x14ac:dyDescent="0.2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 s="3">
        <v>10175</v>
      </c>
      <c r="H1543" t="str">
        <f t="shared" si="24"/>
        <v>$10,001 - $20,000</v>
      </c>
    </row>
    <row r="1544" spans="1:8" x14ac:dyDescent="0.2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 s="3">
        <v>53338</v>
      </c>
      <c r="H1544" t="str">
        <f t="shared" si="24"/>
        <v>$50,001 - $60,000</v>
      </c>
    </row>
    <row r="1545" spans="1:8" x14ac:dyDescent="0.2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 s="3">
        <v>72200</v>
      </c>
      <c r="H1545" t="str">
        <f t="shared" si="24"/>
        <v>$70,001 - $80,000</v>
      </c>
    </row>
    <row r="1546" spans="1:8" x14ac:dyDescent="0.2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 s="3">
        <v>12124</v>
      </c>
      <c r="H1546" t="str">
        <f t="shared" si="24"/>
        <v>$10,001 - $20,000</v>
      </c>
    </row>
    <row r="1547" spans="1:8" x14ac:dyDescent="0.2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 s="3">
        <v>17320</v>
      </c>
      <c r="H1547" t="str">
        <f t="shared" si="24"/>
        <v>$10,001 - $20,000</v>
      </c>
    </row>
    <row r="1548" spans="1:8" x14ac:dyDescent="0.2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 s="3">
        <v>87445</v>
      </c>
      <c r="H1548" t="str">
        <f t="shared" si="24"/>
        <v>$80,001 - $90,000</v>
      </c>
    </row>
    <row r="1549" spans="1:8" x14ac:dyDescent="0.2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 s="3">
        <v>31041</v>
      </c>
      <c r="H1549" t="str">
        <f t="shared" si="24"/>
        <v>$30,001 - $40,000</v>
      </c>
    </row>
    <row r="1550" spans="1:8" x14ac:dyDescent="0.2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 s="3">
        <v>41123</v>
      </c>
      <c r="H1550" t="str">
        <f t="shared" si="24"/>
        <v>$40,001 - $50,000</v>
      </c>
    </row>
    <row r="1551" spans="1:8" x14ac:dyDescent="0.2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 s="3">
        <v>85673</v>
      </c>
      <c r="H1551" t="str">
        <f t="shared" si="24"/>
        <v>$80,001 - $90,000</v>
      </c>
    </row>
    <row r="1552" spans="1:8" x14ac:dyDescent="0.2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 s="3">
        <v>12735</v>
      </c>
      <c r="H1552" t="str">
        <f t="shared" si="24"/>
        <v>$10,001 - $20,000</v>
      </c>
    </row>
    <row r="1553" spans="1:8" x14ac:dyDescent="0.2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 s="3">
        <v>33714</v>
      </c>
      <c r="H1553" t="str">
        <f t="shared" si="24"/>
        <v>$30,001 - $40,000</v>
      </c>
    </row>
    <row r="1554" spans="1:8" x14ac:dyDescent="0.2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 s="3">
        <v>51638</v>
      </c>
      <c r="H1554" t="str">
        <f t="shared" si="24"/>
        <v>$50,001 - $60,000</v>
      </c>
    </row>
    <row r="1555" spans="1:8" x14ac:dyDescent="0.2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 s="3">
        <v>57586</v>
      </c>
      <c r="H1555" t="str">
        <f t="shared" si="24"/>
        <v>$50,001 - $60,000</v>
      </c>
    </row>
    <row r="1556" spans="1:8" x14ac:dyDescent="0.2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 s="3">
        <v>91138</v>
      </c>
      <c r="H1556" t="str">
        <f t="shared" si="24"/>
        <v>$90,001 - $1,00,000</v>
      </c>
    </row>
    <row r="1557" spans="1:8" x14ac:dyDescent="0.2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 s="3">
        <v>82763</v>
      </c>
      <c r="H1557" t="str">
        <f t="shared" si="24"/>
        <v>$80,001 - $90,000</v>
      </c>
    </row>
    <row r="1558" spans="1:8" x14ac:dyDescent="0.2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 s="3">
        <v>51741</v>
      </c>
      <c r="H1558" t="str">
        <f t="shared" si="24"/>
        <v>$50,001 - $60,000</v>
      </c>
    </row>
    <row r="1559" spans="1:8" x14ac:dyDescent="0.2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 s="3">
        <v>6134</v>
      </c>
      <c r="H1559" t="str">
        <f t="shared" si="24"/>
        <v>$1 - $10,000</v>
      </c>
    </row>
    <row r="1560" spans="1:8" x14ac:dyDescent="0.2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 s="3">
        <v>33398</v>
      </c>
      <c r="H1560" t="str">
        <f t="shared" si="24"/>
        <v>$30,001 - $40,000</v>
      </c>
    </row>
    <row r="1561" spans="1:8" x14ac:dyDescent="0.2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 s="3">
        <v>96127</v>
      </c>
      <c r="H1561" t="str">
        <f t="shared" si="24"/>
        <v>$90,001 - $1,00,000</v>
      </c>
    </row>
    <row r="1562" spans="1:8" x14ac:dyDescent="0.2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 s="3">
        <v>89516</v>
      </c>
      <c r="H1562" t="str">
        <f t="shared" si="24"/>
        <v>$80,001 - $90,000</v>
      </c>
    </row>
    <row r="1563" spans="1:8" x14ac:dyDescent="0.2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 s="3">
        <v>46100</v>
      </c>
      <c r="H1563" t="str">
        <f t="shared" si="24"/>
        <v>$40,001 - $50,000</v>
      </c>
    </row>
    <row r="1564" spans="1:8" x14ac:dyDescent="0.2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 s="3">
        <v>93400</v>
      </c>
      <c r="H1564" t="str">
        <f t="shared" si="24"/>
        <v>$90,001 - $1,00,000</v>
      </c>
    </row>
    <row r="1565" spans="1:8" x14ac:dyDescent="0.2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 s="3">
        <v>31788</v>
      </c>
      <c r="H1565" t="str">
        <f t="shared" si="24"/>
        <v>$30,001 - $40,000</v>
      </c>
    </row>
    <row r="1566" spans="1:8" x14ac:dyDescent="0.2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 s="3">
        <v>77446</v>
      </c>
      <c r="H1566" t="str">
        <f t="shared" si="24"/>
        <v>$70,001 - $80,000</v>
      </c>
    </row>
    <row r="1567" spans="1:8" x14ac:dyDescent="0.2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 s="3">
        <v>54321</v>
      </c>
      <c r="H1567" t="str">
        <f t="shared" si="24"/>
        <v>$50,001 - $60,000</v>
      </c>
    </row>
    <row r="1568" spans="1:8" x14ac:dyDescent="0.2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 s="3">
        <v>87688</v>
      </c>
      <c r="H1568" t="str">
        <f t="shared" si="24"/>
        <v>$80,001 - $90,000</v>
      </c>
    </row>
    <row r="1569" spans="1:8" x14ac:dyDescent="0.2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 s="3">
        <v>44157</v>
      </c>
      <c r="H1569" t="str">
        <f t="shared" si="24"/>
        <v>$40,001 - $50,000</v>
      </c>
    </row>
    <row r="1570" spans="1:8" x14ac:dyDescent="0.2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 s="3">
        <v>7704</v>
      </c>
      <c r="H1570" t="str">
        <f t="shared" si="24"/>
        <v>$1 - $10,000</v>
      </c>
    </row>
    <row r="1571" spans="1:8" x14ac:dyDescent="0.2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 s="3">
        <v>55382</v>
      </c>
      <c r="H1571" t="str">
        <f t="shared" si="24"/>
        <v>$50,001 - $60,000</v>
      </c>
    </row>
    <row r="1572" spans="1:8" x14ac:dyDescent="0.2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 s="3">
        <v>29460</v>
      </c>
      <c r="H1572" t="str">
        <f t="shared" si="24"/>
        <v>$20,001 - $30,000</v>
      </c>
    </row>
    <row r="1573" spans="1:8" x14ac:dyDescent="0.2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 s="3">
        <v>56073</v>
      </c>
      <c r="H1573" t="str">
        <f t="shared" si="24"/>
        <v>$50,001 - $60,000</v>
      </c>
    </row>
    <row r="1574" spans="1:8" x14ac:dyDescent="0.2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 s="3">
        <v>23082</v>
      </c>
      <c r="H1574" t="str">
        <f t="shared" si="24"/>
        <v>$20,001 - $30,000</v>
      </c>
    </row>
    <row r="1575" spans="1:8" x14ac:dyDescent="0.2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 s="3">
        <v>65747</v>
      </c>
      <c r="H1575" t="str">
        <f t="shared" si="24"/>
        <v>$60,001 - $70,000</v>
      </c>
    </row>
    <row r="1576" spans="1:8" x14ac:dyDescent="0.2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 s="3">
        <v>87332</v>
      </c>
      <c r="H1576" t="str">
        <f t="shared" si="24"/>
        <v>$80,001 - $90,000</v>
      </c>
    </row>
    <row r="1577" spans="1:8" x14ac:dyDescent="0.2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 s="3">
        <v>23746</v>
      </c>
      <c r="H1577" t="str">
        <f t="shared" si="24"/>
        <v>$20,001 - $30,000</v>
      </c>
    </row>
    <row r="1578" spans="1:8" x14ac:dyDescent="0.2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 s="3">
        <v>47389</v>
      </c>
      <c r="H1578" t="str">
        <f t="shared" si="24"/>
        <v>$40,001 - $50,000</v>
      </c>
    </row>
    <row r="1579" spans="1:8" x14ac:dyDescent="0.2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 s="3">
        <v>4810</v>
      </c>
      <c r="H1579" t="str">
        <f t="shared" si="24"/>
        <v>$1 - $10,000</v>
      </c>
    </row>
    <row r="1580" spans="1:8" x14ac:dyDescent="0.2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 s="3">
        <v>60096</v>
      </c>
      <c r="H1580" t="str">
        <f t="shared" si="24"/>
        <v>$60,001 - $70,000</v>
      </c>
    </row>
    <row r="1581" spans="1:8" x14ac:dyDescent="0.2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 s="3">
        <v>43830</v>
      </c>
      <c r="H1581" t="str">
        <f t="shared" si="24"/>
        <v>$40,001 - $50,000</v>
      </c>
    </row>
    <row r="1582" spans="1:8" x14ac:dyDescent="0.2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 s="3">
        <v>38315</v>
      </c>
      <c r="H1582" t="str">
        <f t="shared" si="24"/>
        <v>$30,001 - $40,000</v>
      </c>
    </row>
    <row r="1583" spans="1:8" x14ac:dyDescent="0.2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 s="3">
        <v>39097</v>
      </c>
      <c r="H1583" t="str">
        <f t="shared" si="24"/>
        <v>$30,001 - $40,000</v>
      </c>
    </row>
    <row r="1584" spans="1:8" x14ac:dyDescent="0.2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 s="3">
        <v>47884</v>
      </c>
      <c r="H1584" t="str">
        <f t="shared" si="24"/>
        <v>$40,001 - $50,000</v>
      </c>
    </row>
    <row r="1585" spans="1:8" x14ac:dyDescent="0.2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 s="3">
        <v>2963</v>
      </c>
      <c r="H1585" t="str">
        <f t="shared" si="24"/>
        <v>$1 - $10,000</v>
      </c>
    </row>
    <row r="1586" spans="1:8" x14ac:dyDescent="0.2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 s="3">
        <v>2915</v>
      </c>
      <c r="H1586" t="str">
        <f t="shared" si="24"/>
        <v>$1 - $10,000</v>
      </c>
    </row>
    <row r="1587" spans="1:8" x14ac:dyDescent="0.2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 s="3">
        <v>50460</v>
      </c>
      <c r="H1587" t="str">
        <f t="shared" si="24"/>
        <v>$50,001 - $60,000</v>
      </c>
    </row>
    <row r="1588" spans="1:8" x14ac:dyDescent="0.2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 s="3">
        <v>95088</v>
      </c>
      <c r="H1588" t="str">
        <f t="shared" si="24"/>
        <v>$90,001 - $1,00,000</v>
      </c>
    </row>
    <row r="1589" spans="1:8" x14ac:dyDescent="0.2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 s="3">
        <v>54885</v>
      </c>
      <c r="H1589" t="str">
        <f t="shared" si="24"/>
        <v>$50,001 - $60,000</v>
      </c>
    </row>
    <row r="1590" spans="1:8" x14ac:dyDescent="0.2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 s="3">
        <v>7538</v>
      </c>
      <c r="H1590" t="str">
        <f t="shared" si="24"/>
        <v>$1 - $10,000</v>
      </c>
    </row>
    <row r="1591" spans="1:8" x14ac:dyDescent="0.2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 s="3">
        <v>55566</v>
      </c>
      <c r="H1591" t="str">
        <f t="shared" si="24"/>
        <v>$50,001 - $60,000</v>
      </c>
    </row>
    <row r="1592" spans="1:8" x14ac:dyDescent="0.2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 s="3">
        <v>16517</v>
      </c>
      <c r="H1592" t="str">
        <f t="shared" si="24"/>
        <v>$10,001 - $20,000</v>
      </c>
    </row>
    <row r="1593" spans="1:8" x14ac:dyDescent="0.2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 s="3">
        <v>99178</v>
      </c>
      <c r="H1593" t="str">
        <f t="shared" si="24"/>
        <v>$90,001 - $1,00,000</v>
      </c>
    </row>
    <row r="1594" spans="1:8" x14ac:dyDescent="0.2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 s="3">
        <v>39210</v>
      </c>
      <c r="H1594" t="str">
        <f t="shared" si="24"/>
        <v>$30,001 - $40,000</v>
      </c>
    </row>
    <row r="1595" spans="1:8" x14ac:dyDescent="0.2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 s="3">
        <v>30342</v>
      </c>
      <c r="H1595" t="str">
        <f t="shared" si="24"/>
        <v>$30,001 - $40,000</v>
      </c>
    </row>
    <row r="1596" spans="1:8" x14ac:dyDescent="0.2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 s="3">
        <v>31680</v>
      </c>
      <c r="H1596" t="str">
        <f t="shared" si="24"/>
        <v>$30,001 - $40,000</v>
      </c>
    </row>
    <row r="1597" spans="1:8" x14ac:dyDescent="0.2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 s="3">
        <v>39772</v>
      </c>
      <c r="H1597" t="str">
        <f t="shared" si="24"/>
        <v>$30,001 - $40,000</v>
      </c>
    </row>
    <row r="1598" spans="1:8" x14ac:dyDescent="0.2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 s="3">
        <v>60274</v>
      </c>
      <c r="H1598" t="str">
        <f t="shared" si="24"/>
        <v>$60,001 - $70,000</v>
      </c>
    </row>
    <row r="1599" spans="1:8" x14ac:dyDescent="0.2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 s="3">
        <v>33242</v>
      </c>
      <c r="H1599" t="str">
        <f t="shared" si="24"/>
        <v>$30,001 - $40,000</v>
      </c>
    </row>
    <row r="1600" spans="1:8" x14ac:dyDescent="0.2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 s="3">
        <v>25351</v>
      </c>
      <c r="H1600" t="str">
        <f t="shared" si="24"/>
        <v>$20,001 - $30,000</v>
      </c>
    </row>
    <row r="1601" spans="1:8" x14ac:dyDescent="0.2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 s="3">
        <v>70265</v>
      </c>
      <c r="H1601" t="str">
        <f t="shared" si="24"/>
        <v>$70,001 - $80,000</v>
      </c>
    </row>
    <row r="1602" spans="1:8" x14ac:dyDescent="0.2">
      <c r="A1602">
        <v>227046</v>
      </c>
      <c r="B1602" s="2">
        <v>41878.755960648145</v>
      </c>
      <c r="C1602" t="s">
        <v>32</v>
      </c>
      <c r="D1602" t="s">
        <v>48</v>
      </c>
      <c r="E1602" t="s">
        <v>17</v>
      </c>
      <c r="F1602" t="s">
        <v>5</v>
      </c>
      <c r="G1602" s="3">
        <v>76730</v>
      </c>
      <c r="H1602" t="str">
        <f t="shared" si="24"/>
        <v>$70,001 - $80,000</v>
      </c>
    </row>
    <row r="1603" spans="1:8" x14ac:dyDescent="0.2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 s="3">
        <v>71666</v>
      </c>
      <c r="H1603" t="str">
        <f t="shared" ref="H1603:H1666" si="25">TEXT((INT((G1603-1)/10000)*10000)+1,"$#,##0") &amp; " - " &amp; TEXT((INT((G1603-1)/10000)+1)*10000,"$#,##0")</f>
        <v>$70,001 - $80,000</v>
      </c>
    </row>
    <row r="1604" spans="1:8" x14ac:dyDescent="0.2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 s="3">
        <v>82771</v>
      </c>
      <c r="H1604" t="str">
        <f t="shared" si="25"/>
        <v>$80,001 - $90,000</v>
      </c>
    </row>
    <row r="1605" spans="1:8" x14ac:dyDescent="0.2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 s="3">
        <v>86937</v>
      </c>
      <c r="H1605" t="str">
        <f t="shared" si="25"/>
        <v>$80,001 - $90,000</v>
      </c>
    </row>
    <row r="1606" spans="1:8" x14ac:dyDescent="0.2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 s="3">
        <v>93219</v>
      </c>
      <c r="H1606" t="str">
        <f t="shared" si="25"/>
        <v>$90,001 - $1,00,000</v>
      </c>
    </row>
    <row r="1607" spans="1:8" x14ac:dyDescent="0.2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 s="3">
        <v>32160</v>
      </c>
      <c r="H1607" t="str">
        <f t="shared" si="25"/>
        <v>$30,001 - $40,000</v>
      </c>
    </row>
    <row r="1608" spans="1:8" x14ac:dyDescent="0.2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 s="3">
        <v>39146</v>
      </c>
      <c r="H1608" t="str">
        <f t="shared" si="25"/>
        <v>$30,001 - $40,000</v>
      </c>
    </row>
    <row r="1609" spans="1:8" x14ac:dyDescent="0.2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 s="3">
        <v>67051</v>
      </c>
      <c r="H1609" t="str">
        <f t="shared" si="25"/>
        <v>$60,001 - $70,000</v>
      </c>
    </row>
    <row r="1610" spans="1:8" x14ac:dyDescent="0.2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 s="3">
        <v>18281</v>
      </c>
      <c r="H1610" t="str">
        <f t="shared" si="25"/>
        <v>$10,001 - $20,000</v>
      </c>
    </row>
    <row r="1611" spans="1:8" x14ac:dyDescent="0.2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 s="3">
        <v>71166</v>
      </c>
      <c r="H1611" t="str">
        <f t="shared" si="25"/>
        <v>$70,001 - $80,000</v>
      </c>
    </row>
    <row r="1612" spans="1:8" x14ac:dyDescent="0.2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 s="3">
        <v>41676</v>
      </c>
      <c r="H1612" t="str">
        <f t="shared" si="25"/>
        <v>$40,001 - $50,000</v>
      </c>
    </row>
    <row r="1613" spans="1:8" x14ac:dyDescent="0.2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 s="3">
        <v>25293</v>
      </c>
      <c r="H1613" t="str">
        <f t="shared" si="25"/>
        <v>$20,001 - $30,000</v>
      </c>
    </row>
    <row r="1614" spans="1:8" x14ac:dyDescent="0.2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 s="3">
        <v>33908</v>
      </c>
      <c r="H1614" t="str">
        <f t="shared" si="25"/>
        <v>$30,001 - $40,000</v>
      </c>
    </row>
    <row r="1615" spans="1:8" x14ac:dyDescent="0.2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 s="3">
        <v>77487</v>
      </c>
      <c r="H1615" t="str">
        <f t="shared" si="25"/>
        <v>$70,001 - $80,000</v>
      </c>
    </row>
    <row r="1616" spans="1:8" x14ac:dyDescent="0.2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 s="3">
        <v>44494</v>
      </c>
      <c r="H1616" t="str">
        <f t="shared" si="25"/>
        <v>$40,001 - $50,000</v>
      </c>
    </row>
    <row r="1617" spans="1:8" x14ac:dyDescent="0.2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 s="3">
        <v>75040</v>
      </c>
      <c r="H1617" t="str">
        <f t="shared" si="25"/>
        <v>$70,001 - $80,000</v>
      </c>
    </row>
    <row r="1618" spans="1:8" x14ac:dyDescent="0.2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 s="3">
        <v>76305</v>
      </c>
      <c r="H1618" t="str">
        <f t="shared" si="25"/>
        <v>$70,001 - $80,000</v>
      </c>
    </row>
    <row r="1619" spans="1:8" x14ac:dyDescent="0.2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 s="3">
        <v>6041</v>
      </c>
      <c r="H1619" t="str">
        <f t="shared" si="25"/>
        <v>$1 - $10,000</v>
      </c>
    </row>
    <row r="1620" spans="1:8" x14ac:dyDescent="0.2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 s="3">
        <v>93522</v>
      </c>
      <c r="H1620" t="str">
        <f t="shared" si="25"/>
        <v>$90,001 - $1,00,000</v>
      </c>
    </row>
    <row r="1621" spans="1:8" x14ac:dyDescent="0.2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 s="3">
        <v>62718</v>
      </c>
      <c r="H1621" t="str">
        <f t="shared" si="25"/>
        <v>$60,001 - $70,000</v>
      </c>
    </row>
    <row r="1622" spans="1:8" x14ac:dyDescent="0.2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 s="3">
        <v>79470</v>
      </c>
      <c r="H1622" t="str">
        <f t="shared" si="25"/>
        <v>$70,001 - $80,000</v>
      </c>
    </row>
    <row r="1623" spans="1:8" x14ac:dyDescent="0.2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 s="3">
        <v>81522</v>
      </c>
      <c r="H1623" t="str">
        <f t="shared" si="25"/>
        <v>$80,001 - $90,000</v>
      </c>
    </row>
    <row r="1624" spans="1:8" x14ac:dyDescent="0.2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 s="3">
        <v>59695</v>
      </c>
      <c r="H1624" t="str">
        <f t="shared" si="25"/>
        <v>$50,001 - $60,000</v>
      </c>
    </row>
    <row r="1625" spans="1:8" x14ac:dyDescent="0.2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 s="3">
        <v>27426</v>
      </c>
      <c r="H1625" t="str">
        <f t="shared" si="25"/>
        <v>$20,001 - $30,000</v>
      </c>
    </row>
    <row r="1626" spans="1:8" x14ac:dyDescent="0.2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 s="3">
        <v>80117</v>
      </c>
      <c r="H1626" t="str">
        <f t="shared" si="25"/>
        <v>$80,001 - $90,000</v>
      </c>
    </row>
    <row r="1627" spans="1:8" x14ac:dyDescent="0.2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 s="3">
        <v>67605</v>
      </c>
      <c r="H1627" t="str">
        <f t="shared" si="25"/>
        <v>$60,001 - $70,000</v>
      </c>
    </row>
    <row r="1628" spans="1:8" x14ac:dyDescent="0.2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 s="3">
        <v>33043</v>
      </c>
      <c r="H1628" t="str">
        <f t="shared" si="25"/>
        <v>$30,001 - $40,000</v>
      </c>
    </row>
    <row r="1629" spans="1:8" x14ac:dyDescent="0.2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 s="3">
        <v>7409</v>
      </c>
      <c r="H1629" t="str">
        <f t="shared" si="25"/>
        <v>$1 - $10,000</v>
      </c>
    </row>
    <row r="1630" spans="1:8" x14ac:dyDescent="0.2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 s="3">
        <v>67411</v>
      </c>
      <c r="H1630" t="str">
        <f t="shared" si="25"/>
        <v>$60,001 - $70,000</v>
      </c>
    </row>
    <row r="1631" spans="1:8" x14ac:dyDescent="0.2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 s="3">
        <v>44038</v>
      </c>
      <c r="H1631" t="str">
        <f t="shared" si="25"/>
        <v>$40,001 - $50,000</v>
      </c>
    </row>
    <row r="1632" spans="1:8" x14ac:dyDescent="0.2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 s="3">
        <v>50457</v>
      </c>
      <c r="H1632" t="str">
        <f t="shared" si="25"/>
        <v>$50,001 - $60,000</v>
      </c>
    </row>
    <row r="1633" spans="1:8" x14ac:dyDescent="0.2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 s="3">
        <v>15457</v>
      </c>
      <c r="H1633" t="str">
        <f t="shared" si="25"/>
        <v>$10,001 - $20,000</v>
      </c>
    </row>
    <row r="1634" spans="1:8" x14ac:dyDescent="0.2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 s="3">
        <v>78172</v>
      </c>
      <c r="H1634" t="str">
        <f t="shared" si="25"/>
        <v>$70,001 - $80,000</v>
      </c>
    </row>
    <row r="1635" spans="1:8" x14ac:dyDescent="0.2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 s="3">
        <v>61681</v>
      </c>
      <c r="H1635" t="str">
        <f t="shared" si="25"/>
        <v>$60,001 - $70,000</v>
      </c>
    </row>
    <row r="1636" spans="1:8" x14ac:dyDescent="0.2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 s="3">
        <v>33623</v>
      </c>
      <c r="H1636" t="str">
        <f t="shared" si="25"/>
        <v>$30,001 - $40,000</v>
      </c>
    </row>
    <row r="1637" spans="1:8" x14ac:dyDescent="0.2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 s="3">
        <v>80432</v>
      </c>
      <c r="H1637" t="str">
        <f t="shared" si="25"/>
        <v>$80,001 - $90,000</v>
      </c>
    </row>
    <row r="1638" spans="1:8" x14ac:dyDescent="0.2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 s="3">
        <v>77932</v>
      </c>
      <c r="H1638" t="str">
        <f t="shared" si="25"/>
        <v>$70,001 - $80,000</v>
      </c>
    </row>
    <row r="1639" spans="1:8" x14ac:dyDescent="0.2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 s="3">
        <v>27101</v>
      </c>
      <c r="H1639" t="str">
        <f t="shared" si="25"/>
        <v>$20,001 - $30,000</v>
      </c>
    </row>
    <row r="1640" spans="1:8" x14ac:dyDescent="0.2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 s="3">
        <v>98474</v>
      </c>
      <c r="H1640" t="str">
        <f t="shared" si="25"/>
        <v>$90,001 - $1,00,000</v>
      </c>
    </row>
    <row r="1641" spans="1:8" x14ac:dyDescent="0.2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 s="3">
        <v>30200</v>
      </c>
      <c r="H1641" t="str">
        <f t="shared" si="25"/>
        <v>$30,001 - $40,000</v>
      </c>
    </row>
    <row r="1642" spans="1:8" x14ac:dyDescent="0.2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 s="3">
        <v>64771</v>
      </c>
      <c r="H1642" t="str">
        <f t="shared" si="25"/>
        <v>$60,001 - $70,000</v>
      </c>
    </row>
    <row r="1643" spans="1:8" x14ac:dyDescent="0.2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 s="3">
        <v>45078</v>
      </c>
      <c r="H1643" t="str">
        <f t="shared" si="25"/>
        <v>$40,001 - $50,000</v>
      </c>
    </row>
    <row r="1644" spans="1:8" x14ac:dyDescent="0.2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 s="3">
        <v>97179</v>
      </c>
      <c r="H1644" t="str">
        <f t="shared" si="25"/>
        <v>$90,001 - $1,00,000</v>
      </c>
    </row>
    <row r="1645" spans="1:8" x14ac:dyDescent="0.2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 s="3">
        <v>74880</v>
      </c>
      <c r="H1645" t="str">
        <f t="shared" si="25"/>
        <v>$70,001 - $80,000</v>
      </c>
    </row>
    <row r="1646" spans="1:8" x14ac:dyDescent="0.2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 s="3">
        <v>68539</v>
      </c>
      <c r="H1646" t="str">
        <f t="shared" si="25"/>
        <v>$60,001 - $70,000</v>
      </c>
    </row>
    <row r="1647" spans="1:8" x14ac:dyDescent="0.2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 s="3">
        <v>22740</v>
      </c>
      <c r="H1647" t="str">
        <f t="shared" si="25"/>
        <v>$20,001 - $30,000</v>
      </c>
    </row>
    <row r="1648" spans="1:8" x14ac:dyDescent="0.2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 s="3">
        <v>31549</v>
      </c>
      <c r="H1648" t="str">
        <f t="shared" si="25"/>
        <v>$30,001 - $40,000</v>
      </c>
    </row>
    <row r="1649" spans="1:8" x14ac:dyDescent="0.2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 s="3">
        <v>27736</v>
      </c>
      <c r="H1649" t="str">
        <f t="shared" si="25"/>
        <v>$20,001 - $30,000</v>
      </c>
    </row>
    <row r="1650" spans="1:8" x14ac:dyDescent="0.2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 s="3">
        <v>42307</v>
      </c>
      <c r="H1650" t="str">
        <f t="shared" si="25"/>
        <v>$40,001 - $50,000</v>
      </c>
    </row>
    <row r="1651" spans="1:8" x14ac:dyDescent="0.2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 s="3">
        <v>64553</v>
      </c>
      <c r="H1651" t="str">
        <f t="shared" si="25"/>
        <v>$60,001 - $70,000</v>
      </c>
    </row>
    <row r="1652" spans="1:8" x14ac:dyDescent="0.2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 s="3">
        <v>60435</v>
      </c>
      <c r="H1652" t="str">
        <f t="shared" si="25"/>
        <v>$60,001 - $70,000</v>
      </c>
    </row>
    <row r="1653" spans="1:8" x14ac:dyDescent="0.2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 s="3">
        <v>17587</v>
      </c>
      <c r="H1653" t="str">
        <f t="shared" si="25"/>
        <v>$10,001 - $20,000</v>
      </c>
    </row>
    <row r="1654" spans="1:8" x14ac:dyDescent="0.2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 s="3">
        <v>19029</v>
      </c>
      <c r="H1654" t="str">
        <f t="shared" si="25"/>
        <v>$10,001 - $20,000</v>
      </c>
    </row>
    <row r="1655" spans="1:8" x14ac:dyDescent="0.2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 s="3">
        <v>33095</v>
      </c>
      <c r="H1655" t="str">
        <f t="shared" si="25"/>
        <v>$30,001 - $40,000</v>
      </c>
    </row>
    <row r="1656" spans="1:8" x14ac:dyDescent="0.2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 s="3">
        <v>17702</v>
      </c>
      <c r="H1656" t="str">
        <f t="shared" si="25"/>
        <v>$10,001 - $20,000</v>
      </c>
    </row>
    <row r="1657" spans="1:8" x14ac:dyDescent="0.2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 s="3">
        <v>42100</v>
      </c>
      <c r="H1657" t="str">
        <f t="shared" si="25"/>
        <v>$40,001 - $50,000</v>
      </c>
    </row>
    <row r="1658" spans="1:8" x14ac:dyDescent="0.2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 s="3">
        <v>76713</v>
      </c>
      <c r="H1658" t="str">
        <f t="shared" si="25"/>
        <v>$70,001 - $80,000</v>
      </c>
    </row>
    <row r="1659" spans="1:8" x14ac:dyDescent="0.2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 s="3">
        <v>18465</v>
      </c>
      <c r="H1659" t="str">
        <f t="shared" si="25"/>
        <v>$10,001 - $20,000</v>
      </c>
    </row>
    <row r="1660" spans="1:8" x14ac:dyDescent="0.2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 s="3">
        <v>81695</v>
      </c>
      <c r="H1660" t="str">
        <f t="shared" si="25"/>
        <v>$80,001 - $90,000</v>
      </c>
    </row>
    <row r="1661" spans="1:8" x14ac:dyDescent="0.2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 s="3">
        <v>27278</v>
      </c>
      <c r="H1661" t="str">
        <f t="shared" si="25"/>
        <v>$20,001 - $30,000</v>
      </c>
    </row>
    <row r="1662" spans="1:8" x14ac:dyDescent="0.2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 s="3">
        <v>99037</v>
      </c>
      <c r="H1662" t="str">
        <f t="shared" si="25"/>
        <v>$90,001 - $1,00,000</v>
      </c>
    </row>
    <row r="1663" spans="1:8" x14ac:dyDescent="0.2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 s="3">
        <v>10225</v>
      </c>
      <c r="H1663" t="str">
        <f t="shared" si="25"/>
        <v>$10,001 - $20,000</v>
      </c>
    </row>
    <row r="1664" spans="1:8" x14ac:dyDescent="0.2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 s="3">
        <v>4686</v>
      </c>
      <c r="H1664" t="str">
        <f t="shared" si="25"/>
        <v>$1 - $10,000</v>
      </c>
    </row>
    <row r="1665" spans="1:8" x14ac:dyDescent="0.2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 s="3">
        <v>43328</v>
      </c>
      <c r="H1665" t="str">
        <f t="shared" si="25"/>
        <v>$40,001 - $50,000</v>
      </c>
    </row>
    <row r="1666" spans="1:8" x14ac:dyDescent="0.2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 s="3">
        <v>72598</v>
      </c>
      <c r="H1666" t="str">
        <f t="shared" si="25"/>
        <v>$70,001 - $80,000</v>
      </c>
    </row>
    <row r="1667" spans="1:8" x14ac:dyDescent="0.2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 s="3">
        <v>41355</v>
      </c>
      <c r="H1667" t="str">
        <f t="shared" ref="H1667:H1730" si="26">TEXT((INT((G1667-1)/10000)*10000)+1,"$#,##0") &amp; " - " &amp; TEXT((INT((G1667-1)/10000)+1)*10000,"$#,##0")</f>
        <v>$40,001 - $50,000</v>
      </c>
    </row>
    <row r="1668" spans="1:8" x14ac:dyDescent="0.2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 s="3">
        <v>11686</v>
      </c>
      <c r="H1668" t="str">
        <f t="shared" si="26"/>
        <v>$10,001 - $20,000</v>
      </c>
    </row>
    <row r="1669" spans="1:8" x14ac:dyDescent="0.2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 s="3">
        <v>99614</v>
      </c>
      <c r="H1669" t="str">
        <f t="shared" si="26"/>
        <v>$90,001 - $1,00,000</v>
      </c>
    </row>
    <row r="1670" spans="1:8" x14ac:dyDescent="0.2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 s="3">
        <v>52280</v>
      </c>
      <c r="H1670" t="str">
        <f t="shared" si="26"/>
        <v>$50,001 - $60,000</v>
      </c>
    </row>
    <row r="1671" spans="1:8" x14ac:dyDescent="0.2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 s="3">
        <v>96032</v>
      </c>
      <c r="H1671" t="str">
        <f t="shared" si="26"/>
        <v>$90,001 - $1,00,000</v>
      </c>
    </row>
    <row r="1672" spans="1:8" x14ac:dyDescent="0.2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 s="3">
        <v>55177</v>
      </c>
      <c r="H1672" t="str">
        <f t="shared" si="26"/>
        <v>$50,001 - $60,000</v>
      </c>
    </row>
    <row r="1673" spans="1:8" x14ac:dyDescent="0.2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 s="3">
        <v>38034</v>
      </c>
      <c r="H1673" t="str">
        <f t="shared" si="26"/>
        <v>$30,001 - $40,000</v>
      </c>
    </row>
    <row r="1674" spans="1:8" x14ac:dyDescent="0.2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 s="3">
        <v>54503</v>
      </c>
      <c r="H1674" t="str">
        <f t="shared" si="26"/>
        <v>$50,001 - $60,000</v>
      </c>
    </row>
    <row r="1675" spans="1:8" x14ac:dyDescent="0.2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 s="3">
        <v>25923</v>
      </c>
      <c r="H1675" t="str">
        <f t="shared" si="26"/>
        <v>$20,001 - $30,000</v>
      </c>
    </row>
    <row r="1676" spans="1:8" x14ac:dyDescent="0.2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 s="3">
        <v>93530</v>
      </c>
      <c r="H1676" t="str">
        <f t="shared" si="26"/>
        <v>$90,001 - $1,00,000</v>
      </c>
    </row>
    <row r="1677" spans="1:8" x14ac:dyDescent="0.2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 s="3">
        <v>43798</v>
      </c>
      <c r="H1677" t="str">
        <f t="shared" si="26"/>
        <v>$40,001 - $50,000</v>
      </c>
    </row>
    <row r="1678" spans="1:8" x14ac:dyDescent="0.2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 s="3">
        <v>26422</v>
      </c>
      <c r="H1678" t="str">
        <f t="shared" si="26"/>
        <v>$20,001 - $30,000</v>
      </c>
    </row>
    <row r="1679" spans="1:8" x14ac:dyDescent="0.2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 s="3">
        <v>3330</v>
      </c>
      <c r="H1679" t="str">
        <f t="shared" si="26"/>
        <v>$1 - $10,000</v>
      </c>
    </row>
    <row r="1680" spans="1:8" x14ac:dyDescent="0.2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 s="3">
        <v>93455</v>
      </c>
      <c r="H1680" t="str">
        <f t="shared" si="26"/>
        <v>$90,001 - $1,00,000</v>
      </c>
    </row>
    <row r="1681" spans="1:8" x14ac:dyDescent="0.2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 s="3">
        <v>79234</v>
      </c>
      <c r="H1681" t="str">
        <f t="shared" si="26"/>
        <v>$70,001 - $80,000</v>
      </c>
    </row>
    <row r="1682" spans="1:8" x14ac:dyDescent="0.2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 s="3">
        <v>91894</v>
      </c>
      <c r="H1682" t="str">
        <f t="shared" si="26"/>
        <v>$90,001 - $1,00,000</v>
      </c>
    </row>
    <row r="1683" spans="1:8" x14ac:dyDescent="0.2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 s="3">
        <v>42555</v>
      </c>
      <c r="H1683" t="str">
        <f t="shared" si="26"/>
        <v>$40,001 - $50,000</v>
      </c>
    </row>
    <row r="1684" spans="1:8" x14ac:dyDescent="0.2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 s="3">
        <v>69559</v>
      </c>
      <c r="H1684" t="str">
        <f t="shared" si="26"/>
        <v>$60,001 - $70,000</v>
      </c>
    </row>
    <row r="1685" spans="1:8" x14ac:dyDescent="0.2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 s="3">
        <v>44645</v>
      </c>
      <c r="H1685" t="str">
        <f t="shared" si="26"/>
        <v>$40,001 - $50,000</v>
      </c>
    </row>
    <row r="1686" spans="1:8" x14ac:dyDescent="0.2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 s="3">
        <v>23843</v>
      </c>
      <c r="H1686" t="str">
        <f t="shared" si="26"/>
        <v>$20,001 - $30,000</v>
      </c>
    </row>
    <row r="1687" spans="1:8" x14ac:dyDescent="0.2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 s="3">
        <v>87397</v>
      </c>
      <c r="H1687" t="str">
        <f t="shared" si="26"/>
        <v>$80,001 - $90,000</v>
      </c>
    </row>
    <row r="1688" spans="1:8" x14ac:dyDescent="0.2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 s="3">
        <v>14658</v>
      </c>
      <c r="H1688" t="str">
        <f t="shared" si="26"/>
        <v>$10,001 - $20,000</v>
      </c>
    </row>
    <row r="1689" spans="1:8" x14ac:dyDescent="0.2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 s="3">
        <v>91445</v>
      </c>
      <c r="H1689" t="str">
        <f t="shared" si="26"/>
        <v>$90,001 - $1,00,000</v>
      </c>
    </row>
    <row r="1690" spans="1:8" x14ac:dyDescent="0.2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 s="3">
        <v>79689</v>
      </c>
      <c r="H1690" t="str">
        <f t="shared" si="26"/>
        <v>$70,001 - $80,000</v>
      </c>
    </row>
    <row r="1691" spans="1:8" x14ac:dyDescent="0.2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 s="3">
        <v>43540</v>
      </c>
      <c r="H1691" t="str">
        <f t="shared" si="26"/>
        <v>$40,001 - $50,000</v>
      </c>
    </row>
    <row r="1692" spans="1:8" x14ac:dyDescent="0.2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 s="3">
        <v>17378</v>
      </c>
      <c r="H1692" t="str">
        <f t="shared" si="26"/>
        <v>$10,001 - $20,000</v>
      </c>
    </row>
    <row r="1693" spans="1:8" x14ac:dyDescent="0.2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 s="3">
        <v>24452</v>
      </c>
      <c r="H1693" t="str">
        <f t="shared" si="26"/>
        <v>$20,001 - $30,000</v>
      </c>
    </row>
    <row r="1694" spans="1:8" x14ac:dyDescent="0.2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 s="3">
        <v>57146</v>
      </c>
      <c r="H1694" t="str">
        <f t="shared" si="26"/>
        <v>$50,001 - $60,000</v>
      </c>
    </row>
    <row r="1695" spans="1:8" x14ac:dyDescent="0.2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 s="3">
        <v>10646</v>
      </c>
      <c r="H1695" t="str">
        <f t="shared" si="26"/>
        <v>$10,001 - $20,000</v>
      </c>
    </row>
    <row r="1696" spans="1:8" x14ac:dyDescent="0.2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 s="3">
        <v>44564</v>
      </c>
      <c r="H1696" t="str">
        <f t="shared" si="26"/>
        <v>$40,001 - $50,000</v>
      </c>
    </row>
    <row r="1697" spans="1:8" x14ac:dyDescent="0.2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 s="3">
        <v>46129</v>
      </c>
      <c r="H1697" t="str">
        <f t="shared" si="26"/>
        <v>$40,001 - $50,000</v>
      </c>
    </row>
    <row r="1698" spans="1:8" x14ac:dyDescent="0.2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 s="3">
        <v>84992</v>
      </c>
      <c r="H1698" t="str">
        <f t="shared" si="26"/>
        <v>$80,001 - $90,000</v>
      </c>
    </row>
    <row r="1699" spans="1:8" x14ac:dyDescent="0.2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 s="3">
        <v>65433</v>
      </c>
      <c r="H1699" t="str">
        <f t="shared" si="26"/>
        <v>$60,001 - $70,000</v>
      </c>
    </row>
    <row r="1700" spans="1:8" x14ac:dyDescent="0.2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 s="3">
        <v>7139</v>
      </c>
      <c r="H1700" t="str">
        <f t="shared" si="26"/>
        <v>$1 - $10,000</v>
      </c>
    </row>
    <row r="1701" spans="1:8" x14ac:dyDescent="0.2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 s="3">
        <v>37285</v>
      </c>
      <c r="H1701" t="str">
        <f t="shared" si="26"/>
        <v>$30,001 - $40,000</v>
      </c>
    </row>
    <row r="1702" spans="1:8" x14ac:dyDescent="0.2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 s="3">
        <v>57559</v>
      </c>
      <c r="H1702" t="str">
        <f t="shared" si="26"/>
        <v>$50,001 - $60,000</v>
      </c>
    </row>
    <row r="1703" spans="1:8" x14ac:dyDescent="0.2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 s="3">
        <v>76032</v>
      </c>
      <c r="H1703" t="str">
        <f t="shared" si="26"/>
        <v>$70,001 - $80,000</v>
      </c>
    </row>
    <row r="1704" spans="1:8" x14ac:dyDescent="0.2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 s="3">
        <v>85954</v>
      </c>
      <c r="H1704" t="str">
        <f t="shared" si="26"/>
        <v>$80,001 - $90,000</v>
      </c>
    </row>
    <row r="1705" spans="1:8" x14ac:dyDescent="0.2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 s="3">
        <v>95587</v>
      </c>
      <c r="H1705" t="str">
        <f t="shared" si="26"/>
        <v>$90,001 - $1,00,000</v>
      </c>
    </row>
    <row r="1706" spans="1:8" x14ac:dyDescent="0.2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 s="3">
        <v>33484</v>
      </c>
      <c r="H1706" t="str">
        <f t="shared" si="26"/>
        <v>$30,001 - $40,000</v>
      </c>
    </row>
    <row r="1707" spans="1:8" x14ac:dyDescent="0.2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 s="3">
        <v>26851</v>
      </c>
      <c r="H1707" t="str">
        <f t="shared" si="26"/>
        <v>$20,001 - $30,000</v>
      </c>
    </row>
    <row r="1708" spans="1:8" x14ac:dyDescent="0.2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 s="3">
        <v>11556</v>
      </c>
      <c r="H1708" t="str">
        <f t="shared" si="26"/>
        <v>$10,001 - $20,000</v>
      </c>
    </row>
    <row r="1709" spans="1:8" x14ac:dyDescent="0.2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 s="3">
        <v>49667</v>
      </c>
      <c r="H1709" t="str">
        <f t="shared" si="26"/>
        <v>$40,001 - $50,000</v>
      </c>
    </row>
    <row r="1710" spans="1:8" x14ac:dyDescent="0.2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 s="3">
        <v>24867</v>
      </c>
      <c r="H1710" t="str">
        <f t="shared" si="26"/>
        <v>$20,001 - $30,000</v>
      </c>
    </row>
    <row r="1711" spans="1:8" x14ac:dyDescent="0.2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 s="3">
        <v>97614</v>
      </c>
      <c r="H1711" t="str">
        <f t="shared" si="26"/>
        <v>$90,001 - $1,00,000</v>
      </c>
    </row>
    <row r="1712" spans="1:8" x14ac:dyDescent="0.2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 s="3">
        <v>38880</v>
      </c>
      <c r="H1712" t="str">
        <f t="shared" si="26"/>
        <v>$30,001 - $40,000</v>
      </c>
    </row>
    <row r="1713" spans="1:8" x14ac:dyDescent="0.2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 s="3">
        <v>79611</v>
      </c>
      <c r="H1713" t="str">
        <f t="shared" si="26"/>
        <v>$70,001 - $80,000</v>
      </c>
    </row>
    <row r="1714" spans="1:8" x14ac:dyDescent="0.2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 s="3">
        <v>18881</v>
      </c>
      <c r="H1714" t="str">
        <f t="shared" si="26"/>
        <v>$10,001 - $20,000</v>
      </c>
    </row>
    <row r="1715" spans="1:8" x14ac:dyDescent="0.2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 s="3">
        <v>9638</v>
      </c>
      <c r="H1715" t="str">
        <f t="shared" si="26"/>
        <v>$1 - $10,000</v>
      </c>
    </row>
    <row r="1716" spans="1:8" x14ac:dyDescent="0.2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 s="3">
        <v>55809</v>
      </c>
      <c r="H1716" t="str">
        <f t="shared" si="26"/>
        <v>$50,001 - $60,000</v>
      </c>
    </row>
    <row r="1717" spans="1:8" x14ac:dyDescent="0.2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 s="3">
        <v>88236</v>
      </c>
      <c r="H1717" t="str">
        <f t="shared" si="26"/>
        <v>$80,001 - $90,000</v>
      </c>
    </row>
    <row r="1718" spans="1:8" x14ac:dyDescent="0.2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 s="3">
        <v>72664</v>
      </c>
      <c r="H1718" t="str">
        <f t="shared" si="26"/>
        <v>$70,001 - $80,000</v>
      </c>
    </row>
    <row r="1719" spans="1:8" x14ac:dyDescent="0.2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 s="3">
        <v>92805</v>
      </c>
      <c r="H1719" t="str">
        <f t="shared" si="26"/>
        <v>$90,001 - $1,00,000</v>
      </c>
    </row>
    <row r="1720" spans="1:8" x14ac:dyDescent="0.2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 s="3">
        <v>87521</v>
      </c>
      <c r="H1720" t="str">
        <f t="shared" si="26"/>
        <v>$80,001 - $90,000</v>
      </c>
    </row>
    <row r="1721" spans="1:8" x14ac:dyDescent="0.2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 s="3">
        <v>19917</v>
      </c>
      <c r="H1721" t="str">
        <f t="shared" si="26"/>
        <v>$10,001 - $20,000</v>
      </c>
    </row>
    <row r="1722" spans="1:8" x14ac:dyDescent="0.2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 s="3">
        <v>3931</v>
      </c>
      <c r="H1722" t="str">
        <f t="shared" si="26"/>
        <v>$1 - $10,000</v>
      </c>
    </row>
    <row r="1723" spans="1:8" x14ac:dyDescent="0.2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 s="3">
        <v>69565</v>
      </c>
      <c r="H1723" t="str">
        <f t="shared" si="26"/>
        <v>$60,001 - $70,000</v>
      </c>
    </row>
    <row r="1724" spans="1:8" x14ac:dyDescent="0.2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 s="3">
        <v>3290</v>
      </c>
      <c r="H1724" t="str">
        <f t="shared" si="26"/>
        <v>$1 - $10,000</v>
      </c>
    </row>
    <row r="1725" spans="1:8" x14ac:dyDescent="0.2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 s="3">
        <v>16385</v>
      </c>
      <c r="H1725" t="str">
        <f t="shared" si="26"/>
        <v>$10,001 - $20,000</v>
      </c>
    </row>
    <row r="1726" spans="1:8" x14ac:dyDescent="0.2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 s="3">
        <v>39002</v>
      </c>
      <c r="H1726" t="str">
        <f t="shared" si="26"/>
        <v>$30,001 - $40,000</v>
      </c>
    </row>
    <row r="1727" spans="1:8" x14ac:dyDescent="0.2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 s="3">
        <v>95555</v>
      </c>
      <c r="H1727" t="str">
        <f t="shared" si="26"/>
        <v>$90,001 - $1,00,000</v>
      </c>
    </row>
    <row r="1728" spans="1:8" x14ac:dyDescent="0.2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 s="3">
        <v>34260</v>
      </c>
      <c r="H1728" t="str">
        <f t="shared" si="26"/>
        <v>$30,001 - $40,000</v>
      </c>
    </row>
    <row r="1729" spans="1:8" x14ac:dyDescent="0.2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 s="3">
        <v>43040</v>
      </c>
      <c r="H1729" t="str">
        <f t="shared" si="26"/>
        <v>$40,001 - $50,000</v>
      </c>
    </row>
    <row r="1730" spans="1:8" x14ac:dyDescent="0.2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 s="3">
        <v>61174</v>
      </c>
      <c r="H1730" t="str">
        <f t="shared" si="26"/>
        <v>$60,001 - $70,000</v>
      </c>
    </row>
    <row r="1731" spans="1:8" x14ac:dyDescent="0.2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 s="3">
        <v>70497</v>
      </c>
      <c r="H1731" t="str">
        <f t="shared" ref="H1731:H1794" si="27">TEXT((INT((G1731-1)/10000)*10000)+1,"$#,##0") &amp; " - " &amp; TEXT((INT((G1731-1)/10000)+1)*10000,"$#,##0")</f>
        <v>$70,001 - $80,000</v>
      </c>
    </row>
    <row r="1732" spans="1:8" x14ac:dyDescent="0.2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 s="3">
        <v>32483</v>
      </c>
      <c r="H1732" t="str">
        <f t="shared" si="27"/>
        <v>$30,001 - $40,000</v>
      </c>
    </row>
    <row r="1733" spans="1:8" x14ac:dyDescent="0.2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 s="3">
        <v>40687</v>
      </c>
      <c r="H1733" t="str">
        <f t="shared" si="27"/>
        <v>$40,001 - $50,000</v>
      </c>
    </row>
    <row r="1734" spans="1:8" x14ac:dyDescent="0.2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 s="3">
        <v>44400</v>
      </c>
      <c r="H1734" t="str">
        <f t="shared" si="27"/>
        <v>$40,001 - $50,000</v>
      </c>
    </row>
    <row r="1735" spans="1:8" x14ac:dyDescent="0.2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 s="3">
        <v>2970</v>
      </c>
      <c r="H1735" t="str">
        <f t="shared" si="27"/>
        <v>$1 - $10,000</v>
      </c>
    </row>
    <row r="1736" spans="1:8" x14ac:dyDescent="0.2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 s="3">
        <v>57847</v>
      </c>
      <c r="H1736" t="str">
        <f t="shared" si="27"/>
        <v>$50,001 - $60,000</v>
      </c>
    </row>
    <row r="1737" spans="1:8" x14ac:dyDescent="0.2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 s="3">
        <v>18527</v>
      </c>
      <c r="H1737" t="str">
        <f t="shared" si="27"/>
        <v>$10,001 - $20,000</v>
      </c>
    </row>
    <row r="1738" spans="1:8" x14ac:dyDescent="0.2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 s="3">
        <v>81539</v>
      </c>
      <c r="H1738" t="str">
        <f t="shared" si="27"/>
        <v>$80,001 - $90,000</v>
      </c>
    </row>
    <row r="1739" spans="1:8" x14ac:dyDescent="0.2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 s="3">
        <v>12508</v>
      </c>
      <c r="H1739" t="str">
        <f t="shared" si="27"/>
        <v>$10,001 - $20,000</v>
      </c>
    </row>
    <row r="1740" spans="1:8" x14ac:dyDescent="0.2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 s="3">
        <v>27621</v>
      </c>
      <c r="H1740" t="str">
        <f t="shared" si="27"/>
        <v>$20,001 - $30,000</v>
      </c>
    </row>
    <row r="1741" spans="1:8" x14ac:dyDescent="0.2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 s="3">
        <v>59246</v>
      </c>
      <c r="H1741" t="str">
        <f t="shared" si="27"/>
        <v>$50,001 - $60,000</v>
      </c>
    </row>
    <row r="1742" spans="1:8" x14ac:dyDescent="0.2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 s="3">
        <v>99169</v>
      </c>
      <c r="H1742" t="str">
        <f t="shared" si="27"/>
        <v>$90,001 - $1,00,000</v>
      </c>
    </row>
    <row r="1743" spans="1:8" x14ac:dyDescent="0.2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 s="3">
        <v>9199</v>
      </c>
      <c r="H1743" t="str">
        <f t="shared" si="27"/>
        <v>$1 - $10,000</v>
      </c>
    </row>
    <row r="1744" spans="1:8" x14ac:dyDescent="0.2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 s="3">
        <v>65933</v>
      </c>
      <c r="H1744" t="str">
        <f t="shared" si="27"/>
        <v>$60,001 - $70,000</v>
      </c>
    </row>
    <row r="1745" spans="1:8" x14ac:dyDescent="0.2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 s="3">
        <v>61098</v>
      </c>
      <c r="H1745" t="str">
        <f t="shared" si="27"/>
        <v>$60,001 - $70,000</v>
      </c>
    </row>
    <row r="1746" spans="1:8" x14ac:dyDescent="0.2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 s="3">
        <v>66521</v>
      </c>
      <c r="H1746" t="str">
        <f t="shared" si="27"/>
        <v>$60,001 - $70,000</v>
      </c>
    </row>
    <row r="1747" spans="1:8" x14ac:dyDescent="0.2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 s="3">
        <v>95111</v>
      </c>
      <c r="H1747" t="str">
        <f t="shared" si="27"/>
        <v>$90,001 - $1,00,000</v>
      </c>
    </row>
    <row r="1748" spans="1:8" x14ac:dyDescent="0.2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 s="3">
        <v>41460</v>
      </c>
      <c r="H1748" t="str">
        <f t="shared" si="27"/>
        <v>$40,001 - $50,000</v>
      </c>
    </row>
    <row r="1749" spans="1:8" x14ac:dyDescent="0.2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 s="3">
        <v>42869</v>
      </c>
      <c r="H1749" t="str">
        <f t="shared" si="27"/>
        <v>$40,001 - $50,000</v>
      </c>
    </row>
    <row r="1750" spans="1:8" x14ac:dyDescent="0.2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 s="3">
        <v>51131</v>
      </c>
      <c r="H1750" t="str">
        <f t="shared" si="27"/>
        <v>$50,001 - $60,000</v>
      </c>
    </row>
    <row r="1751" spans="1:8" x14ac:dyDescent="0.2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 s="3">
        <v>67869</v>
      </c>
      <c r="H1751" t="str">
        <f t="shared" si="27"/>
        <v>$60,001 - $70,000</v>
      </c>
    </row>
    <row r="1752" spans="1:8" x14ac:dyDescent="0.2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 s="3">
        <v>42459</v>
      </c>
      <c r="H1752" t="str">
        <f t="shared" si="27"/>
        <v>$40,001 - $50,000</v>
      </c>
    </row>
    <row r="1753" spans="1:8" x14ac:dyDescent="0.2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 s="3">
        <v>55713</v>
      </c>
      <c r="H1753" t="str">
        <f t="shared" si="27"/>
        <v>$50,001 - $60,000</v>
      </c>
    </row>
    <row r="1754" spans="1:8" x14ac:dyDescent="0.2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 s="3">
        <v>6820</v>
      </c>
      <c r="H1754" t="str">
        <f t="shared" si="27"/>
        <v>$1 - $10,000</v>
      </c>
    </row>
    <row r="1755" spans="1:8" x14ac:dyDescent="0.2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 s="3">
        <v>85898</v>
      </c>
      <c r="H1755" t="str">
        <f t="shared" si="27"/>
        <v>$80,001 - $90,000</v>
      </c>
    </row>
    <row r="1756" spans="1:8" x14ac:dyDescent="0.2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 s="3">
        <v>46222</v>
      </c>
      <c r="H1756" t="str">
        <f t="shared" si="27"/>
        <v>$40,001 - $50,000</v>
      </c>
    </row>
    <row r="1757" spans="1:8" x14ac:dyDescent="0.2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 s="3">
        <v>34348</v>
      </c>
      <c r="H1757" t="str">
        <f t="shared" si="27"/>
        <v>$30,001 - $40,000</v>
      </c>
    </row>
    <row r="1758" spans="1:8" x14ac:dyDescent="0.2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 s="3">
        <v>38000</v>
      </c>
      <c r="H1758" t="str">
        <f t="shared" si="27"/>
        <v>$30,001 - $40,000</v>
      </c>
    </row>
    <row r="1759" spans="1:8" x14ac:dyDescent="0.2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 s="3">
        <v>31724</v>
      </c>
      <c r="H1759" t="str">
        <f t="shared" si="27"/>
        <v>$30,001 - $40,000</v>
      </c>
    </row>
    <row r="1760" spans="1:8" x14ac:dyDescent="0.2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 s="3">
        <v>79867</v>
      </c>
      <c r="H1760" t="str">
        <f t="shared" si="27"/>
        <v>$70,001 - $80,000</v>
      </c>
    </row>
    <row r="1761" spans="1:8" x14ac:dyDescent="0.2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 s="3">
        <v>62331</v>
      </c>
      <c r="H1761" t="str">
        <f t="shared" si="27"/>
        <v>$60,001 - $70,000</v>
      </c>
    </row>
    <row r="1762" spans="1:8" x14ac:dyDescent="0.2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 s="3">
        <v>44876</v>
      </c>
      <c r="H1762" t="str">
        <f t="shared" si="27"/>
        <v>$40,001 - $50,000</v>
      </c>
    </row>
    <row r="1763" spans="1:8" x14ac:dyDescent="0.2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 s="3">
        <v>96397</v>
      </c>
      <c r="H1763" t="str">
        <f t="shared" si="27"/>
        <v>$90,001 - $1,00,000</v>
      </c>
    </row>
    <row r="1764" spans="1:8" x14ac:dyDescent="0.2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 s="3">
        <v>54102</v>
      </c>
      <c r="H1764" t="str">
        <f t="shared" si="27"/>
        <v>$50,001 - $60,000</v>
      </c>
    </row>
    <row r="1765" spans="1:8" x14ac:dyDescent="0.2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 s="3">
        <v>60448</v>
      </c>
      <c r="H1765" t="str">
        <f t="shared" si="27"/>
        <v>$60,001 - $70,000</v>
      </c>
    </row>
    <row r="1766" spans="1:8" x14ac:dyDescent="0.2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 s="3">
        <v>30853</v>
      </c>
      <c r="H1766" t="str">
        <f t="shared" si="27"/>
        <v>$30,001 - $40,000</v>
      </c>
    </row>
    <row r="1767" spans="1:8" x14ac:dyDescent="0.2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 s="3">
        <v>35789</v>
      </c>
      <c r="H1767" t="str">
        <f t="shared" si="27"/>
        <v>$30,001 - $40,000</v>
      </c>
    </row>
    <row r="1768" spans="1:8" x14ac:dyDescent="0.2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 s="3">
        <v>46661</v>
      </c>
      <c r="H1768" t="str">
        <f t="shared" si="27"/>
        <v>$40,001 - $50,000</v>
      </c>
    </row>
    <row r="1769" spans="1:8" x14ac:dyDescent="0.2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 s="3">
        <v>1646</v>
      </c>
      <c r="H1769" t="str">
        <f t="shared" si="27"/>
        <v>$1 - $10,000</v>
      </c>
    </row>
    <row r="1770" spans="1:8" x14ac:dyDescent="0.2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 s="3">
        <v>44453</v>
      </c>
      <c r="H1770" t="str">
        <f t="shared" si="27"/>
        <v>$40,001 - $50,000</v>
      </c>
    </row>
    <row r="1771" spans="1:8" x14ac:dyDescent="0.2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 s="3">
        <v>81189</v>
      </c>
      <c r="H1771" t="str">
        <f t="shared" si="27"/>
        <v>$80,001 - $90,000</v>
      </c>
    </row>
    <row r="1772" spans="1:8" x14ac:dyDescent="0.2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 s="3">
        <v>62291</v>
      </c>
      <c r="H1772" t="str">
        <f t="shared" si="27"/>
        <v>$60,001 - $70,000</v>
      </c>
    </row>
    <row r="1773" spans="1:8" x14ac:dyDescent="0.2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 s="3">
        <v>76314</v>
      </c>
      <c r="H1773" t="str">
        <f t="shared" si="27"/>
        <v>$70,001 - $80,000</v>
      </c>
    </row>
    <row r="1774" spans="1:8" x14ac:dyDescent="0.2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 s="3">
        <v>53664</v>
      </c>
      <c r="H1774" t="str">
        <f t="shared" si="27"/>
        <v>$50,001 - $60,000</v>
      </c>
    </row>
    <row r="1775" spans="1:8" x14ac:dyDescent="0.2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 s="3">
        <v>78186</v>
      </c>
      <c r="H1775" t="str">
        <f t="shared" si="27"/>
        <v>$70,001 - $80,000</v>
      </c>
    </row>
    <row r="1776" spans="1:8" x14ac:dyDescent="0.2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 s="3">
        <v>46193</v>
      </c>
      <c r="H1776" t="str">
        <f t="shared" si="27"/>
        <v>$40,001 - $50,000</v>
      </c>
    </row>
    <row r="1777" spans="1:8" x14ac:dyDescent="0.2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 s="3">
        <v>71255</v>
      </c>
      <c r="H1777" t="str">
        <f t="shared" si="27"/>
        <v>$70,001 - $80,000</v>
      </c>
    </row>
    <row r="1778" spans="1:8" x14ac:dyDescent="0.2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 s="3">
        <v>99939</v>
      </c>
      <c r="H1778" t="str">
        <f t="shared" si="27"/>
        <v>$90,001 - $1,00,000</v>
      </c>
    </row>
    <row r="1779" spans="1:8" x14ac:dyDescent="0.2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 s="3">
        <v>73626</v>
      </c>
      <c r="H1779" t="str">
        <f t="shared" si="27"/>
        <v>$70,001 - $80,000</v>
      </c>
    </row>
    <row r="1780" spans="1:8" x14ac:dyDescent="0.2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 s="3">
        <v>25664</v>
      </c>
      <c r="H1780" t="str">
        <f t="shared" si="27"/>
        <v>$20,001 - $30,000</v>
      </c>
    </row>
    <row r="1781" spans="1:8" x14ac:dyDescent="0.2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 s="3">
        <v>58143</v>
      </c>
      <c r="H1781" t="str">
        <f t="shared" si="27"/>
        <v>$50,001 - $60,000</v>
      </c>
    </row>
    <row r="1782" spans="1:8" x14ac:dyDescent="0.2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 s="3">
        <v>42593</v>
      </c>
      <c r="H1782" t="str">
        <f t="shared" si="27"/>
        <v>$40,001 - $50,000</v>
      </c>
    </row>
    <row r="1783" spans="1:8" x14ac:dyDescent="0.2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 s="3">
        <v>22172</v>
      </c>
      <c r="H1783" t="str">
        <f t="shared" si="27"/>
        <v>$20,001 - $30,000</v>
      </c>
    </row>
    <row r="1784" spans="1:8" x14ac:dyDescent="0.2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 s="3">
        <v>99722</v>
      </c>
      <c r="H1784" t="str">
        <f t="shared" si="27"/>
        <v>$90,001 - $1,00,000</v>
      </c>
    </row>
    <row r="1785" spans="1:8" x14ac:dyDescent="0.2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 s="3">
        <v>34253</v>
      </c>
      <c r="H1785" t="str">
        <f t="shared" si="27"/>
        <v>$30,001 - $40,000</v>
      </c>
    </row>
    <row r="1786" spans="1:8" x14ac:dyDescent="0.2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 s="3">
        <v>20831</v>
      </c>
      <c r="H1786" t="str">
        <f t="shared" si="27"/>
        <v>$20,001 - $30,000</v>
      </c>
    </row>
    <row r="1787" spans="1:8" x14ac:dyDescent="0.2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 s="3">
        <v>77026</v>
      </c>
      <c r="H1787" t="str">
        <f t="shared" si="27"/>
        <v>$70,001 - $80,000</v>
      </c>
    </row>
    <row r="1788" spans="1:8" x14ac:dyDescent="0.2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 s="3">
        <v>70162</v>
      </c>
      <c r="H1788" t="str">
        <f t="shared" si="27"/>
        <v>$70,001 - $80,000</v>
      </c>
    </row>
    <row r="1789" spans="1:8" x14ac:dyDescent="0.2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 s="3">
        <v>11705</v>
      </c>
      <c r="H1789" t="str">
        <f t="shared" si="27"/>
        <v>$10,001 - $20,000</v>
      </c>
    </row>
    <row r="1790" spans="1:8" x14ac:dyDescent="0.2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 s="3">
        <v>61779</v>
      </c>
      <c r="H1790" t="str">
        <f t="shared" si="27"/>
        <v>$60,001 - $70,000</v>
      </c>
    </row>
    <row r="1791" spans="1:8" x14ac:dyDescent="0.2">
      <c r="A1791">
        <v>711350</v>
      </c>
      <c r="B1791" s="2">
        <v>41836.565266203703</v>
      </c>
      <c r="C1791" t="s">
        <v>31</v>
      </c>
      <c r="D1791" t="s">
        <v>48</v>
      </c>
      <c r="E1791" t="s">
        <v>17</v>
      </c>
      <c r="F1791" t="s">
        <v>9</v>
      </c>
      <c r="G1791" s="3">
        <v>25785</v>
      </c>
      <c r="H1791" t="str">
        <f t="shared" si="27"/>
        <v>$20,001 - $30,000</v>
      </c>
    </row>
    <row r="1792" spans="1:8" x14ac:dyDescent="0.2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 s="3">
        <v>69626</v>
      </c>
      <c r="H1792" t="str">
        <f t="shared" si="27"/>
        <v>$60,001 - $70,000</v>
      </c>
    </row>
    <row r="1793" spans="1:8" x14ac:dyDescent="0.2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 s="3">
        <v>94575</v>
      </c>
      <c r="H1793" t="str">
        <f t="shared" si="27"/>
        <v>$90,001 - $1,00,000</v>
      </c>
    </row>
    <row r="1794" spans="1:8" x14ac:dyDescent="0.2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 s="3">
        <v>70530</v>
      </c>
      <c r="H1794" t="str">
        <f t="shared" si="27"/>
        <v>$70,001 - $80,000</v>
      </c>
    </row>
    <row r="1795" spans="1:8" x14ac:dyDescent="0.2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 s="3">
        <v>11530</v>
      </c>
      <c r="H1795" t="str">
        <f t="shared" ref="H1795:H1858" si="28">TEXT((INT((G1795-1)/10000)*10000)+1,"$#,##0") &amp; " - " &amp; TEXT((INT((G1795-1)/10000)+1)*10000,"$#,##0")</f>
        <v>$10,001 - $20,000</v>
      </c>
    </row>
    <row r="1796" spans="1:8" x14ac:dyDescent="0.2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 s="3">
        <v>76110</v>
      </c>
      <c r="H1796" t="str">
        <f t="shared" si="28"/>
        <v>$70,001 - $80,000</v>
      </c>
    </row>
    <row r="1797" spans="1:8" x14ac:dyDescent="0.2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 s="3">
        <v>71269</v>
      </c>
      <c r="H1797" t="str">
        <f t="shared" si="28"/>
        <v>$70,001 - $80,000</v>
      </c>
    </row>
    <row r="1798" spans="1:8" x14ac:dyDescent="0.2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 s="3">
        <v>95194</v>
      </c>
      <c r="H1798" t="str">
        <f t="shared" si="28"/>
        <v>$90,001 - $1,00,000</v>
      </c>
    </row>
    <row r="1799" spans="1:8" x14ac:dyDescent="0.2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 s="3">
        <v>11322</v>
      </c>
      <c r="H1799" t="str">
        <f t="shared" si="28"/>
        <v>$10,001 - $20,000</v>
      </c>
    </row>
    <row r="1800" spans="1:8" x14ac:dyDescent="0.2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 s="3">
        <v>6715</v>
      </c>
      <c r="H1800" t="str">
        <f t="shared" si="28"/>
        <v>$1 - $10,000</v>
      </c>
    </row>
    <row r="1801" spans="1:8" x14ac:dyDescent="0.2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 s="3">
        <v>72140</v>
      </c>
      <c r="H1801" t="str">
        <f t="shared" si="28"/>
        <v>$70,001 - $80,000</v>
      </c>
    </row>
    <row r="1802" spans="1:8" x14ac:dyDescent="0.2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 s="3">
        <v>30326</v>
      </c>
      <c r="H1802" t="str">
        <f t="shared" si="28"/>
        <v>$30,001 - $40,000</v>
      </c>
    </row>
    <row r="1803" spans="1:8" x14ac:dyDescent="0.2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 s="3">
        <v>80215</v>
      </c>
      <c r="H1803" t="str">
        <f t="shared" si="28"/>
        <v>$80,001 - $90,000</v>
      </c>
    </row>
    <row r="1804" spans="1:8" x14ac:dyDescent="0.2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 s="3">
        <v>98666</v>
      </c>
      <c r="H1804" t="str">
        <f t="shared" si="28"/>
        <v>$90,001 - $1,00,000</v>
      </c>
    </row>
    <row r="1805" spans="1:8" x14ac:dyDescent="0.2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 s="3">
        <v>80165</v>
      </c>
      <c r="H1805" t="str">
        <f t="shared" si="28"/>
        <v>$80,001 - $90,000</v>
      </c>
    </row>
    <row r="1806" spans="1:8" x14ac:dyDescent="0.2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 s="3">
        <v>75557</v>
      </c>
      <c r="H1806" t="str">
        <f t="shared" si="28"/>
        <v>$70,001 - $80,000</v>
      </c>
    </row>
    <row r="1807" spans="1:8" x14ac:dyDescent="0.2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 s="3">
        <v>54112</v>
      </c>
      <c r="H1807" t="str">
        <f t="shared" si="28"/>
        <v>$50,001 - $60,000</v>
      </c>
    </row>
    <row r="1808" spans="1:8" x14ac:dyDescent="0.2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 s="3">
        <v>4313</v>
      </c>
      <c r="H1808" t="str">
        <f t="shared" si="28"/>
        <v>$1 - $10,000</v>
      </c>
    </row>
    <row r="1809" spans="1:8" x14ac:dyDescent="0.2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 s="3">
        <v>62870</v>
      </c>
      <c r="H1809" t="str">
        <f t="shared" si="28"/>
        <v>$60,001 - $70,000</v>
      </c>
    </row>
    <row r="1810" spans="1:8" x14ac:dyDescent="0.2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 s="3">
        <v>34536</v>
      </c>
      <c r="H1810" t="str">
        <f t="shared" si="28"/>
        <v>$30,001 - $40,000</v>
      </c>
    </row>
    <row r="1811" spans="1:8" x14ac:dyDescent="0.2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 s="3">
        <v>33814</v>
      </c>
      <c r="H1811" t="str">
        <f t="shared" si="28"/>
        <v>$30,001 - $40,000</v>
      </c>
    </row>
    <row r="1812" spans="1:8" x14ac:dyDescent="0.2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 s="3">
        <v>42620</v>
      </c>
      <c r="H1812" t="str">
        <f t="shared" si="28"/>
        <v>$40,001 - $50,000</v>
      </c>
    </row>
    <row r="1813" spans="1:8" x14ac:dyDescent="0.2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 s="3">
        <v>61751</v>
      </c>
      <c r="H1813" t="str">
        <f t="shared" si="28"/>
        <v>$60,001 - $70,000</v>
      </c>
    </row>
    <row r="1814" spans="1:8" x14ac:dyDescent="0.2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 s="3">
        <v>43304</v>
      </c>
      <c r="H1814" t="str">
        <f t="shared" si="28"/>
        <v>$40,001 - $50,000</v>
      </c>
    </row>
    <row r="1815" spans="1:8" x14ac:dyDescent="0.2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 s="3">
        <v>99341</v>
      </c>
      <c r="H1815" t="str">
        <f t="shared" si="28"/>
        <v>$90,001 - $1,00,000</v>
      </c>
    </row>
    <row r="1816" spans="1:8" x14ac:dyDescent="0.2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 s="3">
        <v>58591</v>
      </c>
      <c r="H1816" t="str">
        <f t="shared" si="28"/>
        <v>$50,001 - $60,000</v>
      </c>
    </row>
    <row r="1817" spans="1:8" x14ac:dyDescent="0.2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 s="3">
        <v>33319</v>
      </c>
      <c r="H1817" t="str">
        <f t="shared" si="28"/>
        <v>$30,001 - $40,000</v>
      </c>
    </row>
    <row r="1818" spans="1:8" x14ac:dyDescent="0.2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 s="3">
        <v>65520</v>
      </c>
      <c r="H1818" t="str">
        <f t="shared" si="28"/>
        <v>$60,001 - $70,000</v>
      </c>
    </row>
    <row r="1819" spans="1:8" x14ac:dyDescent="0.2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 s="3">
        <v>94620</v>
      </c>
      <c r="H1819" t="str">
        <f t="shared" si="28"/>
        <v>$90,001 - $1,00,000</v>
      </c>
    </row>
    <row r="1820" spans="1:8" x14ac:dyDescent="0.2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 s="3">
        <v>98326</v>
      </c>
      <c r="H1820" t="str">
        <f t="shared" si="28"/>
        <v>$90,001 - $1,00,000</v>
      </c>
    </row>
    <row r="1821" spans="1:8" x14ac:dyDescent="0.2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 s="3">
        <v>33330</v>
      </c>
      <c r="H1821" t="str">
        <f t="shared" si="28"/>
        <v>$30,001 - $40,000</v>
      </c>
    </row>
    <row r="1822" spans="1:8" x14ac:dyDescent="0.2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 s="3">
        <v>97251</v>
      </c>
      <c r="H1822" t="str">
        <f t="shared" si="28"/>
        <v>$90,001 - $1,00,000</v>
      </c>
    </row>
    <row r="1823" spans="1:8" x14ac:dyDescent="0.2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 s="3">
        <v>4703</v>
      </c>
      <c r="H1823" t="str">
        <f t="shared" si="28"/>
        <v>$1 - $10,000</v>
      </c>
    </row>
    <row r="1824" spans="1:8" x14ac:dyDescent="0.2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 s="3">
        <v>79777</v>
      </c>
      <c r="H1824" t="str">
        <f t="shared" si="28"/>
        <v>$70,001 - $80,000</v>
      </c>
    </row>
    <row r="1825" spans="1:8" x14ac:dyDescent="0.2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 s="3">
        <v>37271</v>
      </c>
      <c r="H1825" t="str">
        <f t="shared" si="28"/>
        <v>$30,001 - $40,000</v>
      </c>
    </row>
    <row r="1826" spans="1:8" x14ac:dyDescent="0.2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 s="3">
        <v>74970</v>
      </c>
      <c r="H1826" t="str">
        <f t="shared" si="28"/>
        <v>$70,001 - $80,000</v>
      </c>
    </row>
    <row r="1827" spans="1:8" x14ac:dyDescent="0.2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 s="3">
        <v>53193</v>
      </c>
      <c r="H1827" t="str">
        <f t="shared" si="28"/>
        <v>$50,001 - $60,000</v>
      </c>
    </row>
    <row r="1828" spans="1:8" x14ac:dyDescent="0.2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 s="3">
        <v>16698</v>
      </c>
      <c r="H1828" t="str">
        <f t="shared" si="28"/>
        <v>$10,001 - $20,000</v>
      </c>
    </row>
    <row r="1829" spans="1:8" x14ac:dyDescent="0.2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 s="3">
        <v>62982</v>
      </c>
      <c r="H1829" t="str">
        <f t="shared" si="28"/>
        <v>$60,001 - $70,000</v>
      </c>
    </row>
    <row r="1830" spans="1:8" x14ac:dyDescent="0.2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 s="3">
        <v>70542</v>
      </c>
      <c r="H1830" t="str">
        <f t="shared" si="28"/>
        <v>$70,001 - $80,000</v>
      </c>
    </row>
    <row r="1831" spans="1:8" x14ac:dyDescent="0.2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 s="3">
        <v>95050</v>
      </c>
      <c r="H1831" t="str">
        <f t="shared" si="28"/>
        <v>$90,001 - $1,00,000</v>
      </c>
    </row>
    <row r="1832" spans="1:8" x14ac:dyDescent="0.2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 s="3">
        <v>49285</v>
      </c>
      <c r="H1832" t="str">
        <f t="shared" si="28"/>
        <v>$40,001 - $50,000</v>
      </c>
    </row>
    <row r="1833" spans="1:8" x14ac:dyDescent="0.2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 s="3">
        <v>8146</v>
      </c>
      <c r="H1833" t="str">
        <f t="shared" si="28"/>
        <v>$1 - $10,000</v>
      </c>
    </row>
    <row r="1834" spans="1:8" x14ac:dyDescent="0.2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 s="3">
        <v>92172</v>
      </c>
      <c r="H1834" t="str">
        <f t="shared" si="28"/>
        <v>$90,001 - $1,00,000</v>
      </c>
    </row>
    <row r="1835" spans="1:8" x14ac:dyDescent="0.2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 s="3">
        <v>41743</v>
      </c>
      <c r="H1835" t="str">
        <f t="shared" si="28"/>
        <v>$40,001 - $50,000</v>
      </c>
    </row>
    <row r="1836" spans="1:8" x14ac:dyDescent="0.2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 s="3">
        <v>4656</v>
      </c>
      <c r="H1836" t="str">
        <f t="shared" si="28"/>
        <v>$1 - $10,000</v>
      </c>
    </row>
    <row r="1837" spans="1:8" x14ac:dyDescent="0.2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 s="3">
        <v>63653</v>
      </c>
      <c r="H1837" t="str">
        <f t="shared" si="28"/>
        <v>$60,001 - $70,000</v>
      </c>
    </row>
    <row r="1838" spans="1:8" x14ac:dyDescent="0.2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 s="3">
        <v>97174</v>
      </c>
      <c r="H1838" t="str">
        <f t="shared" si="28"/>
        <v>$90,001 - $1,00,000</v>
      </c>
    </row>
    <row r="1839" spans="1:8" x14ac:dyDescent="0.2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 s="3">
        <v>45782</v>
      </c>
      <c r="H1839" t="str">
        <f t="shared" si="28"/>
        <v>$40,001 - $50,000</v>
      </c>
    </row>
    <row r="1840" spans="1:8" x14ac:dyDescent="0.2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 s="3">
        <v>98444</v>
      </c>
      <c r="H1840" t="str">
        <f t="shared" si="28"/>
        <v>$90,001 - $1,00,000</v>
      </c>
    </row>
    <row r="1841" spans="1:8" x14ac:dyDescent="0.2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 s="3">
        <v>37173</v>
      </c>
      <c r="H1841" t="str">
        <f t="shared" si="28"/>
        <v>$30,001 - $40,000</v>
      </c>
    </row>
    <row r="1842" spans="1:8" x14ac:dyDescent="0.2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 s="3">
        <v>9066</v>
      </c>
      <c r="H1842" t="str">
        <f t="shared" si="28"/>
        <v>$1 - $10,000</v>
      </c>
    </row>
    <row r="1843" spans="1:8" x14ac:dyDescent="0.2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 s="3">
        <v>9465</v>
      </c>
      <c r="H1843" t="str">
        <f t="shared" si="28"/>
        <v>$1 - $10,000</v>
      </c>
    </row>
    <row r="1844" spans="1:8" x14ac:dyDescent="0.2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 s="3">
        <v>75782</v>
      </c>
      <c r="H1844" t="str">
        <f t="shared" si="28"/>
        <v>$70,001 - $80,000</v>
      </c>
    </row>
    <row r="1845" spans="1:8" x14ac:dyDescent="0.2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 s="3">
        <v>20180</v>
      </c>
      <c r="H1845" t="str">
        <f t="shared" si="28"/>
        <v>$20,001 - $30,000</v>
      </c>
    </row>
    <row r="1846" spans="1:8" x14ac:dyDescent="0.2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 s="3">
        <v>25927</v>
      </c>
      <c r="H1846" t="str">
        <f t="shared" si="28"/>
        <v>$20,001 - $30,000</v>
      </c>
    </row>
    <row r="1847" spans="1:8" x14ac:dyDescent="0.2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 s="3">
        <v>97852</v>
      </c>
      <c r="H1847" t="str">
        <f t="shared" si="28"/>
        <v>$90,001 - $1,00,000</v>
      </c>
    </row>
    <row r="1848" spans="1:8" x14ac:dyDescent="0.2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 s="3">
        <v>19802</v>
      </c>
      <c r="H1848" t="str">
        <f t="shared" si="28"/>
        <v>$10,001 - $20,000</v>
      </c>
    </row>
    <row r="1849" spans="1:8" x14ac:dyDescent="0.2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 s="3">
        <v>21823</v>
      </c>
      <c r="H1849" t="str">
        <f t="shared" si="28"/>
        <v>$20,001 - $30,000</v>
      </c>
    </row>
    <row r="1850" spans="1:8" x14ac:dyDescent="0.2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 s="3">
        <v>19349</v>
      </c>
      <c r="H1850" t="str">
        <f t="shared" si="28"/>
        <v>$10,001 - $20,000</v>
      </c>
    </row>
    <row r="1851" spans="1:8" x14ac:dyDescent="0.2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 s="3">
        <v>21158</v>
      </c>
      <c r="H1851" t="str">
        <f t="shared" si="28"/>
        <v>$20,001 - $30,000</v>
      </c>
    </row>
    <row r="1852" spans="1:8" x14ac:dyDescent="0.2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 s="3">
        <v>26692</v>
      </c>
      <c r="H1852" t="str">
        <f t="shared" si="28"/>
        <v>$20,001 - $30,000</v>
      </c>
    </row>
    <row r="1853" spans="1:8" x14ac:dyDescent="0.2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 s="3">
        <v>53579</v>
      </c>
      <c r="H1853" t="str">
        <f t="shared" si="28"/>
        <v>$50,001 - $60,000</v>
      </c>
    </row>
    <row r="1854" spans="1:8" x14ac:dyDescent="0.2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 s="3">
        <v>85780</v>
      </c>
      <c r="H1854" t="str">
        <f t="shared" si="28"/>
        <v>$80,001 - $90,000</v>
      </c>
    </row>
    <row r="1855" spans="1:8" x14ac:dyDescent="0.2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 s="3">
        <v>28676</v>
      </c>
      <c r="H1855" t="str">
        <f t="shared" si="28"/>
        <v>$20,001 - $30,000</v>
      </c>
    </row>
    <row r="1856" spans="1:8" x14ac:dyDescent="0.2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 s="3">
        <v>52969</v>
      </c>
      <c r="H1856" t="str">
        <f t="shared" si="28"/>
        <v>$50,001 - $60,000</v>
      </c>
    </row>
    <row r="1857" spans="1:8" x14ac:dyDescent="0.2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 s="3">
        <v>49086</v>
      </c>
      <c r="H1857" t="str">
        <f t="shared" si="28"/>
        <v>$40,001 - $50,000</v>
      </c>
    </row>
    <row r="1858" spans="1:8" x14ac:dyDescent="0.2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 s="3">
        <v>77940</v>
      </c>
      <c r="H1858" t="str">
        <f t="shared" si="28"/>
        <v>$70,001 - $80,000</v>
      </c>
    </row>
    <row r="1859" spans="1:8" x14ac:dyDescent="0.2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 s="3">
        <v>17268</v>
      </c>
      <c r="H1859" t="str">
        <f t="shared" ref="H1859:H1922" si="29">TEXT((INT((G1859-1)/10000)*10000)+1,"$#,##0") &amp; " - " &amp; TEXT((INT((G1859-1)/10000)+1)*10000,"$#,##0")</f>
        <v>$10,001 - $20,000</v>
      </c>
    </row>
    <row r="1860" spans="1:8" x14ac:dyDescent="0.2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 s="3">
        <v>60505</v>
      </c>
      <c r="H1860" t="str">
        <f t="shared" si="29"/>
        <v>$60,001 - $70,000</v>
      </c>
    </row>
    <row r="1861" spans="1:8" x14ac:dyDescent="0.2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 s="3">
        <v>71141</v>
      </c>
      <c r="H1861" t="str">
        <f t="shared" si="29"/>
        <v>$70,001 - $80,000</v>
      </c>
    </row>
    <row r="1862" spans="1:8" x14ac:dyDescent="0.2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 s="3">
        <v>7965</v>
      </c>
      <c r="H1862" t="str">
        <f t="shared" si="29"/>
        <v>$1 - $10,000</v>
      </c>
    </row>
    <row r="1863" spans="1:8" x14ac:dyDescent="0.2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 s="3">
        <v>38483</v>
      </c>
      <c r="H1863" t="str">
        <f t="shared" si="29"/>
        <v>$30,001 - $40,000</v>
      </c>
    </row>
    <row r="1864" spans="1:8" x14ac:dyDescent="0.2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 s="3">
        <v>16530</v>
      </c>
      <c r="H1864" t="str">
        <f t="shared" si="29"/>
        <v>$10,001 - $20,000</v>
      </c>
    </row>
    <row r="1865" spans="1:8" x14ac:dyDescent="0.2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 s="3">
        <v>9299</v>
      </c>
      <c r="H1865" t="str">
        <f t="shared" si="29"/>
        <v>$1 - $10,000</v>
      </c>
    </row>
    <row r="1866" spans="1:8" x14ac:dyDescent="0.2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 s="3">
        <v>12753</v>
      </c>
      <c r="H1866" t="str">
        <f t="shared" si="29"/>
        <v>$10,001 - $20,000</v>
      </c>
    </row>
    <row r="1867" spans="1:8" x14ac:dyDescent="0.2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 s="3">
        <v>69273</v>
      </c>
      <c r="H1867" t="str">
        <f t="shared" si="29"/>
        <v>$60,001 - $70,000</v>
      </c>
    </row>
    <row r="1868" spans="1:8" x14ac:dyDescent="0.2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 s="3">
        <v>51476</v>
      </c>
      <c r="H1868" t="str">
        <f t="shared" si="29"/>
        <v>$50,001 - $60,000</v>
      </c>
    </row>
    <row r="1869" spans="1:8" x14ac:dyDescent="0.2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 s="3">
        <v>21305</v>
      </c>
      <c r="H1869" t="str">
        <f t="shared" si="29"/>
        <v>$20,001 - $30,000</v>
      </c>
    </row>
    <row r="1870" spans="1:8" x14ac:dyDescent="0.2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 s="3">
        <v>81590</v>
      </c>
      <c r="H1870" t="str">
        <f t="shared" si="29"/>
        <v>$80,001 - $90,000</v>
      </c>
    </row>
    <row r="1871" spans="1:8" x14ac:dyDescent="0.2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 s="3">
        <v>52538</v>
      </c>
      <c r="H1871" t="str">
        <f t="shared" si="29"/>
        <v>$50,001 - $60,000</v>
      </c>
    </row>
    <row r="1872" spans="1:8" x14ac:dyDescent="0.2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 s="3">
        <v>14054</v>
      </c>
      <c r="H1872" t="str">
        <f t="shared" si="29"/>
        <v>$10,001 - $20,000</v>
      </c>
    </row>
    <row r="1873" spans="1:8" x14ac:dyDescent="0.2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 s="3">
        <v>18564</v>
      </c>
      <c r="H1873" t="str">
        <f t="shared" si="29"/>
        <v>$10,001 - $20,000</v>
      </c>
    </row>
    <row r="1874" spans="1:8" x14ac:dyDescent="0.2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 s="3">
        <v>95328</v>
      </c>
      <c r="H1874" t="str">
        <f t="shared" si="29"/>
        <v>$90,001 - $1,00,000</v>
      </c>
    </row>
    <row r="1875" spans="1:8" x14ac:dyDescent="0.2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 s="3">
        <v>67493</v>
      </c>
      <c r="H1875" t="str">
        <f t="shared" si="29"/>
        <v>$60,001 - $70,000</v>
      </c>
    </row>
    <row r="1876" spans="1:8" x14ac:dyDescent="0.2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 s="3">
        <v>32952</v>
      </c>
      <c r="H1876" t="str">
        <f t="shared" si="29"/>
        <v>$30,001 - $40,000</v>
      </c>
    </row>
    <row r="1877" spans="1:8" x14ac:dyDescent="0.2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 s="3">
        <v>8172</v>
      </c>
      <c r="H1877" t="str">
        <f t="shared" si="29"/>
        <v>$1 - $10,000</v>
      </c>
    </row>
    <row r="1878" spans="1:8" x14ac:dyDescent="0.2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 s="3">
        <v>15277</v>
      </c>
      <c r="H1878" t="str">
        <f t="shared" si="29"/>
        <v>$10,001 - $20,000</v>
      </c>
    </row>
    <row r="1879" spans="1:8" x14ac:dyDescent="0.2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 s="3">
        <v>23112</v>
      </c>
      <c r="H1879" t="str">
        <f t="shared" si="29"/>
        <v>$20,001 - $30,000</v>
      </c>
    </row>
    <row r="1880" spans="1:8" x14ac:dyDescent="0.2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 s="3">
        <v>61657</v>
      </c>
      <c r="H1880" t="str">
        <f t="shared" si="29"/>
        <v>$60,001 - $70,000</v>
      </c>
    </row>
    <row r="1881" spans="1:8" x14ac:dyDescent="0.2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 s="3">
        <v>65525</v>
      </c>
      <c r="H1881" t="str">
        <f t="shared" si="29"/>
        <v>$60,001 - $70,000</v>
      </c>
    </row>
    <row r="1882" spans="1:8" x14ac:dyDescent="0.2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 s="3">
        <v>48721</v>
      </c>
      <c r="H1882" t="str">
        <f t="shared" si="29"/>
        <v>$40,001 - $50,000</v>
      </c>
    </row>
    <row r="1883" spans="1:8" x14ac:dyDescent="0.2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 s="3">
        <v>75441</v>
      </c>
      <c r="H1883" t="str">
        <f t="shared" si="29"/>
        <v>$70,001 - $80,000</v>
      </c>
    </row>
    <row r="1884" spans="1:8" x14ac:dyDescent="0.2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 s="3">
        <v>55723</v>
      </c>
      <c r="H1884" t="str">
        <f t="shared" si="29"/>
        <v>$50,001 - $60,000</v>
      </c>
    </row>
    <row r="1885" spans="1:8" x14ac:dyDescent="0.2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 s="3">
        <v>66600</v>
      </c>
      <c r="H1885" t="str">
        <f t="shared" si="29"/>
        <v>$60,001 - $70,000</v>
      </c>
    </row>
    <row r="1886" spans="1:8" x14ac:dyDescent="0.2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 s="3">
        <v>68351</v>
      </c>
      <c r="H1886" t="str">
        <f t="shared" si="29"/>
        <v>$60,001 - $70,000</v>
      </c>
    </row>
    <row r="1887" spans="1:8" x14ac:dyDescent="0.2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 s="3">
        <v>70687</v>
      </c>
      <c r="H1887" t="str">
        <f t="shared" si="29"/>
        <v>$70,001 - $80,000</v>
      </c>
    </row>
    <row r="1888" spans="1:8" x14ac:dyDescent="0.2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 s="3">
        <v>44372</v>
      </c>
      <c r="H1888" t="str">
        <f t="shared" si="29"/>
        <v>$40,001 - $50,000</v>
      </c>
    </row>
    <row r="1889" spans="1:8" x14ac:dyDescent="0.2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 s="3">
        <v>98489</v>
      </c>
      <c r="H1889" t="str">
        <f t="shared" si="29"/>
        <v>$90,001 - $1,00,000</v>
      </c>
    </row>
    <row r="1890" spans="1:8" x14ac:dyDescent="0.2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 s="3">
        <v>16566</v>
      </c>
      <c r="H1890" t="str">
        <f t="shared" si="29"/>
        <v>$10,001 - $20,000</v>
      </c>
    </row>
    <row r="1891" spans="1:8" x14ac:dyDescent="0.2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 s="3">
        <v>59181</v>
      </c>
      <c r="H1891" t="str">
        <f t="shared" si="29"/>
        <v>$50,001 - $60,000</v>
      </c>
    </row>
    <row r="1892" spans="1:8" x14ac:dyDescent="0.2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 s="3">
        <v>20943</v>
      </c>
      <c r="H1892" t="str">
        <f t="shared" si="29"/>
        <v>$20,001 - $30,000</v>
      </c>
    </row>
    <row r="1893" spans="1:8" x14ac:dyDescent="0.2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 s="3">
        <v>10941</v>
      </c>
      <c r="H1893" t="str">
        <f t="shared" si="29"/>
        <v>$10,001 - $20,000</v>
      </c>
    </row>
    <row r="1894" spans="1:8" x14ac:dyDescent="0.2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 s="3">
        <v>19177</v>
      </c>
      <c r="H1894" t="str">
        <f t="shared" si="29"/>
        <v>$10,001 - $20,000</v>
      </c>
    </row>
    <row r="1895" spans="1:8" x14ac:dyDescent="0.2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 s="3">
        <v>60167</v>
      </c>
      <c r="H1895" t="str">
        <f t="shared" si="29"/>
        <v>$60,001 - $70,000</v>
      </c>
    </row>
    <row r="1896" spans="1:8" x14ac:dyDescent="0.2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 s="3">
        <v>76319</v>
      </c>
      <c r="H1896" t="str">
        <f t="shared" si="29"/>
        <v>$70,001 - $80,000</v>
      </c>
    </row>
    <row r="1897" spans="1:8" x14ac:dyDescent="0.2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 s="3">
        <v>50296</v>
      </c>
      <c r="H1897" t="str">
        <f t="shared" si="29"/>
        <v>$50,001 - $60,000</v>
      </c>
    </row>
    <row r="1898" spans="1:8" x14ac:dyDescent="0.2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 s="3">
        <v>35261</v>
      </c>
      <c r="H1898" t="str">
        <f t="shared" si="29"/>
        <v>$30,001 - $40,000</v>
      </c>
    </row>
    <row r="1899" spans="1:8" x14ac:dyDescent="0.2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 s="3">
        <v>94930</v>
      </c>
      <c r="H1899" t="str">
        <f t="shared" si="29"/>
        <v>$90,001 - $1,00,000</v>
      </c>
    </row>
    <row r="1900" spans="1:8" x14ac:dyDescent="0.2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 s="3">
        <v>50347</v>
      </c>
      <c r="H1900" t="str">
        <f t="shared" si="29"/>
        <v>$50,001 - $60,000</v>
      </c>
    </row>
    <row r="1901" spans="1:8" x14ac:dyDescent="0.2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 s="3">
        <v>35008</v>
      </c>
      <c r="H1901" t="str">
        <f t="shared" si="29"/>
        <v>$30,001 - $40,000</v>
      </c>
    </row>
    <row r="1902" spans="1:8" x14ac:dyDescent="0.2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 s="3">
        <v>60136</v>
      </c>
      <c r="H1902" t="str">
        <f t="shared" si="29"/>
        <v>$60,001 - $70,000</v>
      </c>
    </row>
    <row r="1903" spans="1:8" x14ac:dyDescent="0.2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 s="3">
        <v>36542</v>
      </c>
      <c r="H1903" t="str">
        <f t="shared" si="29"/>
        <v>$30,001 - $40,000</v>
      </c>
    </row>
    <row r="1904" spans="1:8" x14ac:dyDescent="0.2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 s="3">
        <v>13319</v>
      </c>
      <c r="H1904" t="str">
        <f t="shared" si="29"/>
        <v>$10,001 - $20,000</v>
      </c>
    </row>
    <row r="1905" spans="1:8" x14ac:dyDescent="0.2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 s="3">
        <v>87716</v>
      </c>
      <c r="H1905" t="str">
        <f t="shared" si="29"/>
        <v>$80,001 - $90,000</v>
      </c>
    </row>
    <row r="1906" spans="1:8" x14ac:dyDescent="0.2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 s="3">
        <v>29782</v>
      </c>
      <c r="H1906" t="str">
        <f t="shared" si="29"/>
        <v>$20,001 - $30,000</v>
      </c>
    </row>
    <row r="1907" spans="1:8" x14ac:dyDescent="0.2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 s="3">
        <v>73109</v>
      </c>
      <c r="H1907" t="str">
        <f t="shared" si="29"/>
        <v>$70,001 - $80,000</v>
      </c>
    </row>
    <row r="1908" spans="1:8" x14ac:dyDescent="0.2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 s="3">
        <v>93669</v>
      </c>
      <c r="H1908" t="str">
        <f t="shared" si="29"/>
        <v>$90,001 - $1,00,000</v>
      </c>
    </row>
    <row r="1909" spans="1:8" x14ac:dyDescent="0.2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 s="3">
        <v>3905</v>
      </c>
      <c r="H1909" t="str">
        <f t="shared" si="29"/>
        <v>$1 - $10,000</v>
      </c>
    </row>
    <row r="1910" spans="1:8" x14ac:dyDescent="0.2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 s="3">
        <v>81750</v>
      </c>
      <c r="H1910" t="str">
        <f t="shared" si="29"/>
        <v>$80,001 - $90,000</v>
      </c>
    </row>
    <row r="1911" spans="1:8" x14ac:dyDescent="0.2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 s="3">
        <v>24987</v>
      </c>
      <c r="H1911" t="str">
        <f t="shared" si="29"/>
        <v>$20,001 - $30,000</v>
      </c>
    </row>
    <row r="1912" spans="1:8" x14ac:dyDescent="0.2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 s="3">
        <v>86279</v>
      </c>
      <c r="H1912" t="str">
        <f t="shared" si="29"/>
        <v>$80,001 - $90,000</v>
      </c>
    </row>
    <row r="1913" spans="1:8" x14ac:dyDescent="0.2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 s="3">
        <v>30254</v>
      </c>
      <c r="H1913" t="str">
        <f t="shared" si="29"/>
        <v>$30,001 - $40,000</v>
      </c>
    </row>
    <row r="1914" spans="1:8" x14ac:dyDescent="0.2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 s="3">
        <v>47856</v>
      </c>
      <c r="H1914" t="str">
        <f t="shared" si="29"/>
        <v>$40,001 - $50,000</v>
      </c>
    </row>
    <row r="1915" spans="1:8" x14ac:dyDescent="0.2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 s="3">
        <v>78143</v>
      </c>
      <c r="H1915" t="str">
        <f t="shared" si="29"/>
        <v>$70,001 - $80,000</v>
      </c>
    </row>
    <row r="1916" spans="1:8" x14ac:dyDescent="0.2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 s="3">
        <v>60327</v>
      </c>
      <c r="H1916" t="str">
        <f t="shared" si="29"/>
        <v>$60,001 - $70,000</v>
      </c>
    </row>
    <row r="1917" spans="1:8" x14ac:dyDescent="0.2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 s="3">
        <v>23025</v>
      </c>
      <c r="H1917" t="str">
        <f t="shared" si="29"/>
        <v>$20,001 - $30,000</v>
      </c>
    </row>
    <row r="1918" spans="1:8" x14ac:dyDescent="0.2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 s="3">
        <v>85066</v>
      </c>
      <c r="H1918" t="str">
        <f t="shared" si="29"/>
        <v>$80,001 - $90,000</v>
      </c>
    </row>
    <row r="1919" spans="1:8" x14ac:dyDescent="0.2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 s="3">
        <v>15621</v>
      </c>
      <c r="H1919" t="str">
        <f t="shared" si="29"/>
        <v>$10,001 - $20,000</v>
      </c>
    </row>
    <row r="1920" spans="1:8" x14ac:dyDescent="0.2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 s="3">
        <v>18283</v>
      </c>
      <c r="H1920" t="str">
        <f t="shared" si="29"/>
        <v>$10,001 - $20,000</v>
      </c>
    </row>
    <row r="1921" spans="1:8" x14ac:dyDescent="0.2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 s="3">
        <v>31891</v>
      </c>
      <c r="H1921" t="str">
        <f t="shared" si="29"/>
        <v>$30,001 - $40,000</v>
      </c>
    </row>
    <row r="1922" spans="1:8" x14ac:dyDescent="0.2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 s="3">
        <v>69583</v>
      </c>
      <c r="H1922" t="str">
        <f t="shared" si="29"/>
        <v>$60,001 - $70,000</v>
      </c>
    </row>
    <row r="1923" spans="1:8" x14ac:dyDescent="0.2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 s="3">
        <v>42100</v>
      </c>
      <c r="H1923" t="str">
        <f t="shared" ref="H1923:H1986" si="30">TEXT((INT((G1923-1)/10000)*10000)+1,"$#,##0") &amp; " - " &amp; TEXT((INT((G1923-1)/10000)+1)*10000,"$#,##0")</f>
        <v>$40,001 - $50,000</v>
      </c>
    </row>
    <row r="1924" spans="1:8" x14ac:dyDescent="0.2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 s="3">
        <v>4781</v>
      </c>
      <c r="H1924" t="str">
        <f t="shared" si="30"/>
        <v>$1 - $10,000</v>
      </c>
    </row>
    <row r="1925" spans="1:8" x14ac:dyDescent="0.2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 s="3">
        <v>90471</v>
      </c>
      <c r="H1925" t="str">
        <f t="shared" si="30"/>
        <v>$90,001 - $1,00,000</v>
      </c>
    </row>
    <row r="1926" spans="1:8" x14ac:dyDescent="0.2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 s="3">
        <v>17952</v>
      </c>
      <c r="H1926" t="str">
        <f t="shared" si="30"/>
        <v>$10,001 - $20,000</v>
      </c>
    </row>
    <row r="1927" spans="1:8" x14ac:dyDescent="0.2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 s="3">
        <v>17835</v>
      </c>
      <c r="H1927" t="str">
        <f t="shared" si="30"/>
        <v>$10,001 - $20,000</v>
      </c>
    </row>
    <row r="1928" spans="1:8" x14ac:dyDescent="0.2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 s="3">
        <v>25771</v>
      </c>
      <c r="H1928" t="str">
        <f t="shared" si="30"/>
        <v>$20,001 - $30,000</v>
      </c>
    </row>
    <row r="1929" spans="1:8" x14ac:dyDescent="0.2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 s="3">
        <v>41470</v>
      </c>
      <c r="H1929" t="str">
        <f t="shared" si="30"/>
        <v>$40,001 - $50,000</v>
      </c>
    </row>
    <row r="1930" spans="1:8" x14ac:dyDescent="0.2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 s="3">
        <v>43960</v>
      </c>
      <c r="H1930" t="str">
        <f t="shared" si="30"/>
        <v>$40,001 - $50,000</v>
      </c>
    </row>
    <row r="1931" spans="1:8" x14ac:dyDescent="0.2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 s="3">
        <v>89851</v>
      </c>
      <c r="H1931" t="str">
        <f t="shared" si="30"/>
        <v>$80,001 - $90,000</v>
      </c>
    </row>
    <row r="1932" spans="1:8" x14ac:dyDescent="0.2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 s="3">
        <v>97293</v>
      </c>
      <c r="H1932" t="str">
        <f t="shared" si="30"/>
        <v>$90,001 - $1,00,000</v>
      </c>
    </row>
    <row r="1933" spans="1:8" x14ac:dyDescent="0.2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 s="3">
        <v>52117</v>
      </c>
      <c r="H1933" t="str">
        <f t="shared" si="30"/>
        <v>$50,001 - $60,000</v>
      </c>
    </row>
    <row r="1934" spans="1:8" x14ac:dyDescent="0.2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 s="3">
        <v>78249</v>
      </c>
      <c r="H1934" t="str">
        <f t="shared" si="30"/>
        <v>$70,001 - $80,000</v>
      </c>
    </row>
    <row r="1935" spans="1:8" x14ac:dyDescent="0.2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 s="3">
        <v>98419</v>
      </c>
      <c r="H1935" t="str">
        <f t="shared" si="30"/>
        <v>$90,001 - $1,00,000</v>
      </c>
    </row>
    <row r="1936" spans="1:8" x14ac:dyDescent="0.2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 s="3">
        <v>8371</v>
      </c>
      <c r="H1936" t="str">
        <f t="shared" si="30"/>
        <v>$1 - $10,000</v>
      </c>
    </row>
    <row r="1937" spans="1:8" x14ac:dyDescent="0.2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 s="3">
        <v>94522</v>
      </c>
      <c r="H1937" t="str">
        <f t="shared" si="30"/>
        <v>$90,001 - $1,00,000</v>
      </c>
    </row>
    <row r="1938" spans="1:8" x14ac:dyDescent="0.2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 s="3">
        <v>95326</v>
      </c>
      <c r="H1938" t="str">
        <f t="shared" si="30"/>
        <v>$90,001 - $1,00,000</v>
      </c>
    </row>
    <row r="1939" spans="1:8" x14ac:dyDescent="0.2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 s="3">
        <v>28187</v>
      </c>
      <c r="H1939" t="str">
        <f t="shared" si="30"/>
        <v>$20,001 - $30,000</v>
      </c>
    </row>
    <row r="1940" spans="1:8" x14ac:dyDescent="0.2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 s="3">
        <v>95053</v>
      </c>
      <c r="H1940" t="str">
        <f t="shared" si="30"/>
        <v>$90,001 - $1,00,000</v>
      </c>
    </row>
    <row r="1941" spans="1:8" x14ac:dyDescent="0.2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 s="3">
        <v>68430</v>
      </c>
      <c r="H1941" t="str">
        <f t="shared" si="30"/>
        <v>$60,001 - $70,000</v>
      </c>
    </row>
    <row r="1942" spans="1:8" x14ac:dyDescent="0.2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 s="3">
        <v>36110</v>
      </c>
      <c r="H1942" t="str">
        <f t="shared" si="30"/>
        <v>$30,001 - $40,000</v>
      </c>
    </row>
    <row r="1943" spans="1:8" x14ac:dyDescent="0.2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 s="3">
        <v>97062</v>
      </c>
      <c r="H1943" t="str">
        <f t="shared" si="30"/>
        <v>$90,001 - $1,00,000</v>
      </c>
    </row>
    <row r="1944" spans="1:8" x14ac:dyDescent="0.2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 s="3">
        <v>60035</v>
      </c>
      <c r="H1944" t="str">
        <f t="shared" si="30"/>
        <v>$60,001 - $70,000</v>
      </c>
    </row>
    <row r="1945" spans="1:8" x14ac:dyDescent="0.2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 s="3">
        <v>49458</v>
      </c>
      <c r="H1945" t="str">
        <f t="shared" si="30"/>
        <v>$40,001 - $50,000</v>
      </c>
    </row>
    <row r="1946" spans="1:8" x14ac:dyDescent="0.2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 s="3">
        <v>89800</v>
      </c>
      <c r="H1946" t="str">
        <f t="shared" si="30"/>
        <v>$80,001 - $90,000</v>
      </c>
    </row>
    <row r="1947" spans="1:8" x14ac:dyDescent="0.2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 s="3">
        <v>59295</v>
      </c>
      <c r="H1947" t="str">
        <f t="shared" si="30"/>
        <v>$50,001 - $60,000</v>
      </c>
    </row>
    <row r="1948" spans="1:8" x14ac:dyDescent="0.2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 s="3">
        <v>49659</v>
      </c>
      <c r="H1948" t="str">
        <f t="shared" si="30"/>
        <v>$40,001 - $50,000</v>
      </c>
    </row>
    <row r="1949" spans="1:8" x14ac:dyDescent="0.2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 s="3">
        <v>38479</v>
      </c>
      <c r="H1949" t="str">
        <f t="shared" si="30"/>
        <v>$30,001 - $40,000</v>
      </c>
    </row>
    <row r="1950" spans="1:8" x14ac:dyDescent="0.2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 s="3">
        <v>74456</v>
      </c>
      <c r="H1950" t="str">
        <f t="shared" si="30"/>
        <v>$70,001 - $80,000</v>
      </c>
    </row>
    <row r="1951" spans="1:8" x14ac:dyDescent="0.2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 s="3">
        <v>72334</v>
      </c>
      <c r="H1951" t="str">
        <f t="shared" si="30"/>
        <v>$70,001 - $80,000</v>
      </c>
    </row>
    <row r="1952" spans="1:8" x14ac:dyDescent="0.2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 s="3">
        <v>78027</v>
      </c>
      <c r="H1952" t="str">
        <f t="shared" si="30"/>
        <v>$70,001 - $80,000</v>
      </c>
    </row>
    <row r="1953" spans="1:8" x14ac:dyDescent="0.2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 s="3">
        <v>73762</v>
      </c>
      <c r="H1953" t="str">
        <f t="shared" si="30"/>
        <v>$70,001 - $80,000</v>
      </c>
    </row>
    <row r="1954" spans="1:8" x14ac:dyDescent="0.2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 s="3">
        <v>63544</v>
      </c>
      <c r="H1954" t="str">
        <f t="shared" si="30"/>
        <v>$60,001 - $70,000</v>
      </c>
    </row>
    <row r="1955" spans="1:8" x14ac:dyDescent="0.2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 s="3">
        <v>4129</v>
      </c>
      <c r="H1955" t="str">
        <f t="shared" si="30"/>
        <v>$1 - $10,000</v>
      </c>
    </row>
    <row r="1956" spans="1:8" x14ac:dyDescent="0.2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 s="3">
        <v>21586</v>
      </c>
      <c r="H1956" t="str">
        <f t="shared" si="30"/>
        <v>$20,001 - $30,000</v>
      </c>
    </row>
    <row r="1957" spans="1:8" x14ac:dyDescent="0.2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 s="3">
        <v>38500</v>
      </c>
      <c r="H1957" t="str">
        <f t="shared" si="30"/>
        <v>$30,001 - $40,000</v>
      </c>
    </row>
    <row r="1958" spans="1:8" x14ac:dyDescent="0.2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 s="3">
        <v>67779</v>
      </c>
      <c r="H1958" t="str">
        <f t="shared" si="30"/>
        <v>$60,001 - $70,000</v>
      </c>
    </row>
    <row r="1959" spans="1:8" x14ac:dyDescent="0.2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 s="3">
        <v>53256</v>
      </c>
      <c r="H1959" t="str">
        <f t="shared" si="30"/>
        <v>$50,001 - $60,000</v>
      </c>
    </row>
    <row r="1960" spans="1:8" x14ac:dyDescent="0.2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 s="3">
        <v>2128</v>
      </c>
      <c r="H1960" t="str">
        <f t="shared" si="30"/>
        <v>$1 - $10,000</v>
      </c>
    </row>
    <row r="1961" spans="1:8" x14ac:dyDescent="0.2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 s="3">
        <v>11134</v>
      </c>
      <c r="H1961" t="str">
        <f t="shared" si="30"/>
        <v>$10,001 - $20,000</v>
      </c>
    </row>
    <row r="1962" spans="1:8" x14ac:dyDescent="0.2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 s="3">
        <v>98965</v>
      </c>
      <c r="H1962" t="str">
        <f t="shared" si="30"/>
        <v>$90,001 - $1,00,000</v>
      </c>
    </row>
    <row r="1963" spans="1:8" x14ac:dyDescent="0.2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 s="3">
        <v>16546</v>
      </c>
      <c r="H1963" t="str">
        <f t="shared" si="30"/>
        <v>$10,001 - $20,000</v>
      </c>
    </row>
    <row r="1964" spans="1:8" x14ac:dyDescent="0.2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 s="3">
        <v>26053</v>
      </c>
      <c r="H1964" t="str">
        <f t="shared" si="30"/>
        <v>$20,001 - $30,000</v>
      </c>
    </row>
    <row r="1965" spans="1:8" x14ac:dyDescent="0.2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 s="3">
        <v>83818</v>
      </c>
      <c r="H1965" t="str">
        <f t="shared" si="30"/>
        <v>$80,001 - $90,000</v>
      </c>
    </row>
    <row r="1966" spans="1:8" x14ac:dyDescent="0.2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 s="3">
        <v>20666</v>
      </c>
      <c r="H1966" t="str">
        <f t="shared" si="30"/>
        <v>$20,001 - $30,000</v>
      </c>
    </row>
    <row r="1967" spans="1:8" x14ac:dyDescent="0.2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 s="3">
        <v>43505</v>
      </c>
      <c r="H1967" t="str">
        <f t="shared" si="30"/>
        <v>$40,001 - $50,000</v>
      </c>
    </row>
    <row r="1968" spans="1:8" x14ac:dyDescent="0.2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 s="3">
        <v>11394</v>
      </c>
      <c r="H1968" t="str">
        <f t="shared" si="30"/>
        <v>$10,001 - $20,000</v>
      </c>
    </row>
    <row r="1969" spans="1:8" x14ac:dyDescent="0.2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 s="3">
        <v>33648</v>
      </c>
      <c r="H1969" t="str">
        <f t="shared" si="30"/>
        <v>$30,001 - $40,000</v>
      </c>
    </row>
    <row r="1970" spans="1:8" x14ac:dyDescent="0.2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 s="3">
        <v>36859</v>
      </c>
      <c r="H1970" t="str">
        <f t="shared" si="30"/>
        <v>$30,001 - $40,000</v>
      </c>
    </row>
    <row r="1971" spans="1:8" x14ac:dyDescent="0.2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 s="3">
        <v>28612</v>
      </c>
      <c r="H1971" t="str">
        <f t="shared" si="30"/>
        <v>$20,001 - $30,000</v>
      </c>
    </row>
    <row r="1972" spans="1:8" x14ac:dyDescent="0.2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 s="3">
        <v>32576</v>
      </c>
      <c r="H1972" t="str">
        <f t="shared" si="30"/>
        <v>$30,001 - $40,000</v>
      </c>
    </row>
    <row r="1973" spans="1:8" x14ac:dyDescent="0.2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 s="3">
        <v>6473</v>
      </c>
      <c r="H1973" t="str">
        <f t="shared" si="30"/>
        <v>$1 - $10,000</v>
      </c>
    </row>
    <row r="1974" spans="1:8" x14ac:dyDescent="0.2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 s="3">
        <v>41513</v>
      </c>
      <c r="H1974" t="str">
        <f t="shared" si="30"/>
        <v>$40,001 - $50,000</v>
      </c>
    </row>
    <row r="1975" spans="1:8" x14ac:dyDescent="0.2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 s="3">
        <v>6720</v>
      </c>
      <c r="H1975" t="str">
        <f t="shared" si="30"/>
        <v>$1 - $10,000</v>
      </c>
    </row>
    <row r="1976" spans="1:8" x14ac:dyDescent="0.2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 s="3">
        <v>21413</v>
      </c>
      <c r="H1976" t="str">
        <f t="shared" si="30"/>
        <v>$20,001 - $30,000</v>
      </c>
    </row>
    <row r="1977" spans="1:8" x14ac:dyDescent="0.2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 s="3">
        <v>27289</v>
      </c>
      <c r="H1977" t="str">
        <f t="shared" si="30"/>
        <v>$20,001 - $30,000</v>
      </c>
    </row>
    <row r="1978" spans="1:8" x14ac:dyDescent="0.2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 s="3">
        <v>43088</v>
      </c>
      <c r="H1978" t="str">
        <f t="shared" si="30"/>
        <v>$40,001 - $50,000</v>
      </c>
    </row>
    <row r="1979" spans="1:8" x14ac:dyDescent="0.2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 s="3">
        <v>17504</v>
      </c>
      <c r="H1979" t="str">
        <f t="shared" si="30"/>
        <v>$10,001 - $20,000</v>
      </c>
    </row>
    <row r="1980" spans="1:8" x14ac:dyDescent="0.2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 s="3">
        <v>8199</v>
      </c>
      <c r="H1980" t="str">
        <f t="shared" si="30"/>
        <v>$1 - $10,000</v>
      </c>
    </row>
    <row r="1981" spans="1:8" x14ac:dyDescent="0.2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 s="3">
        <v>25246</v>
      </c>
      <c r="H1981" t="str">
        <f t="shared" si="30"/>
        <v>$20,001 - $30,000</v>
      </c>
    </row>
    <row r="1982" spans="1:8" x14ac:dyDescent="0.2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 s="3">
        <v>88721</v>
      </c>
      <c r="H1982" t="str">
        <f t="shared" si="30"/>
        <v>$80,001 - $90,000</v>
      </c>
    </row>
    <row r="1983" spans="1:8" x14ac:dyDescent="0.2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 s="3">
        <v>72843</v>
      </c>
      <c r="H1983" t="str">
        <f t="shared" si="30"/>
        <v>$70,001 - $80,000</v>
      </c>
    </row>
    <row r="1984" spans="1:8" x14ac:dyDescent="0.2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 s="3">
        <v>20087</v>
      </c>
      <c r="H1984" t="str">
        <f t="shared" si="30"/>
        <v>$20,001 - $30,000</v>
      </c>
    </row>
    <row r="1985" spans="1:8" x14ac:dyDescent="0.2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 s="3">
        <v>99091</v>
      </c>
      <c r="H1985" t="str">
        <f t="shared" si="30"/>
        <v>$90,001 - $1,00,000</v>
      </c>
    </row>
    <row r="1986" spans="1:8" x14ac:dyDescent="0.2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 s="3">
        <v>27670</v>
      </c>
      <c r="H1986" t="str">
        <f t="shared" si="30"/>
        <v>$20,001 - $30,000</v>
      </c>
    </row>
    <row r="1987" spans="1:8" x14ac:dyDescent="0.2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 s="3">
        <v>19367</v>
      </c>
      <c r="H1987" t="str">
        <f t="shared" ref="H1987:H2050" si="31">TEXT((INT((G1987-1)/10000)*10000)+1,"$#,##0") &amp; " - " &amp; TEXT((INT((G1987-1)/10000)+1)*10000,"$#,##0")</f>
        <v>$10,001 - $20,000</v>
      </c>
    </row>
    <row r="1988" spans="1:8" x14ac:dyDescent="0.2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 s="3">
        <v>79920</v>
      </c>
      <c r="H1988" t="str">
        <f t="shared" si="31"/>
        <v>$70,001 - $80,000</v>
      </c>
    </row>
    <row r="1989" spans="1:8" x14ac:dyDescent="0.2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 s="3">
        <v>30938</v>
      </c>
      <c r="H1989" t="str">
        <f t="shared" si="31"/>
        <v>$30,001 - $40,000</v>
      </c>
    </row>
    <row r="1990" spans="1:8" x14ac:dyDescent="0.2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 s="3">
        <v>99596</v>
      </c>
      <c r="H1990" t="str">
        <f t="shared" si="31"/>
        <v>$90,001 - $1,00,000</v>
      </c>
    </row>
    <row r="1991" spans="1:8" x14ac:dyDescent="0.2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 s="3">
        <v>37443</v>
      </c>
      <c r="H1991" t="str">
        <f t="shared" si="31"/>
        <v>$30,001 - $40,000</v>
      </c>
    </row>
    <row r="1992" spans="1:8" x14ac:dyDescent="0.2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 s="3">
        <v>52037</v>
      </c>
      <c r="H1992" t="str">
        <f t="shared" si="31"/>
        <v>$50,001 - $60,000</v>
      </c>
    </row>
    <row r="1993" spans="1:8" x14ac:dyDescent="0.2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 s="3">
        <v>21371</v>
      </c>
      <c r="H1993" t="str">
        <f t="shared" si="31"/>
        <v>$20,001 - $30,000</v>
      </c>
    </row>
    <row r="1994" spans="1:8" x14ac:dyDescent="0.2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 s="3">
        <v>25586</v>
      </c>
      <c r="H1994" t="str">
        <f t="shared" si="31"/>
        <v>$20,001 - $30,000</v>
      </c>
    </row>
    <row r="1995" spans="1:8" x14ac:dyDescent="0.2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 s="3">
        <v>19783</v>
      </c>
      <c r="H1995" t="str">
        <f t="shared" si="31"/>
        <v>$10,001 - $20,000</v>
      </c>
    </row>
    <row r="1996" spans="1:8" x14ac:dyDescent="0.2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 s="3">
        <v>24709</v>
      </c>
      <c r="H1996" t="str">
        <f t="shared" si="31"/>
        <v>$20,001 - $30,000</v>
      </c>
    </row>
    <row r="1997" spans="1:8" x14ac:dyDescent="0.2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 s="3">
        <v>99619</v>
      </c>
      <c r="H1997" t="str">
        <f t="shared" si="31"/>
        <v>$90,001 - $1,00,000</v>
      </c>
    </row>
    <row r="1998" spans="1:8" x14ac:dyDescent="0.2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 s="3">
        <v>44815</v>
      </c>
      <c r="H1998" t="str">
        <f t="shared" si="31"/>
        <v>$40,001 - $50,000</v>
      </c>
    </row>
    <row r="1999" spans="1:8" x14ac:dyDescent="0.2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 s="3">
        <v>43792</v>
      </c>
      <c r="H1999" t="str">
        <f t="shared" si="31"/>
        <v>$40,001 - $50,000</v>
      </c>
    </row>
    <row r="2000" spans="1:8" x14ac:dyDescent="0.2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 s="3">
        <v>26150</v>
      </c>
      <c r="H2000" t="str">
        <f t="shared" si="31"/>
        <v>$20,001 - $30,000</v>
      </c>
    </row>
    <row r="2001" spans="1:8" x14ac:dyDescent="0.2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 s="3">
        <v>56250</v>
      </c>
      <c r="H2001" t="str">
        <f t="shared" si="31"/>
        <v>$50,001 - $60,000</v>
      </c>
    </row>
    <row r="2002" spans="1:8" x14ac:dyDescent="0.2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 s="3">
        <v>95834</v>
      </c>
      <c r="H2002" t="str">
        <f t="shared" si="31"/>
        <v>$90,001 - $1,00,000</v>
      </c>
    </row>
    <row r="2003" spans="1:8" x14ac:dyDescent="0.2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 s="3">
        <v>10982</v>
      </c>
      <c r="H2003" t="str">
        <f t="shared" si="31"/>
        <v>$10,001 - $20,000</v>
      </c>
    </row>
    <row r="2004" spans="1:8" x14ac:dyDescent="0.2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 s="3">
        <v>27403</v>
      </c>
      <c r="H2004" t="str">
        <f t="shared" si="31"/>
        <v>$20,001 - $30,000</v>
      </c>
    </row>
    <row r="2005" spans="1:8" x14ac:dyDescent="0.2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 s="3">
        <v>84905</v>
      </c>
      <c r="H2005" t="str">
        <f t="shared" si="31"/>
        <v>$80,001 - $90,000</v>
      </c>
    </row>
    <row r="2006" spans="1:8" x14ac:dyDescent="0.2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 s="3">
        <v>1817</v>
      </c>
      <c r="H2006" t="str">
        <f t="shared" si="31"/>
        <v>$1 - $10,000</v>
      </c>
    </row>
    <row r="2007" spans="1:8" x14ac:dyDescent="0.2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 s="3">
        <v>14871</v>
      </c>
      <c r="H2007" t="str">
        <f t="shared" si="31"/>
        <v>$10,001 - $20,000</v>
      </c>
    </row>
    <row r="2008" spans="1:8" x14ac:dyDescent="0.2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 s="3">
        <v>83828</v>
      </c>
      <c r="H2008" t="str">
        <f t="shared" si="31"/>
        <v>$80,001 - $90,000</v>
      </c>
    </row>
    <row r="2009" spans="1:8" x14ac:dyDescent="0.2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 s="3">
        <v>95400</v>
      </c>
      <c r="H2009" t="str">
        <f t="shared" si="31"/>
        <v>$90,001 - $1,00,000</v>
      </c>
    </row>
    <row r="2010" spans="1:8" x14ac:dyDescent="0.2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 s="3">
        <v>98670</v>
      </c>
      <c r="H2010" t="str">
        <f t="shared" si="31"/>
        <v>$90,001 - $1,00,000</v>
      </c>
    </row>
    <row r="2011" spans="1:8" x14ac:dyDescent="0.2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 s="3">
        <v>10730</v>
      </c>
      <c r="H2011" t="str">
        <f t="shared" si="31"/>
        <v>$10,001 - $20,000</v>
      </c>
    </row>
    <row r="2012" spans="1:8" x14ac:dyDescent="0.2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 s="3">
        <v>31185</v>
      </c>
      <c r="H2012" t="str">
        <f t="shared" si="31"/>
        <v>$30,001 - $40,000</v>
      </c>
    </row>
    <row r="2013" spans="1:8" x14ac:dyDescent="0.2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 s="3">
        <v>30750</v>
      </c>
      <c r="H2013" t="str">
        <f t="shared" si="31"/>
        <v>$30,001 - $40,000</v>
      </c>
    </row>
    <row r="2014" spans="1:8" x14ac:dyDescent="0.2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 s="3">
        <v>57130</v>
      </c>
      <c r="H2014" t="str">
        <f t="shared" si="31"/>
        <v>$50,001 - $60,000</v>
      </c>
    </row>
    <row r="2015" spans="1:8" x14ac:dyDescent="0.2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 s="3">
        <v>17249</v>
      </c>
      <c r="H2015" t="str">
        <f t="shared" si="31"/>
        <v>$10,001 - $20,000</v>
      </c>
    </row>
    <row r="2016" spans="1:8" x14ac:dyDescent="0.2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 s="3">
        <v>80966</v>
      </c>
      <c r="H2016" t="str">
        <f t="shared" si="31"/>
        <v>$80,001 - $90,000</v>
      </c>
    </row>
    <row r="2017" spans="1:8" x14ac:dyDescent="0.2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 s="3">
        <v>8032</v>
      </c>
      <c r="H2017" t="str">
        <f t="shared" si="31"/>
        <v>$1 - $10,000</v>
      </c>
    </row>
    <row r="2018" spans="1:8" x14ac:dyDescent="0.2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 s="3">
        <v>19751</v>
      </c>
      <c r="H2018" t="str">
        <f t="shared" si="31"/>
        <v>$10,001 - $20,000</v>
      </c>
    </row>
    <row r="2019" spans="1:8" x14ac:dyDescent="0.2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 s="3">
        <v>46403</v>
      </c>
      <c r="H2019" t="str">
        <f t="shared" si="31"/>
        <v>$40,001 - $50,000</v>
      </c>
    </row>
    <row r="2020" spans="1:8" x14ac:dyDescent="0.2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 s="3">
        <v>30875</v>
      </c>
      <c r="H2020" t="str">
        <f t="shared" si="31"/>
        <v>$30,001 - $40,000</v>
      </c>
    </row>
    <row r="2021" spans="1:8" x14ac:dyDescent="0.2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 s="3">
        <v>58330</v>
      </c>
      <c r="H2021" t="str">
        <f t="shared" si="31"/>
        <v>$50,001 - $60,000</v>
      </c>
    </row>
    <row r="2022" spans="1:8" x14ac:dyDescent="0.2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 s="3">
        <v>40124</v>
      </c>
      <c r="H2022" t="str">
        <f t="shared" si="31"/>
        <v>$40,001 - $50,000</v>
      </c>
    </row>
    <row r="2023" spans="1:8" x14ac:dyDescent="0.2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 s="3">
        <v>89900</v>
      </c>
      <c r="H2023" t="str">
        <f t="shared" si="31"/>
        <v>$80,001 - $90,000</v>
      </c>
    </row>
    <row r="2024" spans="1:8" x14ac:dyDescent="0.2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 s="3">
        <v>92168</v>
      </c>
      <c r="H2024" t="str">
        <f t="shared" si="31"/>
        <v>$90,001 - $1,00,000</v>
      </c>
    </row>
    <row r="2025" spans="1:8" x14ac:dyDescent="0.2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 s="3">
        <v>37952</v>
      </c>
      <c r="H2025" t="str">
        <f t="shared" si="31"/>
        <v>$30,001 - $40,000</v>
      </c>
    </row>
    <row r="2026" spans="1:8" x14ac:dyDescent="0.2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 s="3">
        <v>29874</v>
      </c>
      <c r="H2026" t="str">
        <f t="shared" si="31"/>
        <v>$20,001 - $30,000</v>
      </c>
    </row>
    <row r="2027" spans="1:8" x14ac:dyDescent="0.2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 s="3">
        <v>16961</v>
      </c>
      <c r="H2027" t="str">
        <f t="shared" si="31"/>
        <v>$10,001 - $20,000</v>
      </c>
    </row>
    <row r="2028" spans="1:8" x14ac:dyDescent="0.2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 s="3">
        <v>28017</v>
      </c>
      <c r="H2028" t="str">
        <f t="shared" si="31"/>
        <v>$20,001 - $30,000</v>
      </c>
    </row>
    <row r="2029" spans="1:8" x14ac:dyDescent="0.2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 s="3">
        <v>71419</v>
      </c>
      <c r="H2029" t="str">
        <f t="shared" si="31"/>
        <v>$70,001 - $80,000</v>
      </c>
    </row>
    <row r="2030" spans="1:8" x14ac:dyDescent="0.2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 s="3">
        <v>78216</v>
      </c>
      <c r="H2030" t="str">
        <f t="shared" si="31"/>
        <v>$70,001 - $80,000</v>
      </c>
    </row>
    <row r="2031" spans="1:8" x14ac:dyDescent="0.2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 s="3">
        <v>40743</v>
      </c>
      <c r="H2031" t="str">
        <f t="shared" si="31"/>
        <v>$40,001 - $50,000</v>
      </c>
    </row>
    <row r="2032" spans="1:8" x14ac:dyDescent="0.2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 s="3">
        <v>87219</v>
      </c>
      <c r="H2032" t="str">
        <f t="shared" si="31"/>
        <v>$80,001 - $90,000</v>
      </c>
    </row>
    <row r="2033" spans="1:8" x14ac:dyDescent="0.2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 s="3">
        <v>76512</v>
      </c>
      <c r="H2033" t="str">
        <f t="shared" si="31"/>
        <v>$70,001 - $80,000</v>
      </c>
    </row>
    <row r="2034" spans="1:8" x14ac:dyDescent="0.2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 s="3">
        <v>47611</v>
      </c>
      <c r="H2034" t="str">
        <f t="shared" si="31"/>
        <v>$40,001 - $50,000</v>
      </c>
    </row>
    <row r="2035" spans="1:8" x14ac:dyDescent="0.2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 s="3">
        <v>78543</v>
      </c>
      <c r="H2035" t="str">
        <f t="shared" si="31"/>
        <v>$70,001 - $80,000</v>
      </c>
    </row>
    <row r="2036" spans="1:8" x14ac:dyDescent="0.2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 s="3">
        <v>62045</v>
      </c>
      <c r="H2036" t="str">
        <f t="shared" si="31"/>
        <v>$60,001 - $70,000</v>
      </c>
    </row>
    <row r="2037" spans="1:8" x14ac:dyDescent="0.2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 s="3">
        <v>83303</v>
      </c>
      <c r="H2037" t="str">
        <f t="shared" si="31"/>
        <v>$80,001 - $90,000</v>
      </c>
    </row>
    <row r="2038" spans="1:8" x14ac:dyDescent="0.2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 s="3">
        <v>74733</v>
      </c>
      <c r="H2038" t="str">
        <f t="shared" si="31"/>
        <v>$70,001 - $80,000</v>
      </c>
    </row>
    <row r="2039" spans="1:8" x14ac:dyDescent="0.2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 s="3">
        <v>9994</v>
      </c>
      <c r="H2039" t="str">
        <f t="shared" si="31"/>
        <v>$1 - $10,000</v>
      </c>
    </row>
    <row r="2040" spans="1:8" x14ac:dyDescent="0.2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 s="3">
        <v>55322</v>
      </c>
      <c r="H2040" t="str">
        <f t="shared" si="31"/>
        <v>$50,001 - $60,000</v>
      </c>
    </row>
    <row r="2041" spans="1:8" x14ac:dyDescent="0.2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 s="3">
        <v>34988</v>
      </c>
      <c r="H2041" t="str">
        <f t="shared" si="31"/>
        <v>$30,001 - $40,000</v>
      </c>
    </row>
    <row r="2042" spans="1:8" x14ac:dyDescent="0.2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 s="3">
        <v>22567</v>
      </c>
      <c r="H2042" t="str">
        <f t="shared" si="31"/>
        <v>$20,001 - $30,000</v>
      </c>
    </row>
    <row r="2043" spans="1:8" x14ac:dyDescent="0.2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 s="3">
        <v>85877</v>
      </c>
      <c r="H2043" t="str">
        <f t="shared" si="31"/>
        <v>$80,001 - $90,000</v>
      </c>
    </row>
    <row r="2044" spans="1:8" x14ac:dyDescent="0.2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 s="3">
        <v>16544</v>
      </c>
      <c r="H2044" t="str">
        <f t="shared" si="31"/>
        <v>$10,001 - $20,000</v>
      </c>
    </row>
    <row r="2045" spans="1:8" x14ac:dyDescent="0.2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 s="3">
        <v>73966</v>
      </c>
      <c r="H2045" t="str">
        <f t="shared" si="31"/>
        <v>$70,001 - $80,000</v>
      </c>
    </row>
    <row r="2046" spans="1:8" x14ac:dyDescent="0.2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 s="3">
        <v>31755</v>
      </c>
      <c r="H2046" t="str">
        <f t="shared" si="31"/>
        <v>$30,001 - $40,000</v>
      </c>
    </row>
    <row r="2047" spans="1:8" x14ac:dyDescent="0.2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 s="3">
        <v>7947</v>
      </c>
      <c r="H2047" t="str">
        <f t="shared" si="31"/>
        <v>$1 - $10,000</v>
      </c>
    </row>
    <row r="2048" spans="1:8" x14ac:dyDescent="0.2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 s="3">
        <v>51383</v>
      </c>
      <c r="H2048" t="str">
        <f t="shared" si="31"/>
        <v>$50,001 - $60,000</v>
      </c>
    </row>
    <row r="2049" spans="1:8" x14ac:dyDescent="0.2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 s="3">
        <v>19871</v>
      </c>
      <c r="H2049" t="str">
        <f t="shared" si="31"/>
        <v>$10,001 - $20,000</v>
      </c>
    </row>
    <row r="2050" spans="1:8" x14ac:dyDescent="0.2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 s="3">
        <v>74099</v>
      </c>
      <c r="H2050" t="str">
        <f t="shared" si="31"/>
        <v>$70,001 - $80,000</v>
      </c>
    </row>
    <row r="2051" spans="1:8" x14ac:dyDescent="0.2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 s="3">
        <v>70411</v>
      </c>
      <c r="H2051" t="str">
        <f t="shared" ref="H2051:H2114" si="32">TEXT((INT((G2051-1)/10000)*10000)+1,"$#,##0") &amp; " - " &amp; TEXT((INT((G2051-1)/10000)+1)*10000,"$#,##0")</f>
        <v>$70,001 - $80,000</v>
      </c>
    </row>
    <row r="2052" spans="1:8" x14ac:dyDescent="0.2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 s="3">
        <v>67453</v>
      </c>
      <c r="H2052" t="str">
        <f t="shared" si="32"/>
        <v>$60,001 - $70,000</v>
      </c>
    </row>
    <row r="2053" spans="1:8" x14ac:dyDescent="0.2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 s="3">
        <v>59234</v>
      </c>
      <c r="H2053" t="str">
        <f t="shared" si="32"/>
        <v>$50,001 - $60,000</v>
      </c>
    </row>
    <row r="2054" spans="1:8" x14ac:dyDescent="0.2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 s="3">
        <v>42499</v>
      </c>
      <c r="H2054" t="str">
        <f t="shared" si="32"/>
        <v>$40,001 - $50,000</v>
      </c>
    </row>
    <row r="2055" spans="1:8" x14ac:dyDescent="0.2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 s="3">
        <v>53128</v>
      </c>
      <c r="H2055" t="str">
        <f t="shared" si="32"/>
        <v>$50,001 - $60,000</v>
      </c>
    </row>
    <row r="2056" spans="1:8" x14ac:dyDescent="0.2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 s="3">
        <v>70676</v>
      </c>
      <c r="H2056" t="str">
        <f t="shared" si="32"/>
        <v>$70,001 - $80,000</v>
      </c>
    </row>
    <row r="2057" spans="1:8" x14ac:dyDescent="0.2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 s="3">
        <v>86828</v>
      </c>
      <c r="H2057" t="str">
        <f t="shared" si="32"/>
        <v>$80,001 - $90,000</v>
      </c>
    </row>
    <row r="2058" spans="1:8" x14ac:dyDescent="0.2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 s="3">
        <v>58548</v>
      </c>
      <c r="H2058" t="str">
        <f t="shared" si="32"/>
        <v>$50,001 - $60,000</v>
      </c>
    </row>
    <row r="2059" spans="1:8" x14ac:dyDescent="0.2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 s="3">
        <v>53155</v>
      </c>
      <c r="H2059" t="str">
        <f t="shared" si="32"/>
        <v>$50,001 - $60,000</v>
      </c>
    </row>
    <row r="2060" spans="1:8" x14ac:dyDescent="0.2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 s="3">
        <v>80876</v>
      </c>
      <c r="H2060" t="str">
        <f t="shared" si="32"/>
        <v>$80,001 - $90,000</v>
      </c>
    </row>
    <row r="2061" spans="1:8" x14ac:dyDescent="0.2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 s="3">
        <v>13056</v>
      </c>
      <c r="H2061" t="str">
        <f t="shared" si="32"/>
        <v>$10,001 - $20,000</v>
      </c>
    </row>
    <row r="2062" spans="1:8" x14ac:dyDescent="0.2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 s="3">
        <v>47704</v>
      </c>
      <c r="H2062" t="str">
        <f t="shared" si="32"/>
        <v>$40,001 - $50,000</v>
      </c>
    </row>
    <row r="2063" spans="1:8" x14ac:dyDescent="0.2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 s="3">
        <v>78611</v>
      </c>
      <c r="H2063" t="str">
        <f t="shared" si="32"/>
        <v>$70,001 - $80,000</v>
      </c>
    </row>
    <row r="2064" spans="1:8" x14ac:dyDescent="0.2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 s="3">
        <v>22117</v>
      </c>
      <c r="H2064" t="str">
        <f t="shared" si="32"/>
        <v>$20,001 - $30,000</v>
      </c>
    </row>
    <row r="2065" spans="1:8" x14ac:dyDescent="0.2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 s="3">
        <v>43988</v>
      </c>
      <c r="H2065" t="str">
        <f t="shared" si="32"/>
        <v>$40,001 - $50,000</v>
      </c>
    </row>
    <row r="2066" spans="1:8" x14ac:dyDescent="0.2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 s="3">
        <v>51085</v>
      </c>
      <c r="H2066" t="str">
        <f t="shared" si="32"/>
        <v>$50,001 - $60,000</v>
      </c>
    </row>
    <row r="2067" spans="1:8" x14ac:dyDescent="0.2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 s="3">
        <v>59437</v>
      </c>
      <c r="H2067" t="str">
        <f t="shared" si="32"/>
        <v>$50,001 - $60,000</v>
      </c>
    </row>
    <row r="2068" spans="1:8" x14ac:dyDescent="0.2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 s="3">
        <v>10015</v>
      </c>
      <c r="H2068" t="str">
        <f t="shared" si="32"/>
        <v>$10,001 - $20,000</v>
      </c>
    </row>
    <row r="2069" spans="1:8" x14ac:dyDescent="0.2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 s="3">
        <v>25401</v>
      </c>
      <c r="H2069" t="str">
        <f t="shared" si="32"/>
        <v>$20,001 - $30,000</v>
      </c>
    </row>
    <row r="2070" spans="1:8" x14ac:dyDescent="0.2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 s="3">
        <v>82935</v>
      </c>
      <c r="H2070" t="str">
        <f t="shared" si="32"/>
        <v>$80,001 - $90,000</v>
      </c>
    </row>
    <row r="2071" spans="1:8" x14ac:dyDescent="0.2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 s="3">
        <v>48153</v>
      </c>
      <c r="H2071" t="str">
        <f t="shared" si="32"/>
        <v>$40,001 - $50,000</v>
      </c>
    </row>
    <row r="2072" spans="1:8" x14ac:dyDescent="0.2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 s="3">
        <v>35401</v>
      </c>
      <c r="H2072" t="str">
        <f t="shared" si="32"/>
        <v>$30,001 - $40,000</v>
      </c>
    </row>
    <row r="2073" spans="1:8" x14ac:dyDescent="0.2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 s="3">
        <v>36047</v>
      </c>
      <c r="H2073" t="str">
        <f t="shared" si="32"/>
        <v>$30,001 - $40,000</v>
      </c>
    </row>
    <row r="2074" spans="1:8" x14ac:dyDescent="0.2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 s="3">
        <v>95548</v>
      </c>
      <c r="H2074" t="str">
        <f t="shared" si="32"/>
        <v>$90,001 - $1,00,000</v>
      </c>
    </row>
    <row r="2075" spans="1:8" x14ac:dyDescent="0.2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 s="3">
        <v>69460</v>
      </c>
      <c r="H2075" t="str">
        <f t="shared" si="32"/>
        <v>$60,001 - $70,000</v>
      </c>
    </row>
    <row r="2076" spans="1:8" x14ac:dyDescent="0.2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 s="3">
        <v>29286</v>
      </c>
      <c r="H2076" t="str">
        <f t="shared" si="32"/>
        <v>$20,001 - $30,000</v>
      </c>
    </row>
    <row r="2077" spans="1:8" x14ac:dyDescent="0.2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 s="3">
        <v>47810</v>
      </c>
      <c r="H2077" t="str">
        <f t="shared" si="32"/>
        <v>$40,001 - $50,000</v>
      </c>
    </row>
    <row r="2078" spans="1:8" x14ac:dyDescent="0.2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 s="3">
        <v>83090</v>
      </c>
      <c r="H2078" t="str">
        <f t="shared" si="32"/>
        <v>$80,001 - $90,000</v>
      </c>
    </row>
    <row r="2079" spans="1:8" x14ac:dyDescent="0.2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 s="3">
        <v>24597</v>
      </c>
      <c r="H2079" t="str">
        <f t="shared" si="32"/>
        <v>$20,001 - $30,000</v>
      </c>
    </row>
    <row r="2080" spans="1:8" x14ac:dyDescent="0.2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 s="3">
        <v>35611</v>
      </c>
      <c r="H2080" t="str">
        <f t="shared" si="32"/>
        <v>$30,001 - $40,000</v>
      </c>
    </row>
    <row r="2081" spans="1:8" x14ac:dyDescent="0.2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 s="3">
        <v>71844</v>
      </c>
      <c r="H2081" t="str">
        <f t="shared" si="32"/>
        <v>$70,001 - $80,000</v>
      </c>
    </row>
    <row r="2082" spans="1:8" x14ac:dyDescent="0.2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 s="3">
        <v>70644</v>
      </c>
      <c r="H2082" t="str">
        <f t="shared" si="32"/>
        <v>$70,001 - $80,000</v>
      </c>
    </row>
    <row r="2083" spans="1:8" x14ac:dyDescent="0.2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 s="3">
        <v>65820</v>
      </c>
      <c r="H2083" t="str">
        <f t="shared" si="32"/>
        <v>$60,001 - $70,000</v>
      </c>
    </row>
    <row r="2084" spans="1:8" x14ac:dyDescent="0.2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 s="3">
        <v>14390</v>
      </c>
      <c r="H2084" t="str">
        <f t="shared" si="32"/>
        <v>$10,001 - $20,000</v>
      </c>
    </row>
    <row r="2085" spans="1:8" x14ac:dyDescent="0.2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 s="3">
        <v>19332</v>
      </c>
      <c r="H2085" t="str">
        <f t="shared" si="32"/>
        <v>$10,001 - $20,000</v>
      </c>
    </row>
    <row r="2086" spans="1:8" x14ac:dyDescent="0.2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 s="3">
        <v>14144</v>
      </c>
      <c r="H2086" t="str">
        <f t="shared" si="32"/>
        <v>$10,001 - $20,000</v>
      </c>
    </row>
    <row r="2087" spans="1:8" x14ac:dyDescent="0.2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 s="3">
        <v>60928</v>
      </c>
      <c r="H2087" t="str">
        <f t="shared" si="32"/>
        <v>$60,001 - $70,000</v>
      </c>
    </row>
    <row r="2088" spans="1:8" x14ac:dyDescent="0.2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 s="3">
        <v>43484</v>
      </c>
      <c r="H2088" t="str">
        <f t="shared" si="32"/>
        <v>$40,001 - $50,000</v>
      </c>
    </row>
    <row r="2089" spans="1:8" x14ac:dyDescent="0.2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 s="3">
        <v>71650</v>
      </c>
      <c r="H2089" t="str">
        <f t="shared" si="32"/>
        <v>$70,001 - $80,000</v>
      </c>
    </row>
    <row r="2090" spans="1:8" x14ac:dyDescent="0.2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 s="3">
        <v>83336</v>
      </c>
      <c r="H2090" t="str">
        <f t="shared" si="32"/>
        <v>$80,001 - $90,000</v>
      </c>
    </row>
    <row r="2091" spans="1:8" x14ac:dyDescent="0.2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 s="3">
        <v>38196</v>
      </c>
      <c r="H2091" t="str">
        <f t="shared" si="32"/>
        <v>$30,001 - $40,000</v>
      </c>
    </row>
    <row r="2092" spans="1:8" x14ac:dyDescent="0.2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 s="3">
        <v>26586</v>
      </c>
      <c r="H2092" t="str">
        <f t="shared" si="32"/>
        <v>$20,001 - $30,000</v>
      </c>
    </row>
    <row r="2093" spans="1:8" x14ac:dyDescent="0.2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 s="3">
        <v>45315</v>
      </c>
      <c r="H2093" t="str">
        <f t="shared" si="32"/>
        <v>$40,001 - $50,000</v>
      </c>
    </row>
    <row r="2094" spans="1:8" x14ac:dyDescent="0.2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 s="3">
        <v>57346</v>
      </c>
      <c r="H2094" t="str">
        <f t="shared" si="32"/>
        <v>$50,001 - $60,000</v>
      </c>
    </row>
    <row r="2095" spans="1:8" x14ac:dyDescent="0.2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 s="3">
        <v>40149</v>
      </c>
      <c r="H2095" t="str">
        <f t="shared" si="32"/>
        <v>$40,001 - $50,000</v>
      </c>
    </row>
    <row r="2096" spans="1:8" x14ac:dyDescent="0.2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 s="3">
        <v>28310</v>
      </c>
      <c r="H2096" t="str">
        <f t="shared" si="32"/>
        <v>$20,001 - $30,000</v>
      </c>
    </row>
    <row r="2097" spans="1:8" x14ac:dyDescent="0.2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 s="3">
        <v>47411</v>
      </c>
      <c r="H2097" t="str">
        <f t="shared" si="32"/>
        <v>$40,001 - $50,000</v>
      </c>
    </row>
    <row r="2098" spans="1:8" x14ac:dyDescent="0.2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 s="3">
        <v>14890</v>
      </c>
      <c r="H2098" t="str">
        <f t="shared" si="32"/>
        <v>$10,001 - $20,000</v>
      </c>
    </row>
    <row r="2099" spans="1:8" x14ac:dyDescent="0.2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 s="3">
        <v>55248</v>
      </c>
      <c r="H2099" t="str">
        <f t="shared" si="32"/>
        <v>$50,001 - $60,000</v>
      </c>
    </row>
    <row r="2100" spans="1:8" x14ac:dyDescent="0.2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 s="3">
        <v>10055</v>
      </c>
      <c r="H2100" t="str">
        <f t="shared" si="32"/>
        <v>$10,001 - $20,000</v>
      </c>
    </row>
    <row r="2101" spans="1:8" x14ac:dyDescent="0.2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 s="3">
        <v>85191</v>
      </c>
      <c r="H2101" t="str">
        <f t="shared" si="32"/>
        <v>$80,001 - $90,000</v>
      </c>
    </row>
    <row r="2102" spans="1:8" x14ac:dyDescent="0.2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 s="3">
        <v>76634</v>
      </c>
      <c r="H2102" t="str">
        <f t="shared" si="32"/>
        <v>$70,001 - $80,000</v>
      </c>
    </row>
    <row r="2103" spans="1:8" x14ac:dyDescent="0.2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 s="3">
        <v>30504</v>
      </c>
      <c r="H2103" t="str">
        <f t="shared" si="32"/>
        <v>$30,001 - $40,000</v>
      </c>
    </row>
    <row r="2104" spans="1:8" x14ac:dyDescent="0.2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 s="3">
        <v>21368</v>
      </c>
      <c r="H2104" t="str">
        <f t="shared" si="32"/>
        <v>$20,001 - $30,000</v>
      </c>
    </row>
    <row r="2105" spans="1:8" x14ac:dyDescent="0.2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 s="3">
        <v>97131</v>
      </c>
      <c r="H2105" t="str">
        <f t="shared" si="32"/>
        <v>$90,001 - $1,00,000</v>
      </c>
    </row>
    <row r="2106" spans="1:8" x14ac:dyDescent="0.2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 s="3">
        <v>4717</v>
      </c>
      <c r="H2106" t="str">
        <f t="shared" si="32"/>
        <v>$1 - $10,000</v>
      </c>
    </row>
    <row r="2107" spans="1:8" x14ac:dyDescent="0.2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 s="3">
        <v>70071</v>
      </c>
      <c r="H2107" t="str">
        <f t="shared" si="32"/>
        <v>$70,001 - $80,000</v>
      </c>
    </row>
    <row r="2108" spans="1:8" x14ac:dyDescent="0.2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 s="3">
        <v>74310</v>
      </c>
      <c r="H2108" t="str">
        <f t="shared" si="32"/>
        <v>$70,001 - $80,000</v>
      </c>
    </row>
    <row r="2109" spans="1:8" x14ac:dyDescent="0.2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 s="3">
        <v>94627</v>
      </c>
      <c r="H2109" t="str">
        <f t="shared" si="32"/>
        <v>$90,001 - $1,00,000</v>
      </c>
    </row>
    <row r="2110" spans="1:8" x14ac:dyDescent="0.2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 s="3">
        <v>75525</v>
      </c>
      <c r="H2110" t="str">
        <f t="shared" si="32"/>
        <v>$70,001 - $80,000</v>
      </c>
    </row>
    <row r="2111" spans="1:8" x14ac:dyDescent="0.2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 s="3">
        <v>44507</v>
      </c>
      <c r="H2111" t="str">
        <f t="shared" si="32"/>
        <v>$40,001 - $50,000</v>
      </c>
    </row>
    <row r="2112" spans="1:8" x14ac:dyDescent="0.2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 s="3">
        <v>83962</v>
      </c>
      <c r="H2112" t="str">
        <f t="shared" si="32"/>
        <v>$80,001 - $90,000</v>
      </c>
    </row>
    <row r="2113" spans="1:8" x14ac:dyDescent="0.2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 s="3">
        <v>59448</v>
      </c>
      <c r="H2113" t="str">
        <f t="shared" si="32"/>
        <v>$50,001 - $60,000</v>
      </c>
    </row>
    <row r="2114" spans="1:8" x14ac:dyDescent="0.2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 s="3">
        <v>46044</v>
      </c>
      <c r="H2114" t="str">
        <f t="shared" si="32"/>
        <v>$40,001 - $50,000</v>
      </c>
    </row>
    <row r="2115" spans="1:8" x14ac:dyDescent="0.2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 s="3">
        <v>45064</v>
      </c>
      <c r="H2115" t="str">
        <f t="shared" ref="H2115:H2178" si="33">TEXT((INT((G2115-1)/10000)*10000)+1,"$#,##0") &amp; " - " &amp; TEXT((INT((G2115-1)/10000)+1)*10000,"$#,##0")</f>
        <v>$40,001 - $50,000</v>
      </c>
    </row>
    <row r="2116" spans="1:8" x14ac:dyDescent="0.2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 s="3">
        <v>3055</v>
      </c>
      <c r="H2116" t="str">
        <f t="shared" si="33"/>
        <v>$1 - $10,000</v>
      </c>
    </row>
    <row r="2117" spans="1:8" x14ac:dyDescent="0.2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 s="3">
        <v>78340</v>
      </c>
      <c r="H2117" t="str">
        <f t="shared" si="33"/>
        <v>$70,001 - $80,000</v>
      </c>
    </row>
    <row r="2118" spans="1:8" x14ac:dyDescent="0.2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 s="3">
        <v>26152</v>
      </c>
      <c r="H2118" t="str">
        <f t="shared" si="33"/>
        <v>$20,001 - $30,000</v>
      </c>
    </row>
    <row r="2119" spans="1:8" x14ac:dyDescent="0.2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 s="3">
        <v>69312</v>
      </c>
      <c r="H2119" t="str">
        <f t="shared" si="33"/>
        <v>$60,001 - $70,000</v>
      </c>
    </row>
    <row r="2120" spans="1:8" x14ac:dyDescent="0.2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 s="3">
        <v>41667</v>
      </c>
      <c r="H2120" t="str">
        <f t="shared" si="33"/>
        <v>$40,001 - $50,000</v>
      </c>
    </row>
    <row r="2121" spans="1:8" x14ac:dyDescent="0.2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 s="3">
        <v>55059</v>
      </c>
      <c r="H2121" t="str">
        <f t="shared" si="33"/>
        <v>$50,001 - $60,000</v>
      </c>
    </row>
    <row r="2122" spans="1:8" x14ac:dyDescent="0.2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 s="3">
        <v>2786</v>
      </c>
      <c r="H2122" t="str">
        <f t="shared" si="33"/>
        <v>$1 - $10,000</v>
      </c>
    </row>
    <row r="2123" spans="1:8" x14ac:dyDescent="0.2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 s="3">
        <v>9611</v>
      </c>
      <c r="H2123" t="str">
        <f t="shared" si="33"/>
        <v>$1 - $10,000</v>
      </c>
    </row>
    <row r="2124" spans="1:8" x14ac:dyDescent="0.2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 s="3">
        <v>15947</v>
      </c>
      <c r="H2124" t="str">
        <f t="shared" si="33"/>
        <v>$10,001 - $20,000</v>
      </c>
    </row>
    <row r="2125" spans="1:8" x14ac:dyDescent="0.2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 s="3">
        <v>40213</v>
      </c>
      <c r="H2125" t="str">
        <f t="shared" si="33"/>
        <v>$40,001 - $50,000</v>
      </c>
    </row>
    <row r="2126" spans="1:8" x14ac:dyDescent="0.2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 s="3">
        <v>28118</v>
      </c>
      <c r="H2126" t="str">
        <f t="shared" si="33"/>
        <v>$20,001 - $30,000</v>
      </c>
    </row>
    <row r="2127" spans="1:8" x14ac:dyDescent="0.2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 s="3">
        <v>11961</v>
      </c>
      <c r="H2127" t="str">
        <f t="shared" si="33"/>
        <v>$10,001 - $20,000</v>
      </c>
    </row>
    <row r="2128" spans="1:8" x14ac:dyDescent="0.2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 s="3">
        <v>63315</v>
      </c>
      <c r="H2128" t="str">
        <f t="shared" si="33"/>
        <v>$60,001 - $70,000</v>
      </c>
    </row>
    <row r="2129" spans="1:8" x14ac:dyDescent="0.2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 s="3">
        <v>35917</v>
      </c>
      <c r="H2129" t="str">
        <f t="shared" si="33"/>
        <v>$30,001 - $40,000</v>
      </c>
    </row>
    <row r="2130" spans="1:8" x14ac:dyDescent="0.2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 s="3">
        <v>52260</v>
      </c>
      <c r="H2130" t="str">
        <f t="shared" si="33"/>
        <v>$50,001 - $60,000</v>
      </c>
    </row>
    <row r="2131" spans="1:8" x14ac:dyDescent="0.2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 s="3">
        <v>37742</v>
      </c>
      <c r="H2131" t="str">
        <f t="shared" si="33"/>
        <v>$30,001 - $40,000</v>
      </c>
    </row>
    <row r="2132" spans="1:8" x14ac:dyDescent="0.2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 s="3">
        <v>63015</v>
      </c>
      <c r="H2132" t="str">
        <f t="shared" si="33"/>
        <v>$60,001 - $70,000</v>
      </c>
    </row>
    <row r="2133" spans="1:8" x14ac:dyDescent="0.2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 s="3">
        <v>53506</v>
      </c>
      <c r="H2133" t="str">
        <f t="shared" si="33"/>
        <v>$50,001 - $60,000</v>
      </c>
    </row>
    <row r="2134" spans="1:8" x14ac:dyDescent="0.2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 s="3">
        <v>94176</v>
      </c>
      <c r="H2134" t="str">
        <f t="shared" si="33"/>
        <v>$90,001 - $1,00,000</v>
      </c>
    </row>
    <row r="2135" spans="1:8" x14ac:dyDescent="0.2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 s="3">
        <v>4324</v>
      </c>
      <c r="H2135" t="str">
        <f t="shared" si="33"/>
        <v>$1 - $10,000</v>
      </c>
    </row>
    <row r="2136" spans="1:8" x14ac:dyDescent="0.2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 s="3">
        <v>23845</v>
      </c>
      <c r="H2136" t="str">
        <f t="shared" si="33"/>
        <v>$20,001 - $30,000</v>
      </c>
    </row>
    <row r="2137" spans="1:8" x14ac:dyDescent="0.2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 s="3">
        <v>99026</v>
      </c>
      <c r="H2137" t="str">
        <f t="shared" si="33"/>
        <v>$90,001 - $1,00,000</v>
      </c>
    </row>
    <row r="2138" spans="1:8" x14ac:dyDescent="0.2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 s="3">
        <v>52897</v>
      </c>
      <c r="H2138" t="str">
        <f t="shared" si="33"/>
        <v>$50,001 - $60,000</v>
      </c>
    </row>
    <row r="2139" spans="1:8" x14ac:dyDescent="0.2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 s="3">
        <v>12903</v>
      </c>
      <c r="H2139" t="str">
        <f t="shared" si="33"/>
        <v>$10,001 - $20,000</v>
      </c>
    </row>
    <row r="2140" spans="1:8" x14ac:dyDescent="0.2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 s="3">
        <v>72419</v>
      </c>
      <c r="H2140" t="str">
        <f t="shared" si="33"/>
        <v>$70,001 - $80,000</v>
      </c>
    </row>
    <row r="2141" spans="1:8" x14ac:dyDescent="0.2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 s="3">
        <v>10711</v>
      </c>
      <c r="H2141" t="str">
        <f t="shared" si="33"/>
        <v>$10,001 - $20,000</v>
      </c>
    </row>
    <row r="2142" spans="1:8" x14ac:dyDescent="0.2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 s="3">
        <v>15869</v>
      </c>
      <c r="H2142" t="str">
        <f t="shared" si="33"/>
        <v>$10,001 - $20,000</v>
      </c>
    </row>
    <row r="2143" spans="1:8" x14ac:dyDescent="0.2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 s="3">
        <v>63009</v>
      </c>
      <c r="H2143" t="str">
        <f t="shared" si="33"/>
        <v>$60,001 - $70,000</v>
      </c>
    </row>
    <row r="2144" spans="1:8" x14ac:dyDescent="0.2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 s="3">
        <v>62932</v>
      </c>
      <c r="H2144" t="str">
        <f t="shared" si="33"/>
        <v>$60,001 - $70,000</v>
      </c>
    </row>
    <row r="2145" spans="1:8" x14ac:dyDescent="0.2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 s="3">
        <v>72121</v>
      </c>
      <c r="H2145" t="str">
        <f t="shared" si="33"/>
        <v>$70,001 - $80,000</v>
      </c>
    </row>
    <row r="2146" spans="1:8" x14ac:dyDescent="0.2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 s="3">
        <v>88166</v>
      </c>
      <c r="H2146" t="str">
        <f t="shared" si="33"/>
        <v>$80,001 - $90,000</v>
      </c>
    </row>
    <row r="2147" spans="1:8" x14ac:dyDescent="0.2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 s="3">
        <v>36181</v>
      </c>
      <c r="H2147" t="str">
        <f t="shared" si="33"/>
        <v>$30,001 - $40,000</v>
      </c>
    </row>
    <row r="2148" spans="1:8" x14ac:dyDescent="0.2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 s="3">
        <v>49717</v>
      </c>
      <c r="H2148" t="str">
        <f t="shared" si="33"/>
        <v>$40,001 - $50,000</v>
      </c>
    </row>
    <row r="2149" spans="1:8" x14ac:dyDescent="0.2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 s="3">
        <v>94234</v>
      </c>
      <c r="H2149" t="str">
        <f t="shared" si="33"/>
        <v>$90,001 - $1,00,000</v>
      </c>
    </row>
    <row r="2150" spans="1:8" x14ac:dyDescent="0.2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 s="3">
        <v>46930</v>
      </c>
      <c r="H2150" t="str">
        <f t="shared" si="33"/>
        <v>$40,001 - $50,000</v>
      </c>
    </row>
    <row r="2151" spans="1:8" x14ac:dyDescent="0.2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 s="3">
        <v>58813</v>
      </c>
      <c r="H2151" t="str">
        <f t="shared" si="33"/>
        <v>$50,001 - $60,000</v>
      </c>
    </row>
    <row r="2152" spans="1:8" x14ac:dyDescent="0.2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 s="3">
        <v>13813</v>
      </c>
      <c r="H2152" t="str">
        <f t="shared" si="33"/>
        <v>$10,001 - $20,000</v>
      </c>
    </row>
    <row r="2153" spans="1:8" x14ac:dyDescent="0.2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 s="3">
        <v>75702</v>
      </c>
      <c r="H2153" t="str">
        <f t="shared" si="33"/>
        <v>$70,001 - $80,000</v>
      </c>
    </row>
    <row r="2154" spans="1:8" x14ac:dyDescent="0.2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 s="3">
        <v>68330</v>
      </c>
      <c r="H2154" t="str">
        <f t="shared" si="33"/>
        <v>$60,001 - $70,000</v>
      </c>
    </row>
    <row r="2155" spans="1:8" x14ac:dyDescent="0.2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 s="3">
        <v>79716</v>
      </c>
      <c r="H2155" t="str">
        <f t="shared" si="33"/>
        <v>$70,001 - $80,000</v>
      </c>
    </row>
    <row r="2156" spans="1:8" x14ac:dyDescent="0.2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 s="3">
        <v>82978</v>
      </c>
      <c r="H2156" t="str">
        <f t="shared" si="33"/>
        <v>$80,001 - $90,000</v>
      </c>
    </row>
    <row r="2157" spans="1:8" x14ac:dyDescent="0.2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 s="3">
        <v>93706</v>
      </c>
      <c r="H2157" t="str">
        <f t="shared" si="33"/>
        <v>$90,001 - $1,00,000</v>
      </c>
    </row>
    <row r="2158" spans="1:8" x14ac:dyDescent="0.2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 s="3">
        <v>33190</v>
      </c>
      <c r="H2158" t="str">
        <f t="shared" si="33"/>
        <v>$30,001 - $40,000</v>
      </c>
    </row>
    <row r="2159" spans="1:8" x14ac:dyDescent="0.2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 s="3">
        <v>25653</v>
      </c>
      <c r="H2159" t="str">
        <f t="shared" si="33"/>
        <v>$20,001 - $30,000</v>
      </c>
    </row>
    <row r="2160" spans="1:8" x14ac:dyDescent="0.2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 s="3">
        <v>91223</v>
      </c>
      <c r="H2160" t="str">
        <f t="shared" si="33"/>
        <v>$90,001 - $1,00,000</v>
      </c>
    </row>
    <row r="2161" spans="1:8" x14ac:dyDescent="0.2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 s="3">
        <v>39305</v>
      </c>
      <c r="H2161" t="str">
        <f t="shared" si="33"/>
        <v>$30,001 - $40,000</v>
      </c>
    </row>
    <row r="2162" spans="1:8" x14ac:dyDescent="0.2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 s="3">
        <v>54365</v>
      </c>
      <c r="H2162" t="str">
        <f t="shared" si="33"/>
        <v>$50,001 - $60,000</v>
      </c>
    </row>
    <row r="2163" spans="1:8" x14ac:dyDescent="0.2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 s="3">
        <v>28099</v>
      </c>
      <c r="H2163" t="str">
        <f t="shared" si="33"/>
        <v>$20,001 - $30,000</v>
      </c>
    </row>
    <row r="2164" spans="1:8" x14ac:dyDescent="0.2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 s="3">
        <v>40692</v>
      </c>
      <c r="H2164" t="str">
        <f t="shared" si="33"/>
        <v>$40,001 - $50,000</v>
      </c>
    </row>
    <row r="2165" spans="1:8" x14ac:dyDescent="0.2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 s="3">
        <v>3839</v>
      </c>
      <c r="H2165" t="str">
        <f t="shared" si="33"/>
        <v>$1 - $10,000</v>
      </c>
    </row>
    <row r="2166" spans="1:8" x14ac:dyDescent="0.2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 s="3">
        <v>29094</v>
      </c>
      <c r="H2166" t="str">
        <f t="shared" si="33"/>
        <v>$20,001 - $30,000</v>
      </c>
    </row>
    <row r="2167" spans="1:8" x14ac:dyDescent="0.2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 s="3">
        <v>88334</v>
      </c>
      <c r="H2167" t="str">
        <f t="shared" si="33"/>
        <v>$80,001 - $90,000</v>
      </c>
    </row>
    <row r="2168" spans="1:8" x14ac:dyDescent="0.2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 s="3">
        <v>69781</v>
      </c>
      <c r="H2168" t="str">
        <f t="shared" si="33"/>
        <v>$60,001 - $70,000</v>
      </c>
    </row>
    <row r="2169" spans="1:8" x14ac:dyDescent="0.2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 s="3">
        <v>60115</v>
      </c>
      <c r="H2169" t="str">
        <f t="shared" si="33"/>
        <v>$60,001 - $70,000</v>
      </c>
    </row>
    <row r="2170" spans="1:8" x14ac:dyDescent="0.2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 s="3">
        <v>70713</v>
      </c>
      <c r="H2170" t="str">
        <f t="shared" si="33"/>
        <v>$70,001 - $80,000</v>
      </c>
    </row>
    <row r="2171" spans="1:8" x14ac:dyDescent="0.2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 s="3">
        <v>29705</v>
      </c>
      <c r="H2171" t="str">
        <f t="shared" si="33"/>
        <v>$20,001 - $30,000</v>
      </c>
    </row>
    <row r="2172" spans="1:8" x14ac:dyDescent="0.2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 s="3">
        <v>71917</v>
      </c>
      <c r="H2172" t="str">
        <f t="shared" si="33"/>
        <v>$70,001 - $80,000</v>
      </c>
    </row>
    <row r="2173" spans="1:8" x14ac:dyDescent="0.2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 s="3">
        <v>81497</v>
      </c>
      <c r="H2173" t="str">
        <f t="shared" si="33"/>
        <v>$80,001 - $90,000</v>
      </c>
    </row>
    <row r="2174" spans="1:8" x14ac:dyDescent="0.2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 s="3">
        <v>59317</v>
      </c>
      <c r="H2174" t="str">
        <f t="shared" si="33"/>
        <v>$50,001 - $60,000</v>
      </c>
    </row>
    <row r="2175" spans="1:8" x14ac:dyDescent="0.2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 s="3">
        <v>45456</v>
      </c>
      <c r="H2175" t="str">
        <f t="shared" si="33"/>
        <v>$40,001 - $50,000</v>
      </c>
    </row>
    <row r="2176" spans="1:8" x14ac:dyDescent="0.2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 s="3">
        <v>82979</v>
      </c>
      <c r="H2176" t="str">
        <f t="shared" si="33"/>
        <v>$80,001 - $90,000</v>
      </c>
    </row>
    <row r="2177" spans="1:8" x14ac:dyDescent="0.2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 s="3">
        <v>68207</v>
      </c>
      <c r="H2177" t="str">
        <f t="shared" si="33"/>
        <v>$60,001 - $70,000</v>
      </c>
    </row>
    <row r="2178" spans="1:8" x14ac:dyDescent="0.2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 s="3">
        <v>89294</v>
      </c>
      <c r="H2178" t="str">
        <f t="shared" si="33"/>
        <v>$80,001 - $90,000</v>
      </c>
    </row>
    <row r="2179" spans="1:8" x14ac:dyDescent="0.2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 s="3">
        <v>36757</v>
      </c>
      <c r="H2179" t="str">
        <f t="shared" ref="H2179:H2242" si="34">TEXT((INT((G2179-1)/10000)*10000)+1,"$#,##0") &amp; " - " &amp; TEXT((INT((G2179-1)/10000)+1)*10000,"$#,##0")</f>
        <v>$30,001 - $40,000</v>
      </c>
    </row>
    <row r="2180" spans="1:8" x14ac:dyDescent="0.2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 s="3">
        <v>66180</v>
      </c>
      <c r="H2180" t="str">
        <f t="shared" si="34"/>
        <v>$60,001 - $70,000</v>
      </c>
    </row>
    <row r="2181" spans="1:8" x14ac:dyDescent="0.2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 s="3">
        <v>23774</v>
      </c>
      <c r="H2181" t="str">
        <f t="shared" si="34"/>
        <v>$20,001 - $30,000</v>
      </c>
    </row>
    <row r="2182" spans="1:8" x14ac:dyDescent="0.2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 s="3">
        <v>32415</v>
      </c>
      <c r="H2182" t="str">
        <f t="shared" si="34"/>
        <v>$30,001 - $40,000</v>
      </c>
    </row>
    <row r="2183" spans="1:8" x14ac:dyDescent="0.2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 s="3">
        <v>51672</v>
      </c>
      <c r="H2183" t="str">
        <f t="shared" si="34"/>
        <v>$50,001 - $60,000</v>
      </c>
    </row>
    <row r="2184" spans="1:8" x14ac:dyDescent="0.2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 s="3">
        <v>21889</v>
      </c>
      <c r="H2184" t="str">
        <f t="shared" si="34"/>
        <v>$20,001 - $30,000</v>
      </c>
    </row>
    <row r="2185" spans="1:8" x14ac:dyDescent="0.2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 s="3">
        <v>61958</v>
      </c>
      <c r="H2185" t="str">
        <f t="shared" si="34"/>
        <v>$60,001 - $70,000</v>
      </c>
    </row>
    <row r="2186" spans="1:8" x14ac:dyDescent="0.2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 s="3">
        <v>2937</v>
      </c>
      <c r="H2186" t="str">
        <f t="shared" si="34"/>
        <v>$1 - $10,000</v>
      </c>
    </row>
    <row r="2187" spans="1:8" x14ac:dyDescent="0.2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 s="3">
        <v>11525</v>
      </c>
      <c r="H2187" t="str">
        <f t="shared" si="34"/>
        <v>$10,001 - $20,000</v>
      </c>
    </row>
    <row r="2188" spans="1:8" x14ac:dyDescent="0.2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 s="3">
        <v>3835</v>
      </c>
      <c r="H2188" t="str">
        <f t="shared" si="34"/>
        <v>$1 - $10,000</v>
      </c>
    </row>
    <row r="2189" spans="1:8" x14ac:dyDescent="0.2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 s="3">
        <v>18012</v>
      </c>
      <c r="H2189" t="str">
        <f t="shared" si="34"/>
        <v>$10,001 - $20,000</v>
      </c>
    </row>
    <row r="2190" spans="1:8" x14ac:dyDescent="0.2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 s="3">
        <v>72228</v>
      </c>
      <c r="H2190" t="str">
        <f t="shared" si="34"/>
        <v>$70,001 - $80,000</v>
      </c>
    </row>
    <row r="2191" spans="1:8" x14ac:dyDescent="0.2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 s="3">
        <v>90599</v>
      </c>
      <c r="H2191" t="str">
        <f t="shared" si="34"/>
        <v>$90,001 - $1,00,000</v>
      </c>
    </row>
    <row r="2192" spans="1:8" x14ac:dyDescent="0.2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 s="3">
        <v>55963</v>
      </c>
      <c r="H2192" t="str">
        <f t="shared" si="34"/>
        <v>$50,001 - $60,000</v>
      </c>
    </row>
    <row r="2193" spans="1:8" x14ac:dyDescent="0.2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 s="3">
        <v>51250</v>
      </c>
      <c r="H2193" t="str">
        <f t="shared" si="34"/>
        <v>$50,001 - $60,000</v>
      </c>
    </row>
    <row r="2194" spans="1:8" x14ac:dyDescent="0.2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 s="3">
        <v>11693</v>
      </c>
      <c r="H2194" t="str">
        <f t="shared" si="34"/>
        <v>$10,001 - $20,000</v>
      </c>
    </row>
    <row r="2195" spans="1:8" x14ac:dyDescent="0.2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 s="3">
        <v>51237</v>
      </c>
      <c r="H2195" t="str">
        <f t="shared" si="34"/>
        <v>$50,001 - $60,000</v>
      </c>
    </row>
    <row r="2196" spans="1:8" x14ac:dyDescent="0.2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 s="3">
        <v>1987</v>
      </c>
      <c r="H2196" t="str">
        <f t="shared" si="34"/>
        <v>$1 - $10,000</v>
      </c>
    </row>
    <row r="2197" spans="1:8" x14ac:dyDescent="0.2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 s="3">
        <v>33932</v>
      </c>
      <c r="H2197" t="str">
        <f t="shared" si="34"/>
        <v>$30,001 - $40,000</v>
      </c>
    </row>
    <row r="2198" spans="1:8" x14ac:dyDescent="0.2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 s="3">
        <v>62665</v>
      </c>
      <c r="H2198" t="str">
        <f t="shared" si="34"/>
        <v>$60,001 - $70,000</v>
      </c>
    </row>
    <row r="2199" spans="1:8" x14ac:dyDescent="0.2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 s="3">
        <v>13742</v>
      </c>
      <c r="H2199" t="str">
        <f t="shared" si="34"/>
        <v>$10,001 - $20,000</v>
      </c>
    </row>
    <row r="2200" spans="1:8" x14ac:dyDescent="0.2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 s="3">
        <v>21968</v>
      </c>
      <c r="H2200" t="str">
        <f t="shared" si="34"/>
        <v>$20,001 - $30,000</v>
      </c>
    </row>
    <row r="2201" spans="1:8" x14ac:dyDescent="0.2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 s="3">
        <v>88218</v>
      </c>
      <c r="H2201" t="str">
        <f t="shared" si="34"/>
        <v>$80,001 - $90,000</v>
      </c>
    </row>
    <row r="2202" spans="1:8" x14ac:dyDescent="0.2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 s="3">
        <v>88242</v>
      </c>
      <c r="H2202" t="str">
        <f t="shared" si="34"/>
        <v>$80,001 - $90,000</v>
      </c>
    </row>
    <row r="2203" spans="1:8" x14ac:dyDescent="0.2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 s="3">
        <v>97202</v>
      </c>
      <c r="H2203" t="str">
        <f t="shared" si="34"/>
        <v>$90,001 - $1,00,000</v>
      </c>
    </row>
    <row r="2204" spans="1:8" x14ac:dyDescent="0.2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 s="3">
        <v>18058</v>
      </c>
      <c r="H2204" t="str">
        <f t="shared" si="34"/>
        <v>$10,001 - $20,000</v>
      </c>
    </row>
    <row r="2205" spans="1:8" x14ac:dyDescent="0.2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 s="3">
        <v>93615</v>
      </c>
      <c r="H2205" t="str">
        <f t="shared" si="34"/>
        <v>$90,001 - $1,00,000</v>
      </c>
    </row>
    <row r="2206" spans="1:8" x14ac:dyDescent="0.2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 s="3">
        <v>15227</v>
      </c>
      <c r="H2206" t="str">
        <f t="shared" si="34"/>
        <v>$10,001 - $20,000</v>
      </c>
    </row>
    <row r="2207" spans="1:8" x14ac:dyDescent="0.2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 s="3">
        <v>25149</v>
      </c>
      <c r="H2207" t="str">
        <f t="shared" si="34"/>
        <v>$20,001 - $30,000</v>
      </c>
    </row>
    <row r="2208" spans="1:8" x14ac:dyDescent="0.2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 s="3">
        <v>94503</v>
      </c>
      <c r="H2208" t="str">
        <f t="shared" si="34"/>
        <v>$90,001 - $1,00,000</v>
      </c>
    </row>
    <row r="2209" spans="1:8" x14ac:dyDescent="0.2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 s="3">
        <v>51730</v>
      </c>
      <c r="H2209" t="str">
        <f t="shared" si="34"/>
        <v>$50,001 - $60,000</v>
      </c>
    </row>
    <row r="2210" spans="1:8" x14ac:dyDescent="0.2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 s="3">
        <v>52474</v>
      </c>
      <c r="H2210" t="str">
        <f t="shared" si="34"/>
        <v>$50,001 - $60,000</v>
      </c>
    </row>
    <row r="2211" spans="1:8" x14ac:dyDescent="0.2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 s="3">
        <v>25752</v>
      </c>
      <c r="H2211" t="str">
        <f t="shared" si="34"/>
        <v>$20,001 - $30,000</v>
      </c>
    </row>
    <row r="2212" spans="1:8" x14ac:dyDescent="0.2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 s="3">
        <v>93745</v>
      </c>
      <c r="H2212" t="str">
        <f t="shared" si="34"/>
        <v>$90,001 - $1,00,000</v>
      </c>
    </row>
    <row r="2213" spans="1:8" x14ac:dyDescent="0.2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 s="3">
        <v>34184</v>
      </c>
      <c r="H2213" t="str">
        <f t="shared" si="34"/>
        <v>$30,001 - $40,000</v>
      </c>
    </row>
    <row r="2214" spans="1:8" x14ac:dyDescent="0.2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 s="3">
        <v>38123</v>
      </c>
      <c r="H2214" t="str">
        <f t="shared" si="34"/>
        <v>$30,001 - $40,000</v>
      </c>
    </row>
    <row r="2215" spans="1:8" x14ac:dyDescent="0.2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 s="3">
        <v>53443</v>
      </c>
      <c r="H2215" t="str">
        <f t="shared" si="34"/>
        <v>$50,001 - $60,000</v>
      </c>
    </row>
    <row r="2216" spans="1:8" x14ac:dyDescent="0.2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 s="3">
        <v>88775</v>
      </c>
      <c r="H2216" t="str">
        <f t="shared" si="34"/>
        <v>$80,001 - $90,000</v>
      </c>
    </row>
    <row r="2217" spans="1:8" x14ac:dyDescent="0.2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 s="3">
        <v>43241</v>
      </c>
      <c r="H2217" t="str">
        <f t="shared" si="34"/>
        <v>$40,001 - $50,000</v>
      </c>
    </row>
    <row r="2218" spans="1:8" x14ac:dyDescent="0.2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 s="3">
        <v>53486</v>
      </c>
      <c r="H2218" t="str">
        <f t="shared" si="34"/>
        <v>$50,001 - $60,000</v>
      </c>
    </row>
    <row r="2219" spans="1:8" x14ac:dyDescent="0.2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 s="3">
        <v>3535</v>
      </c>
      <c r="H2219" t="str">
        <f t="shared" si="34"/>
        <v>$1 - $10,000</v>
      </c>
    </row>
    <row r="2220" spans="1:8" x14ac:dyDescent="0.2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 s="3">
        <v>39605</v>
      </c>
      <c r="H2220" t="str">
        <f t="shared" si="34"/>
        <v>$30,001 - $40,000</v>
      </c>
    </row>
    <row r="2221" spans="1:8" x14ac:dyDescent="0.2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 s="3">
        <v>4669</v>
      </c>
      <c r="H2221" t="str">
        <f t="shared" si="34"/>
        <v>$1 - $10,000</v>
      </c>
    </row>
    <row r="2222" spans="1:8" x14ac:dyDescent="0.2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 s="3">
        <v>16510</v>
      </c>
      <c r="H2222" t="str">
        <f t="shared" si="34"/>
        <v>$10,001 - $20,000</v>
      </c>
    </row>
    <row r="2223" spans="1:8" x14ac:dyDescent="0.2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 s="3">
        <v>39046</v>
      </c>
      <c r="H2223" t="str">
        <f t="shared" si="34"/>
        <v>$30,001 - $40,000</v>
      </c>
    </row>
    <row r="2224" spans="1:8" x14ac:dyDescent="0.2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 s="3">
        <v>56323</v>
      </c>
      <c r="H2224" t="str">
        <f t="shared" si="34"/>
        <v>$50,001 - $60,000</v>
      </c>
    </row>
    <row r="2225" spans="1:8" x14ac:dyDescent="0.2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 s="3">
        <v>58791</v>
      </c>
      <c r="H2225" t="str">
        <f t="shared" si="34"/>
        <v>$50,001 - $60,000</v>
      </c>
    </row>
    <row r="2226" spans="1:8" x14ac:dyDescent="0.2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 s="3">
        <v>37253</v>
      </c>
      <c r="H2226" t="str">
        <f t="shared" si="34"/>
        <v>$30,001 - $40,000</v>
      </c>
    </row>
    <row r="2227" spans="1:8" x14ac:dyDescent="0.2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 s="3">
        <v>78191</v>
      </c>
      <c r="H2227" t="str">
        <f t="shared" si="34"/>
        <v>$70,001 - $80,000</v>
      </c>
    </row>
    <row r="2228" spans="1:8" x14ac:dyDescent="0.2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 s="3">
        <v>30465</v>
      </c>
      <c r="H2228" t="str">
        <f t="shared" si="34"/>
        <v>$30,001 - $40,000</v>
      </c>
    </row>
    <row r="2229" spans="1:8" x14ac:dyDescent="0.2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 s="3">
        <v>54755</v>
      </c>
      <c r="H2229" t="str">
        <f t="shared" si="34"/>
        <v>$50,001 - $60,000</v>
      </c>
    </row>
    <row r="2230" spans="1:8" x14ac:dyDescent="0.2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 s="3">
        <v>49581</v>
      </c>
      <c r="H2230" t="str">
        <f t="shared" si="34"/>
        <v>$40,001 - $50,000</v>
      </c>
    </row>
    <row r="2231" spans="1:8" x14ac:dyDescent="0.2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 s="3">
        <v>92883</v>
      </c>
      <c r="H2231" t="str">
        <f t="shared" si="34"/>
        <v>$90,001 - $1,00,000</v>
      </c>
    </row>
    <row r="2232" spans="1:8" x14ac:dyDescent="0.2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 s="3">
        <v>97142</v>
      </c>
      <c r="H2232" t="str">
        <f t="shared" si="34"/>
        <v>$90,001 - $1,00,000</v>
      </c>
    </row>
    <row r="2233" spans="1:8" x14ac:dyDescent="0.2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 s="3">
        <v>93275</v>
      </c>
      <c r="H2233" t="str">
        <f t="shared" si="34"/>
        <v>$90,001 - $1,00,000</v>
      </c>
    </row>
    <row r="2234" spans="1:8" x14ac:dyDescent="0.2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 s="3">
        <v>53026</v>
      </c>
      <c r="H2234" t="str">
        <f t="shared" si="34"/>
        <v>$50,001 - $60,000</v>
      </c>
    </row>
    <row r="2235" spans="1:8" x14ac:dyDescent="0.2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 s="3">
        <v>39909</v>
      </c>
      <c r="H2235" t="str">
        <f t="shared" si="34"/>
        <v>$30,001 - $40,000</v>
      </c>
    </row>
    <row r="2236" spans="1:8" x14ac:dyDescent="0.2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 s="3">
        <v>67466</v>
      </c>
      <c r="H2236" t="str">
        <f t="shared" si="34"/>
        <v>$60,001 - $70,000</v>
      </c>
    </row>
    <row r="2237" spans="1:8" x14ac:dyDescent="0.2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 s="3">
        <v>5157</v>
      </c>
      <c r="H2237" t="str">
        <f t="shared" si="34"/>
        <v>$1 - $10,000</v>
      </c>
    </row>
    <row r="2238" spans="1:8" x14ac:dyDescent="0.2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 s="3">
        <v>71900</v>
      </c>
      <c r="H2238" t="str">
        <f t="shared" si="34"/>
        <v>$70,001 - $80,000</v>
      </c>
    </row>
    <row r="2239" spans="1:8" x14ac:dyDescent="0.2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 s="3">
        <v>15272</v>
      </c>
      <c r="H2239" t="str">
        <f t="shared" si="34"/>
        <v>$10,001 - $20,000</v>
      </c>
    </row>
    <row r="2240" spans="1:8" x14ac:dyDescent="0.2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 s="3">
        <v>94172</v>
      </c>
      <c r="H2240" t="str">
        <f t="shared" si="34"/>
        <v>$90,001 - $1,00,000</v>
      </c>
    </row>
    <row r="2241" spans="1:8" x14ac:dyDescent="0.2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 s="3">
        <v>62238</v>
      </c>
      <c r="H2241" t="str">
        <f t="shared" si="34"/>
        <v>$60,001 - $70,000</v>
      </c>
    </row>
    <row r="2242" spans="1:8" x14ac:dyDescent="0.2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 s="3">
        <v>57989</v>
      </c>
      <c r="H2242" t="str">
        <f t="shared" si="34"/>
        <v>$50,001 - $60,000</v>
      </c>
    </row>
    <row r="2243" spans="1:8" x14ac:dyDescent="0.2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 s="3">
        <v>66648</v>
      </c>
      <c r="H2243" t="str">
        <f t="shared" ref="H2243:H2306" si="35">TEXT((INT((G2243-1)/10000)*10000)+1,"$#,##0") &amp; " - " &amp; TEXT((INT((G2243-1)/10000)+1)*10000,"$#,##0")</f>
        <v>$60,001 - $70,000</v>
      </c>
    </row>
    <row r="2244" spans="1:8" x14ac:dyDescent="0.2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 s="3">
        <v>38039</v>
      </c>
      <c r="H2244" t="str">
        <f t="shared" si="35"/>
        <v>$30,001 - $40,000</v>
      </c>
    </row>
    <row r="2245" spans="1:8" x14ac:dyDescent="0.2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 s="3">
        <v>18556</v>
      </c>
      <c r="H2245" t="str">
        <f t="shared" si="35"/>
        <v>$10,001 - $20,000</v>
      </c>
    </row>
    <row r="2246" spans="1:8" x14ac:dyDescent="0.2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 s="3">
        <v>40523</v>
      </c>
      <c r="H2246" t="str">
        <f t="shared" si="35"/>
        <v>$40,001 - $50,000</v>
      </c>
    </row>
    <row r="2247" spans="1:8" x14ac:dyDescent="0.2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 s="3">
        <v>95833</v>
      </c>
      <c r="H2247" t="str">
        <f t="shared" si="35"/>
        <v>$90,001 - $1,00,000</v>
      </c>
    </row>
    <row r="2248" spans="1:8" x14ac:dyDescent="0.2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 s="3">
        <v>24452</v>
      </c>
      <c r="H2248" t="str">
        <f t="shared" si="35"/>
        <v>$20,001 - $30,000</v>
      </c>
    </row>
    <row r="2249" spans="1:8" x14ac:dyDescent="0.2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 s="3">
        <v>32664</v>
      </c>
      <c r="H2249" t="str">
        <f t="shared" si="35"/>
        <v>$30,001 - $40,000</v>
      </c>
    </row>
    <row r="2250" spans="1:8" x14ac:dyDescent="0.2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 s="3">
        <v>24939</v>
      </c>
      <c r="H2250" t="str">
        <f t="shared" si="35"/>
        <v>$20,001 - $30,000</v>
      </c>
    </row>
    <row r="2251" spans="1:8" x14ac:dyDescent="0.2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 s="3">
        <v>32398</v>
      </c>
      <c r="H2251" t="str">
        <f t="shared" si="35"/>
        <v>$30,001 - $40,000</v>
      </c>
    </row>
    <row r="2252" spans="1:8" x14ac:dyDescent="0.2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 s="3">
        <v>17015</v>
      </c>
      <c r="H2252" t="str">
        <f t="shared" si="35"/>
        <v>$10,001 - $20,000</v>
      </c>
    </row>
    <row r="2253" spans="1:8" x14ac:dyDescent="0.2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 s="3">
        <v>53301</v>
      </c>
      <c r="H2253" t="str">
        <f t="shared" si="35"/>
        <v>$50,001 - $60,000</v>
      </c>
    </row>
    <row r="2254" spans="1:8" x14ac:dyDescent="0.2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 s="3">
        <v>49274</v>
      </c>
      <c r="H2254" t="str">
        <f t="shared" si="35"/>
        <v>$40,001 - $50,000</v>
      </c>
    </row>
    <row r="2255" spans="1:8" x14ac:dyDescent="0.2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 s="3">
        <v>68058</v>
      </c>
      <c r="H2255" t="str">
        <f t="shared" si="35"/>
        <v>$60,001 - $70,000</v>
      </c>
    </row>
    <row r="2256" spans="1:8" x14ac:dyDescent="0.2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 s="3">
        <v>85057</v>
      </c>
      <c r="H2256" t="str">
        <f t="shared" si="35"/>
        <v>$80,001 - $90,000</v>
      </c>
    </row>
    <row r="2257" spans="1:8" x14ac:dyDescent="0.2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 s="3">
        <v>67764</v>
      </c>
      <c r="H2257" t="str">
        <f t="shared" si="35"/>
        <v>$60,001 - $70,000</v>
      </c>
    </row>
    <row r="2258" spans="1:8" x14ac:dyDescent="0.2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 s="3">
        <v>5857</v>
      </c>
      <c r="H2258" t="str">
        <f t="shared" si="35"/>
        <v>$1 - $10,000</v>
      </c>
    </row>
    <row r="2259" spans="1:8" x14ac:dyDescent="0.2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 s="3">
        <v>93190</v>
      </c>
      <c r="H2259" t="str">
        <f t="shared" si="35"/>
        <v>$90,001 - $1,00,000</v>
      </c>
    </row>
    <row r="2260" spans="1:8" x14ac:dyDescent="0.2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 s="3">
        <v>68947</v>
      </c>
      <c r="H2260" t="str">
        <f t="shared" si="35"/>
        <v>$60,001 - $70,000</v>
      </c>
    </row>
    <row r="2261" spans="1:8" x14ac:dyDescent="0.2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 s="3">
        <v>36135</v>
      </c>
      <c r="H2261" t="str">
        <f t="shared" si="35"/>
        <v>$30,001 - $40,000</v>
      </c>
    </row>
    <row r="2262" spans="1:8" x14ac:dyDescent="0.2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 s="3">
        <v>66220</v>
      </c>
      <c r="H2262" t="str">
        <f t="shared" si="35"/>
        <v>$60,001 - $70,000</v>
      </c>
    </row>
    <row r="2263" spans="1:8" x14ac:dyDescent="0.2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 s="3">
        <v>6652</v>
      </c>
      <c r="H2263" t="str">
        <f t="shared" si="35"/>
        <v>$1 - $10,000</v>
      </c>
    </row>
    <row r="2264" spans="1:8" x14ac:dyDescent="0.2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 s="3">
        <v>14118</v>
      </c>
      <c r="H2264" t="str">
        <f t="shared" si="35"/>
        <v>$10,001 - $20,000</v>
      </c>
    </row>
    <row r="2265" spans="1:8" x14ac:dyDescent="0.2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 s="3">
        <v>95117</v>
      </c>
      <c r="H2265" t="str">
        <f t="shared" si="35"/>
        <v>$90,001 - $1,00,000</v>
      </c>
    </row>
    <row r="2266" spans="1:8" x14ac:dyDescent="0.2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 s="3">
        <v>10402</v>
      </c>
      <c r="H2266" t="str">
        <f t="shared" si="35"/>
        <v>$10,001 - $20,000</v>
      </c>
    </row>
    <row r="2267" spans="1:8" x14ac:dyDescent="0.2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 s="3">
        <v>72977</v>
      </c>
      <c r="H2267" t="str">
        <f t="shared" si="35"/>
        <v>$70,001 - $80,000</v>
      </c>
    </row>
    <row r="2268" spans="1:8" x14ac:dyDescent="0.2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 s="3">
        <v>6949</v>
      </c>
      <c r="H2268" t="str">
        <f t="shared" si="35"/>
        <v>$1 - $10,000</v>
      </c>
    </row>
    <row r="2269" spans="1:8" x14ac:dyDescent="0.2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 s="3">
        <v>29794</v>
      </c>
      <c r="H2269" t="str">
        <f t="shared" si="35"/>
        <v>$20,001 - $30,000</v>
      </c>
    </row>
    <row r="2270" spans="1:8" x14ac:dyDescent="0.2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 s="3">
        <v>96644</v>
      </c>
      <c r="H2270" t="str">
        <f t="shared" si="35"/>
        <v>$90,001 - $1,00,000</v>
      </c>
    </row>
    <row r="2271" spans="1:8" x14ac:dyDescent="0.2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 s="3">
        <v>72500</v>
      </c>
      <c r="H2271" t="str">
        <f t="shared" si="35"/>
        <v>$70,001 - $80,000</v>
      </c>
    </row>
    <row r="2272" spans="1:8" x14ac:dyDescent="0.2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 s="3">
        <v>62391</v>
      </c>
      <c r="H2272" t="str">
        <f t="shared" si="35"/>
        <v>$60,001 - $70,000</v>
      </c>
    </row>
    <row r="2273" spans="1:8" x14ac:dyDescent="0.2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 s="3">
        <v>25285</v>
      </c>
      <c r="H2273" t="str">
        <f t="shared" si="35"/>
        <v>$20,001 - $30,000</v>
      </c>
    </row>
    <row r="2274" spans="1:8" x14ac:dyDescent="0.2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 s="3">
        <v>45006</v>
      </c>
      <c r="H2274" t="str">
        <f t="shared" si="35"/>
        <v>$40,001 - $50,000</v>
      </c>
    </row>
    <row r="2275" spans="1:8" x14ac:dyDescent="0.2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 s="3">
        <v>90793</v>
      </c>
      <c r="H2275" t="str">
        <f t="shared" si="35"/>
        <v>$90,001 - $1,00,000</v>
      </c>
    </row>
    <row r="2276" spans="1:8" x14ac:dyDescent="0.2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 s="3">
        <v>24343</v>
      </c>
      <c r="H2276" t="str">
        <f t="shared" si="35"/>
        <v>$20,001 - $30,000</v>
      </c>
    </row>
    <row r="2277" spans="1:8" x14ac:dyDescent="0.2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 s="3">
        <v>27331</v>
      </c>
      <c r="H2277" t="str">
        <f t="shared" si="35"/>
        <v>$20,001 - $30,000</v>
      </c>
    </row>
    <row r="2278" spans="1:8" x14ac:dyDescent="0.2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 s="3">
        <v>10267</v>
      </c>
      <c r="H2278" t="str">
        <f t="shared" si="35"/>
        <v>$10,001 - $20,000</v>
      </c>
    </row>
    <row r="2279" spans="1:8" x14ac:dyDescent="0.2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 s="3">
        <v>44086</v>
      </c>
      <c r="H2279" t="str">
        <f t="shared" si="35"/>
        <v>$40,001 - $50,000</v>
      </c>
    </row>
    <row r="2280" spans="1:8" x14ac:dyDescent="0.2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 s="3">
        <v>60668</v>
      </c>
      <c r="H2280" t="str">
        <f t="shared" si="35"/>
        <v>$60,001 - $70,000</v>
      </c>
    </row>
    <row r="2281" spans="1:8" x14ac:dyDescent="0.2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 s="3">
        <v>19809</v>
      </c>
      <c r="H2281" t="str">
        <f t="shared" si="35"/>
        <v>$10,001 - $20,000</v>
      </c>
    </row>
    <row r="2282" spans="1:8" x14ac:dyDescent="0.2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 s="3">
        <v>24872</v>
      </c>
      <c r="H2282" t="str">
        <f t="shared" si="35"/>
        <v>$20,001 - $30,000</v>
      </c>
    </row>
    <row r="2283" spans="1:8" x14ac:dyDescent="0.2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 s="3">
        <v>69519</v>
      </c>
      <c r="H2283" t="str">
        <f t="shared" si="35"/>
        <v>$60,001 - $70,000</v>
      </c>
    </row>
    <row r="2284" spans="1:8" x14ac:dyDescent="0.2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 s="3">
        <v>27797</v>
      </c>
      <c r="H2284" t="str">
        <f t="shared" si="35"/>
        <v>$20,001 - $30,000</v>
      </c>
    </row>
    <row r="2285" spans="1:8" x14ac:dyDescent="0.2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 s="3">
        <v>60313</v>
      </c>
      <c r="H2285" t="str">
        <f t="shared" si="35"/>
        <v>$60,001 - $70,000</v>
      </c>
    </row>
    <row r="2286" spans="1:8" x14ac:dyDescent="0.2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 s="3">
        <v>2024</v>
      </c>
      <c r="H2286" t="str">
        <f t="shared" si="35"/>
        <v>$1 - $10,000</v>
      </c>
    </row>
    <row r="2287" spans="1:8" x14ac:dyDescent="0.2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 s="3">
        <v>48825</v>
      </c>
      <c r="H2287" t="str">
        <f t="shared" si="35"/>
        <v>$40,001 - $50,000</v>
      </c>
    </row>
    <row r="2288" spans="1:8" x14ac:dyDescent="0.2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 s="3">
        <v>15753</v>
      </c>
      <c r="H2288" t="str">
        <f t="shared" si="35"/>
        <v>$10,001 - $20,000</v>
      </c>
    </row>
    <row r="2289" spans="1:8" x14ac:dyDescent="0.2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 s="3">
        <v>40213</v>
      </c>
      <c r="H2289" t="str">
        <f t="shared" si="35"/>
        <v>$40,001 - $50,000</v>
      </c>
    </row>
    <row r="2290" spans="1:8" x14ac:dyDescent="0.2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 s="3">
        <v>11588</v>
      </c>
      <c r="H2290" t="str">
        <f t="shared" si="35"/>
        <v>$10,001 - $20,000</v>
      </c>
    </row>
    <row r="2291" spans="1:8" x14ac:dyDescent="0.2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 s="3">
        <v>83155</v>
      </c>
      <c r="H2291" t="str">
        <f t="shared" si="35"/>
        <v>$80,001 - $90,000</v>
      </c>
    </row>
    <row r="2292" spans="1:8" x14ac:dyDescent="0.2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 s="3">
        <v>19984</v>
      </c>
      <c r="H2292" t="str">
        <f t="shared" si="35"/>
        <v>$10,001 - $20,000</v>
      </c>
    </row>
    <row r="2293" spans="1:8" x14ac:dyDescent="0.2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 s="3">
        <v>56355</v>
      </c>
      <c r="H2293" t="str">
        <f t="shared" si="35"/>
        <v>$50,001 - $60,000</v>
      </c>
    </row>
    <row r="2294" spans="1:8" x14ac:dyDescent="0.2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 s="3">
        <v>56392</v>
      </c>
      <c r="H2294" t="str">
        <f t="shared" si="35"/>
        <v>$50,001 - $60,000</v>
      </c>
    </row>
    <row r="2295" spans="1:8" x14ac:dyDescent="0.2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 s="3">
        <v>75595</v>
      </c>
      <c r="H2295" t="str">
        <f t="shared" si="35"/>
        <v>$70,001 - $80,000</v>
      </c>
    </row>
    <row r="2296" spans="1:8" x14ac:dyDescent="0.2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 s="3">
        <v>67632</v>
      </c>
      <c r="H2296" t="str">
        <f t="shared" si="35"/>
        <v>$60,001 - $70,000</v>
      </c>
    </row>
    <row r="2297" spans="1:8" x14ac:dyDescent="0.2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 s="3">
        <v>37302</v>
      </c>
      <c r="H2297" t="str">
        <f t="shared" si="35"/>
        <v>$30,001 - $40,000</v>
      </c>
    </row>
    <row r="2298" spans="1:8" x14ac:dyDescent="0.2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 s="3">
        <v>45923</v>
      </c>
      <c r="H2298" t="str">
        <f t="shared" si="35"/>
        <v>$40,001 - $50,000</v>
      </c>
    </row>
    <row r="2299" spans="1:8" x14ac:dyDescent="0.2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 s="3">
        <v>92688</v>
      </c>
      <c r="H2299" t="str">
        <f t="shared" si="35"/>
        <v>$90,001 - $1,00,000</v>
      </c>
    </row>
    <row r="2300" spans="1:8" x14ac:dyDescent="0.2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 s="3">
        <v>85470</v>
      </c>
      <c r="H2300" t="str">
        <f t="shared" si="35"/>
        <v>$80,001 - $90,000</v>
      </c>
    </row>
    <row r="2301" spans="1:8" x14ac:dyDescent="0.2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 s="3">
        <v>29653</v>
      </c>
      <c r="H2301" t="str">
        <f t="shared" si="35"/>
        <v>$20,001 - $30,000</v>
      </c>
    </row>
    <row r="2302" spans="1:8" x14ac:dyDescent="0.2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 s="3">
        <v>29821</v>
      </c>
      <c r="H2302" t="str">
        <f t="shared" si="35"/>
        <v>$20,001 - $30,000</v>
      </c>
    </row>
    <row r="2303" spans="1:8" x14ac:dyDescent="0.2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 s="3">
        <v>72485</v>
      </c>
      <c r="H2303" t="str">
        <f t="shared" si="35"/>
        <v>$70,001 - $80,000</v>
      </c>
    </row>
    <row r="2304" spans="1:8" x14ac:dyDescent="0.2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 s="3">
        <v>44965</v>
      </c>
      <c r="H2304" t="str">
        <f t="shared" si="35"/>
        <v>$40,001 - $50,000</v>
      </c>
    </row>
    <row r="2305" spans="1:8" x14ac:dyDescent="0.2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 s="3">
        <v>41350</v>
      </c>
      <c r="H2305" t="str">
        <f t="shared" si="35"/>
        <v>$40,001 - $50,000</v>
      </c>
    </row>
    <row r="2306" spans="1:8" x14ac:dyDescent="0.2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 s="3">
        <v>30974</v>
      </c>
      <c r="H2306" t="str">
        <f t="shared" si="35"/>
        <v>$30,001 - $40,000</v>
      </c>
    </row>
    <row r="2307" spans="1:8" x14ac:dyDescent="0.2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 s="3">
        <v>89990</v>
      </c>
      <c r="H2307" t="str">
        <f t="shared" ref="H2307:H2370" si="36">TEXT((INT((G2307-1)/10000)*10000)+1,"$#,##0") &amp; " - " &amp; TEXT((INT((G2307-1)/10000)+1)*10000,"$#,##0")</f>
        <v>$80,001 - $90,000</v>
      </c>
    </row>
    <row r="2308" spans="1:8" x14ac:dyDescent="0.2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 s="3">
        <v>23262</v>
      </c>
      <c r="H2308" t="str">
        <f t="shared" si="36"/>
        <v>$20,001 - $30,000</v>
      </c>
    </row>
    <row r="2309" spans="1:8" x14ac:dyDescent="0.2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 s="3">
        <v>33982</v>
      </c>
      <c r="H2309" t="str">
        <f t="shared" si="36"/>
        <v>$30,001 - $40,000</v>
      </c>
    </row>
    <row r="2310" spans="1:8" x14ac:dyDescent="0.2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 s="3">
        <v>71295</v>
      </c>
      <c r="H2310" t="str">
        <f t="shared" si="36"/>
        <v>$70,001 - $80,000</v>
      </c>
    </row>
    <row r="2311" spans="1:8" x14ac:dyDescent="0.2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 s="3">
        <v>82717</v>
      </c>
      <c r="H2311" t="str">
        <f t="shared" si="36"/>
        <v>$80,001 - $90,000</v>
      </c>
    </row>
    <row r="2312" spans="1:8" x14ac:dyDescent="0.2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 s="3">
        <v>50468</v>
      </c>
      <c r="H2312" t="str">
        <f t="shared" si="36"/>
        <v>$50,001 - $60,000</v>
      </c>
    </row>
    <row r="2313" spans="1:8" x14ac:dyDescent="0.2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 s="3">
        <v>2917</v>
      </c>
      <c r="H2313" t="str">
        <f t="shared" si="36"/>
        <v>$1 - $10,000</v>
      </c>
    </row>
    <row r="2314" spans="1:8" x14ac:dyDescent="0.2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 s="3">
        <v>82414</v>
      </c>
      <c r="H2314" t="str">
        <f t="shared" si="36"/>
        <v>$80,001 - $90,000</v>
      </c>
    </row>
    <row r="2315" spans="1:8" x14ac:dyDescent="0.2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 s="3">
        <v>43910</v>
      </c>
      <c r="H2315" t="str">
        <f t="shared" si="36"/>
        <v>$40,001 - $50,000</v>
      </c>
    </row>
    <row r="2316" spans="1:8" x14ac:dyDescent="0.2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 s="3">
        <v>71936</v>
      </c>
      <c r="H2316" t="str">
        <f t="shared" si="36"/>
        <v>$70,001 - $80,000</v>
      </c>
    </row>
    <row r="2317" spans="1:8" x14ac:dyDescent="0.2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 s="3">
        <v>6137</v>
      </c>
      <c r="H2317" t="str">
        <f t="shared" si="36"/>
        <v>$1 - $10,000</v>
      </c>
    </row>
    <row r="2318" spans="1:8" x14ac:dyDescent="0.2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 s="3">
        <v>18576</v>
      </c>
      <c r="H2318" t="str">
        <f t="shared" si="36"/>
        <v>$10,001 - $20,000</v>
      </c>
    </row>
    <row r="2319" spans="1:8" x14ac:dyDescent="0.2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 s="3">
        <v>40375</v>
      </c>
      <c r="H2319" t="str">
        <f t="shared" si="36"/>
        <v>$40,001 - $50,000</v>
      </c>
    </row>
    <row r="2320" spans="1:8" x14ac:dyDescent="0.2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 s="3">
        <v>77648</v>
      </c>
      <c r="H2320" t="str">
        <f t="shared" si="36"/>
        <v>$70,001 - $80,000</v>
      </c>
    </row>
    <row r="2321" spans="1:8" x14ac:dyDescent="0.2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 s="3">
        <v>66474</v>
      </c>
      <c r="H2321" t="str">
        <f t="shared" si="36"/>
        <v>$60,001 - $70,000</v>
      </c>
    </row>
    <row r="2322" spans="1:8" x14ac:dyDescent="0.2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 s="3">
        <v>86988</v>
      </c>
      <c r="H2322" t="str">
        <f t="shared" si="36"/>
        <v>$80,001 - $90,000</v>
      </c>
    </row>
    <row r="2323" spans="1:8" x14ac:dyDescent="0.2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 s="3">
        <v>35763</v>
      </c>
      <c r="H2323" t="str">
        <f t="shared" si="36"/>
        <v>$30,001 - $40,000</v>
      </c>
    </row>
    <row r="2324" spans="1:8" x14ac:dyDescent="0.2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 s="3">
        <v>92478</v>
      </c>
      <c r="H2324" t="str">
        <f t="shared" si="36"/>
        <v>$90,001 - $1,00,000</v>
      </c>
    </row>
    <row r="2325" spans="1:8" x14ac:dyDescent="0.2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 s="3">
        <v>64059</v>
      </c>
      <c r="H2325" t="str">
        <f t="shared" si="36"/>
        <v>$60,001 - $70,000</v>
      </c>
    </row>
    <row r="2326" spans="1:8" x14ac:dyDescent="0.2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 s="3">
        <v>40088</v>
      </c>
      <c r="H2326" t="str">
        <f t="shared" si="36"/>
        <v>$40,001 - $50,000</v>
      </c>
    </row>
    <row r="2327" spans="1:8" x14ac:dyDescent="0.2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 s="3">
        <v>44873</v>
      </c>
      <c r="H2327" t="str">
        <f t="shared" si="36"/>
        <v>$40,001 - $50,000</v>
      </c>
    </row>
    <row r="2328" spans="1:8" x14ac:dyDescent="0.2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 s="3">
        <v>85815</v>
      </c>
      <c r="H2328" t="str">
        <f t="shared" si="36"/>
        <v>$80,001 - $90,000</v>
      </c>
    </row>
    <row r="2329" spans="1:8" x14ac:dyDescent="0.2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 s="3">
        <v>67251</v>
      </c>
      <c r="H2329" t="str">
        <f t="shared" si="36"/>
        <v>$60,001 - $70,000</v>
      </c>
    </row>
    <row r="2330" spans="1:8" x14ac:dyDescent="0.2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 s="3">
        <v>5718</v>
      </c>
      <c r="H2330" t="str">
        <f t="shared" si="36"/>
        <v>$1 - $10,000</v>
      </c>
    </row>
    <row r="2331" spans="1:8" x14ac:dyDescent="0.2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 s="3">
        <v>72843</v>
      </c>
      <c r="H2331" t="str">
        <f t="shared" si="36"/>
        <v>$70,001 - $80,000</v>
      </c>
    </row>
    <row r="2332" spans="1:8" x14ac:dyDescent="0.2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 s="3">
        <v>51209</v>
      </c>
      <c r="H2332" t="str">
        <f t="shared" si="36"/>
        <v>$50,001 - $60,000</v>
      </c>
    </row>
    <row r="2333" spans="1:8" x14ac:dyDescent="0.2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 s="3">
        <v>82546</v>
      </c>
      <c r="H2333" t="str">
        <f t="shared" si="36"/>
        <v>$80,001 - $90,000</v>
      </c>
    </row>
    <row r="2334" spans="1:8" x14ac:dyDescent="0.2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 s="3">
        <v>45843</v>
      </c>
      <c r="H2334" t="str">
        <f t="shared" si="36"/>
        <v>$40,001 - $50,000</v>
      </c>
    </row>
    <row r="2335" spans="1:8" x14ac:dyDescent="0.2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 s="3">
        <v>35039</v>
      </c>
      <c r="H2335" t="str">
        <f t="shared" si="36"/>
        <v>$30,001 - $40,000</v>
      </c>
    </row>
    <row r="2336" spans="1:8" x14ac:dyDescent="0.2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 s="3">
        <v>7589</v>
      </c>
      <c r="H2336" t="str">
        <f t="shared" si="36"/>
        <v>$1 - $10,000</v>
      </c>
    </row>
    <row r="2337" spans="1:8" x14ac:dyDescent="0.2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 s="3">
        <v>9682</v>
      </c>
      <c r="H2337" t="str">
        <f t="shared" si="36"/>
        <v>$1 - $10,000</v>
      </c>
    </row>
    <row r="2338" spans="1:8" x14ac:dyDescent="0.2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 s="3">
        <v>68282</v>
      </c>
      <c r="H2338" t="str">
        <f t="shared" si="36"/>
        <v>$60,001 - $70,000</v>
      </c>
    </row>
    <row r="2339" spans="1:8" x14ac:dyDescent="0.2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 s="3">
        <v>8658</v>
      </c>
      <c r="H2339" t="str">
        <f t="shared" si="36"/>
        <v>$1 - $10,000</v>
      </c>
    </row>
    <row r="2340" spans="1:8" x14ac:dyDescent="0.2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 s="3">
        <v>12911</v>
      </c>
      <c r="H2340" t="str">
        <f t="shared" si="36"/>
        <v>$10,001 - $20,000</v>
      </c>
    </row>
    <row r="2341" spans="1:8" x14ac:dyDescent="0.2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 s="3">
        <v>9313</v>
      </c>
      <c r="H2341" t="str">
        <f t="shared" si="36"/>
        <v>$1 - $10,000</v>
      </c>
    </row>
    <row r="2342" spans="1:8" x14ac:dyDescent="0.2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 s="3">
        <v>81188</v>
      </c>
      <c r="H2342" t="str">
        <f t="shared" si="36"/>
        <v>$80,001 - $90,000</v>
      </c>
    </row>
    <row r="2343" spans="1:8" x14ac:dyDescent="0.2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 s="3">
        <v>51894</v>
      </c>
      <c r="H2343" t="str">
        <f t="shared" si="36"/>
        <v>$50,001 - $60,000</v>
      </c>
    </row>
    <row r="2344" spans="1:8" x14ac:dyDescent="0.2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 s="3">
        <v>96641</v>
      </c>
      <c r="H2344" t="str">
        <f t="shared" si="36"/>
        <v>$90,001 - $1,00,000</v>
      </c>
    </row>
    <row r="2345" spans="1:8" x14ac:dyDescent="0.2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 s="3">
        <v>55718</v>
      </c>
      <c r="H2345" t="str">
        <f t="shared" si="36"/>
        <v>$50,001 - $60,000</v>
      </c>
    </row>
    <row r="2346" spans="1:8" x14ac:dyDescent="0.2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 s="3">
        <v>79746</v>
      </c>
      <c r="H2346" t="str">
        <f t="shared" si="36"/>
        <v>$70,001 - $80,000</v>
      </c>
    </row>
    <row r="2347" spans="1:8" x14ac:dyDescent="0.2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 s="3">
        <v>78690</v>
      </c>
      <c r="H2347" t="str">
        <f t="shared" si="36"/>
        <v>$70,001 - $80,000</v>
      </c>
    </row>
    <row r="2348" spans="1:8" x14ac:dyDescent="0.2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 s="3">
        <v>88171</v>
      </c>
      <c r="H2348" t="str">
        <f t="shared" si="36"/>
        <v>$80,001 - $90,000</v>
      </c>
    </row>
    <row r="2349" spans="1:8" x14ac:dyDescent="0.2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 s="3">
        <v>5732</v>
      </c>
      <c r="H2349" t="str">
        <f t="shared" si="36"/>
        <v>$1 - $10,000</v>
      </c>
    </row>
    <row r="2350" spans="1:8" x14ac:dyDescent="0.2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 s="3">
        <v>58270</v>
      </c>
      <c r="H2350" t="str">
        <f t="shared" si="36"/>
        <v>$50,001 - $60,000</v>
      </c>
    </row>
    <row r="2351" spans="1:8" x14ac:dyDescent="0.2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 s="3">
        <v>84717</v>
      </c>
      <c r="H2351" t="str">
        <f t="shared" si="36"/>
        <v>$80,001 - $90,000</v>
      </c>
    </row>
    <row r="2352" spans="1:8" x14ac:dyDescent="0.2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 s="3">
        <v>54911</v>
      </c>
      <c r="H2352" t="str">
        <f t="shared" si="36"/>
        <v>$50,001 - $60,000</v>
      </c>
    </row>
    <row r="2353" spans="1:8" x14ac:dyDescent="0.2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 s="3">
        <v>48625</v>
      </c>
      <c r="H2353" t="str">
        <f t="shared" si="36"/>
        <v>$40,001 - $50,000</v>
      </c>
    </row>
    <row r="2354" spans="1:8" x14ac:dyDescent="0.2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 s="3">
        <v>12175</v>
      </c>
      <c r="H2354" t="str">
        <f t="shared" si="36"/>
        <v>$10,001 - $20,000</v>
      </c>
    </row>
    <row r="2355" spans="1:8" x14ac:dyDescent="0.2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 s="3">
        <v>41983</v>
      </c>
      <c r="H2355" t="str">
        <f t="shared" si="36"/>
        <v>$40,001 - $50,000</v>
      </c>
    </row>
    <row r="2356" spans="1:8" x14ac:dyDescent="0.2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 s="3">
        <v>83838</v>
      </c>
      <c r="H2356" t="str">
        <f t="shared" si="36"/>
        <v>$80,001 - $90,000</v>
      </c>
    </row>
    <row r="2357" spans="1:8" x14ac:dyDescent="0.2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 s="3">
        <v>79079</v>
      </c>
      <c r="H2357" t="str">
        <f t="shared" si="36"/>
        <v>$70,001 - $80,000</v>
      </c>
    </row>
    <row r="2358" spans="1:8" x14ac:dyDescent="0.2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 s="3">
        <v>88647</v>
      </c>
      <c r="H2358" t="str">
        <f t="shared" si="36"/>
        <v>$80,001 - $90,000</v>
      </c>
    </row>
    <row r="2359" spans="1:8" x14ac:dyDescent="0.2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 s="3">
        <v>42186</v>
      </c>
      <c r="H2359" t="str">
        <f t="shared" si="36"/>
        <v>$40,001 - $50,000</v>
      </c>
    </row>
    <row r="2360" spans="1:8" x14ac:dyDescent="0.2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 s="3">
        <v>58432</v>
      </c>
      <c r="H2360" t="str">
        <f t="shared" si="36"/>
        <v>$50,001 - $60,000</v>
      </c>
    </row>
    <row r="2361" spans="1:8" x14ac:dyDescent="0.2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 s="3">
        <v>16259</v>
      </c>
      <c r="H2361" t="str">
        <f t="shared" si="36"/>
        <v>$10,001 - $20,000</v>
      </c>
    </row>
    <row r="2362" spans="1:8" x14ac:dyDescent="0.2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 s="3">
        <v>39448</v>
      </c>
      <c r="H2362" t="str">
        <f t="shared" si="36"/>
        <v>$30,001 - $40,000</v>
      </c>
    </row>
    <row r="2363" spans="1:8" x14ac:dyDescent="0.2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 s="3">
        <v>69844</v>
      </c>
      <c r="H2363" t="str">
        <f t="shared" si="36"/>
        <v>$60,001 - $70,000</v>
      </c>
    </row>
    <row r="2364" spans="1:8" x14ac:dyDescent="0.2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 s="3">
        <v>15911</v>
      </c>
      <c r="H2364" t="str">
        <f t="shared" si="36"/>
        <v>$10,001 - $20,000</v>
      </c>
    </row>
    <row r="2365" spans="1:8" x14ac:dyDescent="0.2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 s="3">
        <v>3536</v>
      </c>
      <c r="H2365" t="str">
        <f t="shared" si="36"/>
        <v>$1 - $10,000</v>
      </c>
    </row>
    <row r="2366" spans="1:8" x14ac:dyDescent="0.2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 s="3">
        <v>43042</v>
      </c>
      <c r="H2366" t="str">
        <f t="shared" si="36"/>
        <v>$40,001 - $50,000</v>
      </c>
    </row>
    <row r="2367" spans="1:8" x14ac:dyDescent="0.2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 s="3">
        <v>75693</v>
      </c>
      <c r="H2367" t="str">
        <f t="shared" si="36"/>
        <v>$70,001 - $80,000</v>
      </c>
    </row>
    <row r="2368" spans="1:8" x14ac:dyDescent="0.2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 s="3">
        <v>60660</v>
      </c>
      <c r="H2368" t="str">
        <f t="shared" si="36"/>
        <v>$60,001 - $70,000</v>
      </c>
    </row>
    <row r="2369" spans="1:8" x14ac:dyDescent="0.2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 s="3">
        <v>91635</v>
      </c>
      <c r="H2369" t="str">
        <f t="shared" si="36"/>
        <v>$90,001 - $1,00,000</v>
      </c>
    </row>
    <row r="2370" spans="1:8" x14ac:dyDescent="0.2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 s="3">
        <v>35447</v>
      </c>
      <c r="H2370" t="str">
        <f t="shared" si="36"/>
        <v>$30,001 - $40,000</v>
      </c>
    </row>
    <row r="2371" spans="1:8" x14ac:dyDescent="0.2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 s="3">
        <v>73591</v>
      </c>
      <c r="H2371" t="str">
        <f t="shared" ref="H2371:H2434" si="37">TEXT((INT((G2371-1)/10000)*10000)+1,"$#,##0") &amp; " - " &amp; TEXT((INT((G2371-1)/10000)+1)*10000,"$#,##0")</f>
        <v>$70,001 - $80,000</v>
      </c>
    </row>
    <row r="2372" spans="1:8" x14ac:dyDescent="0.2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 s="3">
        <v>93509</v>
      </c>
      <c r="H2372" t="str">
        <f t="shared" si="37"/>
        <v>$90,001 - $1,00,000</v>
      </c>
    </row>
    <row r="2373" spans="1:8" x14ac:dyDescent="0.2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 s="3">
        <v>72601</v>
      </c>
      <c r="H2373" t="str">
        <f t="shared" si="37"/>
        <v>$70,001 - $80,000</v>
      </c>
    </row>
    <row r="2374" spans="1:8" x14ac:dyDescent="0.2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 s="3">
        <v>67991</v>
      </c>
      <c r="H2374" t="str">
        <f t="shared" si="37"/>
        <v>$60,001 - $70,000</v>
      </c>
    </row>
    <row r="2375" spans="1:8" x14ac:dyDescent="0.2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 s="3">
        <v>28238</v>
      </c>
      <c r="H2375" t="str">
        <f t="shared" si="37"/>
        <v>$20,001 - $30,000</v>
      </c>
    </row>
    <row r="2376" spans="1:8" x14ac:dyDescent="0.2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 s="3">
        <v>44087</v>
      </c>
      <c r="H2376" t="str">
        <f t="shared" si="37"/>
        <v>$40,001 - $50,000</v>
      </c>
    </row>
    <row r="2377" spans="1:8" x14ac:dyDescent="0.2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 s="3">
        <v>52473</v>
      </c>
      <c r="H2377" t="str">
        <f t="shared" si="37"/>
        <v>$50,001 - $60,000</v>
      </c>
    </row>
    <row r="2378" spans="1:8" x14ac:dyDescent="0.2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 s="3">
        <v>95679</v>
      </c>
      <c r="H2378" t="str">
        <f t="shared" si="37"/>
        <v>$90,001 - $1,00,000</v>
      </c>
    </row>
    <row r="2379" spans="1:8" x14ac:dyDescent="0.2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 s="3">
        <v>60430</v>
      </c>
      <c r="H2379" t="str">
        <f t="shared" si="37"/>
        <v>$60,001 - $70,000</v>
      </c>
    </row>
    <row r="2380" spans="1:8" x14ac:dyDescent="0.2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 s="3">
        <v>58438</v>
      </c>
      <c r="H2380" t="str">
        <f t="shared" si="37"/>
        <v>$50,001 - $60,000</v>
      </c>
    </row>
    <row r="2381" spans="1:8" x14ac:dyDescent="0.2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 s="3">
        <v>94919</v>
      </c>
      <c r="H2381" t="str">
        <f t="shared" si="37"/>
        <v>$90,001 - $1,00,000</v>
      </c>
    </row>
    <row r="2382" spans="1:8" x14ac:dyDescent="0.2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 s="3">
        <v>84968</v>
      </c>
      <c r="H2382" t="str">
        <f t="shared" si="37"/>
        <v>$80,001 - $90,000</v>
      </c>
    </row>
    <row r="2383" spans="1:8" x14ac:dyDescent="0.2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 s="3">
        <v>13125</v>
      </c>
      <c r="H2383" t="str">
        <f t="shared" si="37"/>
        <v>$10,001 - $20,000</v>
      </c>
    </row>
    <row r="2384" spans="1:8" x14ac:dyDescent="0.2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 s="3">
        <v>37132</v>
      </c>
      <c r="H2384" t="str">
        <f t="shared" si="37"/>
        <v>$30,001 - $40,000</v>
      </c>
    </row>
    <row r="2385" spans="1:8" x14ac:dyDescent="0.2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 s="3">
        <v>63415</v>
      </c>
      <c r="H2385" t="str">
        <f t="shared" si="37"/>
        <v>$60,001 - $70,000</v>
      </c>
    </row>
    <row r="2386" spans="1:8" x14ac:dyDescent="0.2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 s="3">
        <v>45029</v>
      </c>
      <c r="H2386" t="str">
        <f t="shared" si="37"/>
        <v>$40,001 - $50,000</v>
      </c>
    </row>
    <row r="2387" spans="1:8" x14ac:dyDescent="0.2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 s="3">
        <v>47237</v>
      </c>
      <c r="H2387" t="str">
        <f t="shared" si="37"/>
        <v>$40,001 - $50,000</v>
      </c>
    </row>
    <row r="2388" spans="1:8" x14ac:dyDescent="0.2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 s="3">
        <v>41310</v>
      </c>
      <c r="H2388" t="str">
        <f t="shared" si="37"/>
        <v>$40,001 - $50,000</v>
      </c>
    </row>
    <row r="2389" spans="1:8" x14ac:dyDescent="0.2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 s="3">
        <v>1155</v>
      </c>
      <c r="H2389" t="str">
        <f t="shared" si="37"/>
        <v>$1 - $10,000</v>
      </c>
    </row>
    <row r="2390" spans="1:8" x14ac:dyDescent="0.2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 s="3">
        <v>21485</v>
      </c>
      <c r="H2390" t="str">
        <f t="shared" si="37"/>
        <v>$20,001 - $30,000</v>
      </c>
    </row>
    <row r="2391" spans="1:8" x14ac:dyDescent="0.2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 s="3">
        <v>90757</v>
      </c>
      <c r="H2391" t="str">
        <f t="shared" si="37"/>
        <v>$90,001 - $1,00,000</v>
      </c>
    </row>
    <row r="2392" spans="1:8" x14ac:dyDescent="0.2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 s="3">
        <v>40298</v>
      </c>
      <c r="H2392" t="str">
        <f t="shared" si="37"/>
        <v>$40,001 - $50,000</v>
      </c>
    </row>
    <row r="2393" spans="1:8" x14ac:dyDescent="0.2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 s="3">
        <v>10008</v>
      </c>
      <c r="H2393" t="str">
        <f t="shared" si="37"/>
        <v>$10,001 - $20,000</v>
      </c>
    </row>
    <row r="2394" spans="1:8" x14ac:dyDescent="0.2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 s="3">
        <v>89801</v>
      </c>
      <c r="H2394" t="str">
        <f t="shared" si="37"/>
        <v>$80,001 - $90,000</v>
      </c>
    </row>
    <row r="2395" spans="1:8" x14ac:dyDescent="0.2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 s="3">
        <v>86673</v>
      </c>
      <c r="H2395" t="str">
        <f t="shared" si="37"/>
        <v>$80,001 - $90,000</v>
      </c>
    </row>
    <row r="2396" spans="1:8" x14ac:dyDescent="0.2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 s="3">
        <v>44072</v>
      </c>
      <c r="H2396" t="str">
        <f t="shared" si="37"/>
        <v>$40,001 - $50,000</v>
      </c>
    </row>
    <row r="2397" spans="1:8" x14ac:dyDescent="0.2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 s="3">
        <v>75095</v>
      </c>
      <c r="H2397" t="str">
        <f t="shared" si="37"/>
        <v>$70,001 - $80,000</v>
      </c>
    </row>
    <row r="2398" spans="1:8" x14ac:dyDescent="0.2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 s="3">
        <v>81122</v>
      </c>
      <c r="H2398" t="str">
        <f t="shared" si="37"/>
        <v>$80,001 - $90,000</v>
      </c>
    </row>
    <row r="2399" spans="1:8" x14ac:dyDescent="0.2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 s="3">
        <v>70417</v>
      </c>
      <c r="H2399" t="str">
        <f t="shared" si="37"/>
        <v>$70,001 - $80,000</v>
      </c>
    </row>
    <row r="2400" spans="1:8" x14ac:dyDescent="0.2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 s="3">
        <v>11865</v>
      </c>
      <c r="H2400" t="str">
        <f t="shared" si="37"/>
        <v>$10,001 - $20,000</v>
      </c>
    </row>
    <row r="2401" spans="1:8" x14ac:dyDescent="0.2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 s="3">
        <v>25644</v>
      </c>
      <c r="H2401" t="str">
        <f t="shared" si="37"/>
        <v>$20,001 - $30,000</v>
      </c>
    </row>
    <row r="2402" spans="1:8" x14ac:dyDescent="0.2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 s="3">
        <v>75626</v>
      </c>
      <c r="H2402" t="str">
        <f t="shared" si="37"/>
        <v>$70,001 - $80,000</v>
      </c>
    </row>
    <row r="2403" spans="1:8" x14ac:dyDescent="0.2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 s="3">
        <v>70664</v>
      </c>
      <c r="H2403" t="str">
        <f t="shared" si="37"/>
        <v>$70,001 - $80,000</v>
      </c>
    </row>
    <row r="2404" spans="1:8" x14ac:dyDescent="0.2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 s="3">
        <v>19789</v>
      </c>
      <c r="H2404" t="str">
        <f t="shared" si="37"/>
        <v>$10,001 - $20,000</v>
      </c>
    </row>
    <row r="2405" spans="1:8" x14ac:dyDescent="0.2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 s="3">
        <v>2096</v>
      </c>
      <c r="H2405" t="str">
        <f t="shared" si="37"/>
        <v>$1 - $10,000</v>
      </c>
    </row>
    <row r="2406" spans="1:8" x14ac:dyDescent="0.2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 s="3">
        <v>98494</v>
      </c>
      <c r="H2406" t="str">
        <f t="shared" si="37"/>
        <v>$90,001 - $1,00,000</v>
      </c>
    </row>
    <row r="2407" spans="1:8" x14ac:dyDescent="0.2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 s="3">
        <v>37834</v>
      </c>
      <c r="H2407" t="str">
        <f t="shared" si="37"/>
        <v>$30,001 - $40,000</v>
      </c>
    </row>
    <row r="2408" spans="1:8" x14ac:dyDescent="0.2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 s="3">
        <v>86552</v>
      </c>
      <c r="H2408" t="str">
        <f t="shared" si="37"/>
        <v>$80,001 - $90,000</v>
      </c>
    </row>
    <row r="2409" spans="1:8" x14ac:dyDescent="0.2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 s="3">
        <v>68737</v>
      </c>
      <c r="H2409" t="str">
        <f t="shared" si="37"/>
        <v>$60,001 - $70,000</v>
      </c>
    </row>
    <row r="2410" spans="1:8" x14ac:dyDescent="0.2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 s="3">
        <v>27268</v>
      </c>
      <c r="H2410" t="str">
        <f t="shared" si="37"/>
        <v>$20,001 - $30,000</v>
      </c>
    </row>
    <row r="2411" spans="1:8" x14ac:dyDescent="0.2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 s="3">
        <v>37255</v>
      </c>
      <c r="H2411" t="str">
        <f t="shared" si="37"/>
        <v>$30,001 - $40,000</v>
      </c>
    </row>
    <row r="2412" spans="1:8" x14ac:dyDescent="0.2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 s="3">
        <v>74352</v>
      </c>
      <c r="H2412" t="str">
        <f t="shared" si="37"/>
        <v>$70,001 - $80,000</v>
      </c>
    </row>
    <row r="2413" spans="1:8" x14ac:dyDescent="0.2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 s="3">
        <v>70817</v>
      </c>
      <c r="H2413" t="str">
        <f t="shared" si="37"/>
        <v>$70,001 - $80,000</v>
      </c>
    </row>
    <row r="2414" spans="1:8" x14ac:dyDescent="0.2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 s="3">
        <v>11137</v>
      </c>
      <c r="H2414" t="str">
        <f t="shared" si="37"/>
        <v>$10,001 - $20,000</v>
      </c>
    </row>
    <row r="2415" spans="1:8" x14ac:dyDescent="0.2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 s="3">
        <v>28024</v>
      </c>
      <c r="H2415" t="str">
        <f t="shared" si="37"/>
        <v>$20,001 - $30,000</v>
      </c>
    </row>
    <row r="2416" spans="1:8" x14ac:dyDescent="0.2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 s="3">
        <v>55444</v>
      </c>
      <c r="H2416" t="str">
        <f t="shared" si="37"/>
        <v>$50,001 - $60,000</v>
      </c>
    </row>
    <row r="2417" spans="1:8" x14ac:dyDescent="0.2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 s="3">
        <v>29079</v>
      </c>
      <c r="H2417" t="str">
        <f t="shared" si="37"/>
        <v>$20,001 - $30,000</v>
      </c>
    </row>
    <row r="2418" spans="1:8" x14ac:dyDescent="0.2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 s="3">
        <v>74501</v>
      </c>
      <c r="H2418" t="str">
        <f t="shared" si="37"/>
        <v>$70,001 - $80,000</v>
      </c>
    </row>
    <row r="2419" spans="1:8" x14ac:dyDescent="0.2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 s="3">
        <v>12913</v>
      </c>
      <c r="H2419" t="str">
        <f t="shared" si="37"/>
        <v>$10,001 - $20,000</v>
      </c>
    </row>
    <row r="2420" spans="1:8" x14ac:dyDescent="0.2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 s="3">
        <v>46174</v>
      </c>
      <c r="H2420" t="str">
        <f t="shared" si="37"/>
        <v>$40,001 - $50,000</v>
      </c>
    </row>
    <row r="2421" spans="1:8" x14ac:dyDescent="0.2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 s="3">
        <v>19532</v>
      </c>
      <c r="H2421" t="str">
        <f t="shared" si="37"/>
        <v>$10,001 - $20,000</v>
      </c>
    </row>
    <row r="2422" spans="1:8" x14ac:dyDescent="0.2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 s="3">
        <v>71782</v>
      </c>
      <c r="H2422" t="str">
        <f t="shared" si="37"/>
        <v>$70,001 - $80,000</v>
      </c>
    </row>
    <row r="2423" spans="1:8" x14ac:dyDescent="0.2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 s="3">
        <v>46401</v>
      </c>
      <c r="H2423" t="str">
        <f t="shared" si="37"/>
        <v>$40,001 - $50,000</v>
      </c>
    </row>
    <row r="2424" spans="1:8" x14ac:dyDescent="0.2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 s="3">
        <v>41234</v>
      </c>
      <c r="H2424" t="str">
        <f t="shared" si="37"/>
        <v>$40,001 - $50,000</v>
      </c>
    </row>
    <row r="2425" spans="1:8" x14ac:dyDescent="0.2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 s="3">
        <v>53036</v>
      </c>
      <c r="H2425" t="str">
        <f t="shared" si="37"/>
        <v>$50,001 - $60,000</v>
      </c>
    </row>
    <row r="2426" spans="1:8" x14ac:dyDescent="0.2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 s="3">
        <v>62531</v>
      </c>
      <c r="H2426" t="str">
        <f t="shared" si="37"/>
        <v>$60,001 - $70,000</v>
      </c>
    </row>
    <row r="2427" spans="1:8" x14ac:dyDescent="0.2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 s="3">
        <v>50536</v>
      </c>
      <c r="H2427" t="str">
        <f t="shared" si="37"/>
        <v>$50,001 - $60,000</v>
      </c>
    </row>
    <row r="2428" spans="1:8" x14ac:dyDescent="0.2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 s="3">
        <v>69518</v>
      </c>
      <c r="H2428" t="str">
        <f t="shared" si="37"/>
        <v>$60,001 - $70,000</v>
      </c>
    </row>
    <row r="2429" spans="1:8" x14ac:dyDescent="0.2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 s="3">
        <v>48149</v>
      </c>
      <c r="H2429" t="str">
        <f t="shared" si="37"/>
        <v>$40,001 - $50,000</v>
      </c>
    </row>
    <row r="2430" spans="1:8" x14ac:dyDescent="0.2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 s="3">
        <v>80835</v>
      </c>
      <c r="H2430" t="str">
        <f t="shared" si="37"/>
        <v>$80,001 - $90,000</v>
      </c>
    </row>
    <row r="2431" spans="1:8" x14ac:dyDescent="0.2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 s="3">
        <v>36094</v>
      </c>
      <c r="H2431" t="str">
        <f t="shared" si="37"/>
        <v>$30,001 - $40,000</v>
      </c>
    </row>
    <row r="2432" spans="1:8" x14ac:dyDescent="0.2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 s="3">
        <v>90479</v>
      </c>
      <c r="H2432" t="str">
        <f t="shared" si="37"/>
        <v>$90,001 - $1,00,000</v>
      </c>
    </row>
    <row r="2433" spans="1:8" x14ac:dyDescent="0.2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 s="3">
        <v>47779</v>
      </c>
      <c r="H2433" t="str">
        <f t="shared" si="37"/>
        <v>$40,001 - $50,000</v>
      </c>
    </row>
    <row r="2434" spans="1:8" x14ac:dyDescent="0.2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 s="3">
        <v>35619</v>
      </c>
      <c r="H2434" t="str">
        <f t="shared" si="37"/>
        <v>$30,001 - $40,000</v>
      </c>
    </row>
    <row r="2435" spans="1:8" x14ac:dyDescent="0.2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 s="3">
        <v>27117</v>
      </c>
      <c r="H2435" t="str">
        <f t="shared" ref="H2435:H2498" si="38">TEXT((INT((G2435-1)/10000)*10000)+1,"$#,##0") &amp; " - " &amp; TEXT((INT((G2435-1)/10000)+1)*10000,"$#,##0")</f>
        <v>$20,001 - $30,000</v>
      </c>
    </row>
    <row r="2436" spans="1:8" x14ac:dyDescent="0.2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 s="3">
        <v>4922</v>
      </c>
      <c r="H2436" t="str">
        <f t="shared" si="38"/>
        <v>$1 - $10,000</v>
      </c>
    </row>
    <row r="2437" spans="1:8" x14ac:dyDescent="0.2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 s="3">
        <v>70508</v>
      </c>
      <c r="H2437" t="str">
        <f t="shared" si="38"/>
        <v>$70,001 - $80,000</v>
      </c>
    </row>
    <row r="2438" spans="1:8" x14ac:dyDescent="0.2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 s="3">
        <v>15423</v>
      </c>
      <c r="H2438" t="str">
        <f t="shared" si="38"/>
        <v>$10,001 - $20,000</v>
      </c>
    </row>
    <row r="2439" spans="1:8" x14ac:dyDescent="0.2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 s="3">
        <v>75975</v>
      </c>
      <c r="H2439" t="str">
        <f t="shared" si="38"/>
        <v>$70,001 - $80,000</v>
      </c>
    </row>
    <row r="2440" spans="1:8" x14ac:dyDescent="0.2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 s="3">
        <v>45244</v>
      </c>
      <c r="H2440" t="str">
        <f t="shared" si="38"/>
        <v>$40,001 - $50,000</v>
      </c>
    </row>
    <row r="2441" spans="1:8" x14ac:dyDescent="0.2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 s="3">
        <v>89241</v>
      </c>
      <c r="H2441" t="str">
        <f t="shared" si="38"/>
        <v>$80,001 - $90,000</v>
      </c>
    </row>
    <row r="2442" spans="1:8" x14ac:dyDescent="0.2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 s="3">
        <v>66517</v>
      </c>
      <c r="H2442" t="str">
        <f t="shared" si="38"/>
        <v>$60,001 - $70,000</v>
      </c>
    </row>
    <row r="2443" spans="1:8" x14ac:dyDescent="0.2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 s="3">
        <v>57790</v>
      </c>
      <c r="H2443" t="str">
        <f t="shared" si="38"/>
        <v>$50,001 - $60,000</v>
      </c>
    </row>
    <row r="2444" spans="1:8" x14ac:dyDescent="0.2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 s="3">
        <v>32671</v>
      </c>
      <c r="H2444" t="str">
        <f t="shared" si="38"/>
        <v>$30,001 - $40,000</v>
      </c>
    </row>
    <row r="2445" spans="1:8" x14ac:dyDescent="0.2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 s="3">
        <v>58417</v>
      </c>
      <c r="H2445" t="str">
        <f t="shared" si="38"/>
        <v>$50,001 - $60,000</v>
      </c>
    </row>
    <row r="2446" spans="1:8" x14ac:dyDescent="0.2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 s="3">
        <v>90637</v>
      </c>
      <c r="H2446" t="str">
        <f t="shared" si="38"/>
        <v>$90,001 - $1,00,000</v>
      </c>
    </row>
    <row r="2447" spans="1:8" x14ac:dyDescent="0.2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 s="3">
        <v>49498</v>
      </c>
      <c r="H2447" t="str">
        <f t="shared" si="38"/>
        <v>$40,001 - $50,000</v>
      </c>
    </row>
    <row r="2448" spans="1:8" x14ac:dyDescent="0.2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 s="3">
        <v>43758</v>
      </c>
      <c r="H2448" t="str">
        <f t="shared" si="38"/>
        <v>$40,001 - $50,000</v>
      </c>
    </row>
    <row r="2449" spans="1:8" x14ac:dyDescent="0.2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 s="3">
        <v>42972</v>
      </c>
      <c r="H2449" t="str">
        <f t="shared" si="38"/>
        <v>$40,001 - $50,000</v>
      </c>
    </row>
    <row r="2450" spans="1:8" x14ac:dyDescent="0.2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 s="3">
        <v>75377</v>
      </c>
      <c r="H2450" t="str">
        <f t="shared" si="38"/>
        <v>$70,001 - $80,000</v>
      </c>
    </row>
    <row r="2451" spans="1:8" x14ac:dyDescent="0.2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 s="3">
        <v>55893</v>
      </c>
      <c r="H2451" t="str">
        <f t="shared" si="38"/>
        <v>$50,001 - $60,000</v>
      </c>
    </row>
    <row r="2452" spans="1:8" x14ac:dyDescent="0.2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 s="3">
        <v>36245</v>
      </c>
      <c r="H2452" t="str">
        <f t="shared" si="38"/>
        <v>$30,001 - $40,000</v>
      </c>
    </row>
    <row r="2453" spans="1:8" x14ac:dyDescent="0.2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 s="3">
        <v>35150</v>
      </c>
      <c r="H2453" t="str">
        <f t="shared" si="38"/>
        <v>$30,001 - $40,000</v>
      </c>
    </row>
    <row r="2454" spans="1:8" x14ac:dyDescent="0.2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 s="3">
        <v>66187</v>
      </c>
      <c r="H2454" t="str">
        <f t="shared" si="38"/>
        <v>$60,001 - $70,000</v>
      </c>
    </row>
    <row r="2455" spans="1:8" x14ac:dyDescent="0.2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 s="3">
        <v>94347</v>
      </c>
      <c r="H2455" t="str">
        <f t="shared" si="38"/>
        <v>$90,001 - $1,00,000</v>
      </c>
    </row>
    <row r="2456" spans="1:8" x14ac:dyDescent="0.2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 s="3">
        <v>80614</v>
      </c>
      <c r="H2456" t="str">
        <f t="shared" si="38"/>
        <v>$80,001 - $90,000</v>
      </c>
    </row>
    <row r="2457" spans="1:8" x14ac:dyDescent="0.2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 s="3">
        <v>85411</v>
      </c>
      <c r="H2457" t="str">
        <f t="shared" si="38"/>
        <v>$80,001 - $90,000</v>
      </c>
    </row>
    <row r="2458" spans="1:8" x14ac:dyDescent="0.2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 s="3">
        <v>47691</v>
      </c>
      <c r="H2458" t="str">
        <f t="shared" si="38"/>
        <v>$40,001 - $50,000</v>
      </c>
    </row>
    <row r="2459" spans="1:8" x14ac:dyDescent="0.2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 s="3">
        <v>24094</v>
      </c>
      <c r="H2459" t="str">
        <f t="shared" si="38"/>
        <v>$20,001 - $30,000</v>
      </c>
    </row>
    <row r="2460" spans="1:8" x14ac:dyDescent="0.2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 s="3">
        <v>87447</v>
      </c>
      <c r="H2460" t="str">
        <f t="shared" si="38"/>
        <v>$80,001 - $90,000</v>
      </c>
    </row>
    <row r="2461" spans="1:8" x14ac:dyDescent="0.2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 s="3">
        <v>84762</v>
      </c>
      <c r="H2461" t="str">
        <f t="shared" si="38"/>
        <v>$80,001 - $90,000</v>
      </c>
    </row>
    <row r="2462" spans="1:8" x14ac:dyDescent="0.2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 s="3">
        <v>66907</v>
      </c>
      <c r="H2462" t="str">
        <f t="shared" si="38"/>
        <v>$60,001 - $70,000</v>
      </c>
    </row>
    <row r="2463" spans="1:8" x14ac:dyDescent="0.2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 s="3">
        <v>60562</v>
      </c>
      <c r="H2463" t="str">
        <f t="shared" si="38"/>
        <v>$60,001 - $70,000</v>
      </c>
    </row>
    <row r="2464" spans="1:8" x14ac:dyDescent="0.2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 s="3">
        <v>83932</v>
      </c>
      <c r="H2464" t="str">
        <f t="shared" si="38"/>
        <v>$80,001 - $90,000</v>
      </c>
    </row>
    <row r="2465" spans="1:8" x14ac:dyDescent="0.2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 s="3">
        <v>23057</v>
      </c>
      <c r="H2465" t="str">
        <f t="shared" si="38"/>
        <v>$20,001 - $30,000</v>
      </c>
    </row>
    <row r="2466" spans="1:8" x14ac:dyDescent="0.2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 s="3">
        <v>79290</v>
      </c>
      <c r="H2466" t="str">
        <f t="shared" si="38"/>
        <v>$70,001 - $80,000</v>
      </c>
    </row>
    <row r="2467" spans="1:8" x14ac:dyDescent="0.2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 s="3">
        <v>75118</v>
      </c>
      <c r="H2467" t="str">
        <f t="shared" si="38"/>
        <v>$70,001 - $80,000</v>
      </c>
    </row>
    <row r="2468" spans="1:8" x14ac:dyDescent="0.2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 s="3">
        <v>4782</v>
      </c>
      <c r="H2468" t="str">
        <f t="shared" si="38"/>
        <v>$1 - $10,000</v>
      </c>
    </row>
    <row r="2469" spans="1:8" x14ac:dyDescent="0.2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 s="3">
        <v>42353</v>
      </c>
      <c r="H2469" t="str">
        <f t="shared" si="38"/>
        <v>$40,001 - $50,000</v>
      </c>
    </row>
    <row r="2470" spans="1:8" x14ac:dyDescent="0.2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 s="3">
        <v>55682</v>
      </c>
      <c r="H2470" t="str">
        <f t="shared" si="38"/>
        <v>$50,001 - $60,000</v>
      </c>
    </row>
    <row r="2471" spans="1:8" x14ac:dyDescent="0.2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 s="3">
        <v>63105</v>
      </c>
      <c r="H2471" t="str">
        <f t="shared" si="38"/>
        <v>$60,001 - $70,000</v>
      </c>
    </row>
    <row r="2472" spans="1:8" x14ac:dyDescent="0.2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 s="3">
        <v>66388</v>
      </c>
      <c r="H2472" t="str">
        <f t="shared" si="38"/>
        <v>$60,001 - $70,000</v>
      </c>
    </row>
    <row r="2473" spans="1:8" x14ac:dyDescent="0.2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 s="3">
        <v>1038</v>
      </c>
      <c r="H2473" t="str">
        <f t="shared" si="38"/>
        <v>$1 - $10,000</v>
      </c>
    </row>
    <row r="2474" spans="1:8" x14ac:dyDescent="0.2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 s="3">
        <v>46604</v>
      </c>
      <c r="H2474" t="str">
        <f t="shared" si="38"/>
        <v>$40,001 - $50,000</v>
      </c>
    </row>
    <row r="2475" spans="1:8" x14ac:dyDescent="0.2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 s="3">
        <v>8005</v>
      </c>
      <c r="H2475" t="str">
        <f t="shared" si="38"/>
        <v>$1 - $10,000</v>
      </c>
    </row>
    <row r="2476" spans="1:8" x14ac:dyDescent="0.2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 s="3">
        <v>67265</v>
      </c>
      <c r="H2476" t="str">
        <f t="shared" si="38"/>
        <v>$60,001 - $70,000</v>
      </c>
    </row>
    <row r="2477" spans="1:8" x14ac:dyDescent="0.2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 s="3">
        <v>87472</v>
      </c>
      <c r="H2477" t="str">
        <f t="shared" si="38"/>
        <v>$80,001 - $90,000</v>
      </c>
    </row>
    <row r="2478" spans="1:8" x14ac:dyDescent="0.2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 s="3">
        <v>38837</v>
      </c>
      <c r="H2478" t="str">
        <f t="shared" si="38"/>
        <v>$30,001 - $40,000</v>
      </c>
    </row>
    <row r="2479" spans="1:8" x14ac:dyDescent="0.2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 s="3">
        <v>98778</v>
      </c>
      <c r="H2479" t="str">
        <f t="shared" si="38"/>
        <v>$90,001 - $1,00,000</v>
      </c>
    </row>
    <row r="2480" spans="1:8" x14ac:dyDescent="0.2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 s="3">
        <v>85004</v>
      </c>
      <c r="H2480" t="str">
        <f t="shared" si="38"/>
        <v>$80,001 - $90,000</v>
      </c>
    </row>
    <row r="2481" spans="1:8" x14ac:dyDescent="0.2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 s="3">
        <v>65338</v>
      </c>
      <c r="H2481" t="str">
        <f t="shared" si="38"/>
        <v>$60,001 - $70,000</v>
      </c>
    </row>
    <row r="2482" spans="1:8" x14ac:dyDescent="0.2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 s="3">
        <v>63863</v>
      </c>
      <c r="H2482" t="str">
        <f t="shared" si="38"/>
        <v>$60,001 - $70,000</v>
      </c>
    </row>
    <row r="2483" spans="1:8" x14ac:dyDescent="0.2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 s="3">
        <v>41198</v>
      </c>
      <c r="H2483" t="str">
        <f t="shared" si="38"/>
        <v>$40,001 - $50,000</v>
      </c>
    </row>
    <row r="2484" spans="1:8" x14ac:dyDescent="0.2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 s="3">
        <v>38912</v>
      </c>
      <c r="H2484" t="str">
        <f t="shared" si="38"/>
        <v>$30,001 - $40,000</v>
      </c>
    </row>
    <row r="2485" spans="1:8" x14ac:dyDescent="0.2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 s="3">
        <v>78280</v>
      </c>
      <c r="H2485" t="str">
        <f t="shared" si="38"/>
        <v>$70,001 - $80,000</v>
      </c>
    </row>
    <row r="2486" spans="1:8" x14ac:dyDescent="0.2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 s="3">
        <v>99081</v>
      </c>
      <c r="H2486" t="str">
        <f t="shared" si="38"/>
        <v>$90,001 - $1,00,000</v>
      </c>
    </row>
    <row r="2487" spans="1:8" x14ac:dyDescent="0.2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 s="3">
        <v>18158</v>
      </c>
      <c r="H2487" t="str">
        <f t="shared" si="38"/>
        <v>$10,001 - $20,000</v>
      </c>
    </row>
    <row r="2488" spans="1:8" x14ac:dyDescent="0.2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 s="3">
        <v>77971</v>
      </c>
      <c r="H2488" t="str">
        <f t="shared" si="38"/>
        <v>$70,001 - $80,000</v>
      </c>
    </row>
    <row r="2489" spans="1:8" x14ac:dyDescent="0.2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 s="3">
        <v>86934</v>
      </c>
      <c r="H2489" t="str">
        <f t="shared" si="38"/>
        <v>$80,001 - $90,000</v>
      </c>
    </row>
    <row r="2490" spans="1:8" x14ac:dyDescent="0.2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 s="3">
        <v>23366</v>
      </c>
      <c r="H2490" t="str">
        <f t="shared" si="38"/>
        <v>$20,001 - $30,000</v>
      </c>
    </row>
    <row r="2491" spans="1:8" x14ac:dyDescent="0.2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 s="3">
        <v>47278</v>
      </c>
      <c r="H2491" t="str">
        <f t="shared" si="38"/>
        <v>$40,001 - $50,000</v>
      </c>
    </row>
    <row r="2492" spans="1:8" x14ac:dyDescent="0.2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 s="3">
        <v>88965</v>
      </c>
      <c r="H2492" t="str">
        <f t="shared" si="38"/>
        <v>$80,001 - $90,000</v>
      </c>
    </row>
    <row r="2493" spans="1:8" x14ac:dyDescent="0.2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 s="3">
        <v>85560</v>
      </c>
      <c r="H2493" t="str">
        <f t="shared" si="38"/>
        <v>$80,001 - $90,000</v>
      </c>
    </row>
    <row r="2494" spans="1:8" x14ac:dyDescent="0.2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 s="3">
        <v>20609</v>
      </c>
      <c r="H2494" t="str">
        <f t="shared" si="38"/>
        <v>$20,001 - $30,000</v>
      </c>
    </row>
    <row r="2495" spans="1:8" x14ac:dyDescent="0.2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 s="3">
        <v>50903</v>
      </c>
      <c r="H2495" t="str">
        <f t="shared" si="38"/>
        <v>$50,001 - $60,000</v>
      </c>
    </row>
    <row r="2496" spans="1:8" x14ac:dyDescent="0.2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 s="3">
        <v>57969</v>
      </c>
      <c r="H2496" t="str">
        <f t="shared" si="38"/>
        <v>$50,001 - $60,000</v>
      </c>
    </row>
    <row r="2497" spans="1:8" x14ac:dyDescent="0.2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 s="3">
        <v>13760</v>
      </c>
      <c r="H2497" t="str">
        <f t="shared" si="38"/>
        <v>$10,001 - $20,000</v>
      </c>
    </row>
    <row r="2498" spans="1:8" x14ac:dyDescent="0.2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 s="3">
        <v>75447</v>
      </c>
      <c r="H2498" t="str">
        <f t="shared" si="38"/>
        <v>$70,001 - $80,000</v>
      </c>
    </row>
    <row r="2499" spans="1:8" x14ac:dyDescent="0.2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 s="3">
        <v>25900</v>
      </c>
      <c r="H2499" t="str">
        <f t="shared" ref="H2499:H2562" si="39">TEXT((INT((G2499-1)/10000)*10000)+1,"$#,##0") &amp; " - " &amp; TEXT((INT((G2499-1)/10000)+1)*10000,"$#,##0")</f>
        <v>$20,001 - $30,000</v>
      </c>
    </row>
    <row r="2500" spans="1:8" x14ac:dyDescent="0.2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 s="3">
        <v>91416</v>
      </c>
      <c r="H2500" t="str">
        <f t="shared" si="39"/>
        <v>$90,001 - $1,00,000</v>
      </c>
    </row>
    <row r="2501" spans="1:8" x14ac:dyDescent="0.2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 s="3">
        <v>36999</v>
      </c>
      <c r="H2501" t="str">
        <f t="shared" si="39"/>
        <v>$30,001 - $40,000</v>
      </c>
    </row>
    <row r="2502" spans="1:8" x14ac:dyDescent="0.2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 s="3">
        <v>22461</v>
      </c>
      <c r="H2502" t="str">
        <f t="shared" si="39"/>
        <v>$20,001 - $30,000</v>
      </c>
    </row>
    <row r="2503" spans="1:8" x14ac:dyDescent="0.2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 s="3">
        <v>84242</v>
      </c>
      <c r="H2503" t="str">
        <f t="shared" si="39"/>
        <v>$80,001 - $90,000</v>
      </c>
    </row>
    <row r="2504" spans="1:8" x14ac:dyDescent="0.2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 s="3">
        <v>32051</v>
      </c>
      <c r="H2504" t="str">
        <f t="shared" si="39"/>
        <v>$30,001 - $40,000</v>
      </c>
    </row>
    <row r="2505" spans="1:8" x14ac:dyDescent="0.2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 s="3">
        <v>70716</v>
      </c>
      <c r="H2505" t="str">
        <f t="shared" si="39"/>
        <v>$70,001 - $80,000</v>
      </c>
    </row>
    <row r="2506" spans="1:8" x14ac:dyDescent="0.2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 s="3">
        <v>82128</v>
      </c>
      <c r="H2506" t="str">
        <f t="shared" si="39"/>
        <v>$80,001 - $90,000</v>
      </c>
    </row>
    <row r="2507" spans="1:8" x14ac:dyDescent="0.2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 s="3">
        <v>93574</v>
      </c>
      <c r="H2507" t="str">
        <f t="shared" si="39"/>
        <v>$90,001 - $1,00,000</v>
      </c>
    </row>
    <row r="2508" spans="1:8" x14ac:dyDescent="0.2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 s="3">
        <v>66125</v>
      </c>
      <c r="H2508" t="str">
        <f t="shared" si="39"/>
        <v>$60,001 - $70,000</v>
      </c>
    </row>
    <row r="2509" spans="1:8" x14ac:dyDescent="0.2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 s="3">
        <v>26301</v>
      </c>
      <c r="H2509" t="str">
        <f t="shared" si="39"/>
        <v>$20,001 - $30,000</v>
      </c>
    </row>
    <row r="2510" spans="1:8" x14ac:dyDescent="0.2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 s="3">
        <v>82378</v>
      </c>
      <c r="H2510" t="str">
        <f t="shared" si="39"/>
        <v>$80,001 - $90,000</v>
      </c>
    </row>
    <row r="2511" spans="1:8" x14ac:dyDescent="0.2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 s="3">
        <v>50390</v>
      </c>
      <c r="H2511" t="str">
        <f t="shared" si="39"/>
        <v>$50,001 - $60,000</v>
      </c>
    </row>
    <row r="2512" spans="1:8" x14ac:dyDescent="0.2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 s="3">
        <v>82691</v>
      </c>
      <c r="H2512" t="str">
        <f t="shared" si="39"/>
        <v>$80,001 - $90,000</v>
      </c>
    </row>
    <row r="2513" spans="1:8" x14ac:dyDescent="0.2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 s="3">
        <v>63434</v>
      </c>
      <c r="H2513" t="str">
        <f t="shared" si="39"/>
        <v>$60,001 - $70,000</v>
      </c>
    </row>
    <row r="2514" spans="1:8" x14ac:dyDescent="0.2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 s="3">
        <v>48066</v>
      </c>
      <c r="H2514" t="str">
        <f t="shared" si="39"/>
        <v>$40,001 - $50,000</v>
      </c>
    </row>
    <row r="2515" spans="1:8" x14ac:dyDescent="0.2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 s="3">
        <v>3143</v>
      </c>
      <c r="H2515" t="str">
        <f t="shared" si="39"/>
        <v>$1 - $10,000</v>
      </c>
    </row>
    <row r="2516" spans="1:8" x14ac:dyDescent="0.2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 s="3">
        <v>47469</v>
      </c>
      <c r="H2516" t="str">
        <f t="shared" si="39"/>
        <v>$40,001 - $50,000</v>
      </c>
    </row>
    <row r="2517" spans="1:8" x14ac:dyDescent="0.2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 s="3">
        <v>59854</v>
      </c>
      <c r="H2517" t="str">
        <f t="shared" si="39"/>
        <v>$50,001 - $60,000</v>
      </c>
    </row>
    <row r="2518" spans="1:8" x14ac:dyDescent="0.2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 s="3">
        <v>51553</v>
      </c>
      <c r="H2518" t="str">
        <f t="shared" si="39"/>
        <v>$50,001 - $60,000</v>
      </c>
    </row>
    <row r="2519" spans="1:8" x14ac:dyDescent="0.2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 s="3">
        <v>5619</v>
      </c>
      <c r="H2519" t="str">
        <f t="shared" si="39"/>
        <v>$1 - $10,000</v>
      </c>
    </row>
    <row r="2520" spans="1:8" x14ac:dyDescent="0.2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 s="3">
        <v>90776</v>
      </c>
      <c r="H2520" t="str">
        <f t="shared" si="39"/>
        <v>$90,001 - $1,00,000</v>
      </c>
    </row>
    <row r="2521" spans="1:8" x14ac:dyDescent="0.2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 s="3">
        <v>74920</v>
      </c>
      <c r="H2521" t="str">
        <f t="shared" si="39"/>
        <v>$70,001 - $80,000</v>
      </c>
    </row>
    <row r="2522" spans="1:8" x14ac:dyDescent="0.2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 s="3">
        <v>76586</v>
      </c>
      <c r="H2522" t="str">
        <f t="shared" si="39"/>
        <v>$70,001 - $80,000</v>
      </c>
    </row>
    <row r="2523" spans="1:8" x14ac:dyDescent="0.2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 s="3">
        <v>41531</v>
      </c>
      <c r="H2523" t="str">
        <f t="shared" si="39"/>
        <v>$40,001 - $50,000</v>
      </c>
    </row>
    <row r="2524" spans="1:8" x14ac:dyDescent="0.2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 s="3">
        <v>14723</v>
      </c>
      <c r="H2524" t="str">
        <f t="shared" si="39"/>
        <v>$10,001 - $20,000</v>
      </c>
    </row>
    <row r="2525" spans="1:8" x14ac:dyDescent="0.2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 s="3">
        <v>84415</v>
      </c>
      <c r="H2525" t="str">
        <f t="shared" si="39"/>
        <v>$80,001 - $90,000</v>
      </c>
    </row>
    <row r="2526" spans="1:8" x14ac:dyDescent="0.2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 s="3">
        <v>87779</v>
      </c>
      <c r="H2526" t="str">
        <f t="shared" si="39"/>
        <v>$80,001 - $90,000</v>
      </c>
    </row>
    <row r="2527" spans="1:8" x14ac:dyDescent="0.2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 s="3">
        <v>22480</v>
      </c>
      <c r="H2527" t="str">
        <f t="shared" si="39"/>
        <v>$20,001 - $30,000</v>
      </c>
    </row>
    <row r="2528" spans="1:8" x14ac:dyDescent="0.2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 s="3">
        <v>67947</v>
      </c>
      <c r="H2528" t="str">
        <f t="shared" si="39"/>
        <v>$60,001 - $70,000</v>
      </c>
    </row>
    <row r="2529" spans="1:8" x14ac:dyDescent="0.2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 s="3">
        <v>51486</v>
      </c>
      <c r="H2529" t="str">
        <f t="shared" si="39"/>
        <v>$50,001 - $60,000</v>
      </c>
    </row>
    <row r="2530" spans="1:8" x14ac:dyDescent="0.2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 s="3">
        <v>59822</v>
      </c>
      <c r="H2530" t="str">
        <f t="shared" si="39"/>
        <v>$50,001 - $60,000</v>
      </c>
    </row>
    <row r="2531" spans="1:8" x14ac:dyDescent="0.2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 s="3">
        <v>93217</v>
      </c>
      <c r="H2531" t="str">
        <f t="shared" si="39"/>
        <v>$90,001 - $1,00,000</v>
      </c>
    </row>
    <row r="2532" spans="1:8" x14ac:dyDescent="0.2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 s="3">
        <v>73263</v>
      </c>
      <c r="H2532" t="str">
        <f t="shared" si="39"/>
        <v>$70,001 - $80,000</v>
      </c>
    </row>
    <row r="2533" spans="1:8" x14ac:dyDescent="0.2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 s="3">
        <v>83160</v>
      </c>
      <c r="H2533" t="str">
        <f t="shared" si="39"/>
        <v>$80,001 - $90,000</v>
      </c>
    </row>
    <row r="2534" spans="1:8" x14ac:dyDescent="0.2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 s="3">
        <v>5523</v>
      </c>
      <c r="H2534" t="str">
        <f t="shared" si="39"/>
        <v>$1 - $10,000</v>
      </c>
    </row>
    <row r="2535" spans="1:8" x14ac:dyDescent="0.2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 s="3">
        <v>54681</v>
      </c>
      <c r="H2535" t="str">
        <f t="shared" si="39"/>
        <v>$50,001 - $60,000</v>
      </c>
    </row>
    <row r="2536" spans="1:8" x14ac:dyDescent="0.2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 s="3">
        <v>20297</v>
      </c>
      <c r="H2536" t="str">
        <f t="shared" si="39"/>
        <v>$20,001 - $30,000</v>
      </c>
    </row>
    <row r="2537" spans="1:8" x14ac:dyDescent="0.2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 s="3">
        <v>13074</v>
      </c>
      <c r="H2537" t="str">
        <f t="shared" si="39"/>
        <v>$10,001 - $20,000</v>
      </c>
    </row>
    <row r="2538" spans="1:8" x14ac:dyDescent="0.2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 s="3">
        <v>69928</v>
      </c>
      <c r="H2538" t="str">
        <f t="shared" si="39"/>
        <v>$60,001 - $70,000</v>
      </c>
    </row>
    <row r="2539" spans="1:8" x14ac:dyDescent="0.2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 s="3">
        <v>92458</v>
      </c>
      <c r="H2539" t="str">
        <f t="shared" si="39"/>
        <v>$90,001 - $1,00,000</v>
      </c>
    </row>
    <row r="2540" spans="1:8" x14ac:dyDescent="0.2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 s="3">
        <v>18527</v>
      </c>
      <c r="H2540" t="str">
        <f t="shared" si="39"/>
        <v>$10,001 - $20,000</v>
      </c>
    </row>
    <row r="2541" spans="1:8" x14ac:dyDescent="0.2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 s="3">
        <v>85643</v>
      </c>
      <c r="H2541" t="str">
        <f t="shared" si="39"/>
        <v>$80,001 - $90,000</v>
      </c>
    </row>
    <row r="2542" spans="1:8" x14ac:dyDescent="0.2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 s="3">
        <v>23207</v>
      </c>
      <c r="H2542" t="str">
        <f t="shared" si="39"/>
        <v>$20,001 - $30,000</v>
      </c>
    </row>
    <row r="2543" spans="1:8" x14ac:dyDescent="0.2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 s="3">
        <v>80213</v>
      </c>
      <c r="H2543" t="str">
        <f t="shared" si="39"/>
        <v>$80,001 - $90,000</v>
      </c>
    </row>
    <row r="2544" spans="1:8" x14ac:dyDescent="0.2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 s="3">
        <v>81721</v>
      </c>
      <c r="H2544" t="str">
        <f t="shared" si="39"/>
        <v>$80,001 - $90,000</v>
      </c>
    </row>
    <row r="2545" spans="1:8" x14ac:dyDescent="0.2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 s="3">
        <v>94106</v>
      </c>
      <c r="H2545" t="str">
        <f t="shared" si="39"/>
        <v>$90,001 - $1,00,000</v>
      </c>
    </row>
    <row r="2546" spans="1:8" x14ac:dyDescent="0.2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 s="3">
        <v>30041</v>
      </c>
      <c r="H2546" t="str">
        <f t="shared" si="39"/>
        <v>$30,001 - $40,000</v>
      </c>
    </row>
    <row r="2547" spans="1:8" x14ac:dyDescent="0.2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 s="3">
        <v>50346</v>
      </c>
      <c r="H2547" t="str">
        <f t="shared" si="39"/>
        <v>$50,001 - $60,000</v>
      </c>
    </row>
    <row r="2548" spans="1:8" x14ac:dyDescent="0.2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 s="3">
        <v>25787</v>
      </c>
      <c r="H2548" t="str">
        <f t="shared" si="39"/>
        <v>$20,001 - $30,000</v>
      </c>
    </row>
    <row r="2549" spans="1:8" x14ac:dyDescent="0.2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 s="3">
        <v>59536</v>
      </c>
      <c r="H2549" t="str">
        <f t="shared" si="39"/>
        <v>$50,001 - $60,000</v>
      </c>
    </row>
    <row r="2550" spans="1:8" x14ac:dyDescent="0.2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 s="3">
        <v>5672</v>
      </c>
      <c r="H2550" t="str">
        <f t="shared" si="39"/>
        <v>$1 - $10,000</v>
      </c>
    </row>
    <row r="2551" spans="1:8" x14ac:dyDescent="0.2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 s="3">
        <v>42635</v>
      </c>
      <c r="H2551" t="str">
        <f t="shared" si="39"/>
        <v>$40,001 - $50,000</v>
      </c>
    </row>
    <row r="2552" spans="1:8" x14ac:dyDescent="0.2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 s="3">
        <v>13864</v>
      </c>
      <c r="H2552" t="str">
        <f t="shared" si="39"/>
        <v>$10,001 - $20,000</v>
      </c>
    </row>
    <row r="2553" spans="1:8" x14ac:dyDescent="0.2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 s="3">
        <v>3457</v>
      </c>
      <c r="H2553" t="str">
        <f t="shared" si="39"/>
        <v>$1 - $10,000</v>
      </c>
    </row>
    <row r="2554" spans="1:8" x14ac:dyDescent="0.2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 s="3">
        <v>23051</v>
      </c>
      <c r="H2554" t="str">
        <f t="shared" si="39"/>
        <v>$20,001 - $30,000</v>
      </c>
    </row>
    <row r="2555" spans="1:8" x14ac:dyDescent="0.2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 s="3">
        <v>86680</v>
      </c>
      <c r="H2555" t="str">
        <f t="shared" si="39"/>
        <v>$80,001 - $90,000</v>
      </c>
    </row>
    <row r="2556" spans="1:8" x14ac:dyDescent="0.2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 s="3">
        <v>11675</v>
      </c>
      <c r="H2556" t="str">
        <f t="shared" si="39"/>
        <v>$10,001 - $20,000</v>
      </c>
    </row>
    <row r="2557" spans="1:8" x14ac:dyDescent="0.2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 s="3">
        <v>9907</v>
      </c>
      <c r="H2557" t="str">
        <f t="shared" si="39"/>
        <v>$1 - $10,000</v>
      </c>
    </row>
    <row r="2558" spans="1:8" x14ac:dyDescent="0.2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 s="3">
        <v>13293</v>
      </c>
      <c r="H2558" t="str">
        <f t="shared" si="39"/>
        <v>$10,001 - $20,000</v>
      </c>
    </row>
    <row r="2559" spans="1:8" x14ac:dyDescent="0.2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 s="3">
        <v>15696</v>
      </c>
      <c r="H2559" t="str">
        <f t="shared" si="39"/>
        <v>$10,001 - $20,000</v>
      </c>
    </row>
    <row r="2560" spans="1:8" x14ac:dyDescent="0.2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 s="3">
        <v>79569</v>
      </c>
      <c r="H2560" t="str">
        <f t="shared" si="39"/>
        <v>$70,001 - $80,000</v>
      </c>
    </row>
    <row r="2561" spans="1:8" x14ac:dyDescent="0.2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 s="3">
        <v>64324</v>
      </c>
      <c r="H2561" t="str">
        <f t="shared" si="39"/>
        <v>$60,001 - $70,000</v>
      </c>
    </row>
    <row r="2562" spans="1:8" x14ac:dyDescent="0.2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 s="3">
        <v>72811</v>
      </c>
      <c r="H2562" t="str">
        <f t="shared" si="39"/>
        <v>$70,001 - $80,000</v>
      </c>
    </row>
    <row r="2563" spans="1:8" x14ac:dyDescent="0.2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 s="3">
        <v>86952</v>
      </c>
      <c r="H2563" t="str">
        <f t="shared" ref="H2563:H2626" si="40">TEXT((INT((G2563-1)/10000)*10000)+1,"$#,##0") &amp; " - " &amp; TEXT((INT((G2563-1)/10000)+1)*10000,"$#,##0")</f>
        <v>$80,001 - $90,000</v>
      </c>
    </row>
    <row r="2564" spans="1:8" x14ac:dyDescent="0.2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 s="3">
        <v>34899</v>
      </c>
      <c r="H2564" t="str">
        <f t="shared" si="40"/>
        <v>$30,001 - $40,000</v>
      </c>
    </row>
    <row r="2565" spans="1:8" x14ac:dyDescent="0.2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 s="3">
        <v>74022</v>
      </c>
      <c r="H2565" t="str">
        <f t="shared" si="40"/>
        <v>$70,001 - $80,000</v>
      </c>
    </row>
    <row r="2566" spans="1:8" x14ac:dyDescent="0.2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 s="3">
        <v>21333</v>
      </c>
      <c r="H2566" t="str">
        <f t="shared" si="40"/>
        <v>$20,001 - $30,000</v>
      </c>
    </row>
    <row r="2567" spans="1:8" x14ac:dyDescent="0.2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 s="3">
        <v>73557</v>
      </c>
      <c r="H2567" t="str">
        <f t="shared" si="40"/>
        <v>$70,001 - $80,000</v>
      </c>
    </row>
    <row r="2568" spans="1:8" x14ac:dyDescent="0.2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 s="3">
        <v>27191</v>
      </c>
      <c r="H2568" t="str">
        <f t="shared" si="40"/>
        <v>$20,001 - $30,000</v>
      </c>
    </row>
    <row r="2569" spans="1:8" x14ac:dyDescent="0.2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 s="3">
        <v>85285</v>
      </c>
      <c r="H2569" t="str">
        <f t="shared" si="40"/>
        <v>$80,001 - $90,000</v>
      </c>
    </row>
    <row r="2570" spans="1:8" x14ac:dyDescent="0.2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 s="3">
        <v>41248</v>
      </c>
      <c r="H2570" t="str">
        <f t="shared" si="40"/>
        <v>$40,001 - $50,000</v>
      </c>
    </row>
    <row r="2571" spans="1:8" x14ac:dyDescent="0.2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 s="3">
        <v>46908</v>
      </c>
      <c r="H2571" t="str">
        <f t="shared" si="40"/>
        <v>$40,001 - $50,000</v>
      </c>
    </row>
    <row r="2572" spans="1:8" x14ac:dyDescent="0.2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 s="3">
        <v>53395</v>
      </c>
      <c r="H2572" t="str">
        <f t="shared" si="40"/>
        <v>$50,001 - $60,000</v>
      </c>
    </row>
    <row r="2573" spans="1:8" x14ac:dyDescent="0.2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 s="3">
        <v>35773</v>
      </c>
      <c r="H2573" t="str">
        <f t="shared" si="40"/>
        <v>$30,001 - $40,000</v>
      </c>
    </row>
    <row r="2574" spans="1:8" x14ac:dyDescent="0.2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 s="3">
        <v>32270</v>
      </c>
      <c r="H2574" t="str">
        <f t="shared" si="40"/>
        <v>$30,001 - $40,000</v>
      </c>
    </row>
    <row r="2575" spans="1:8" x14ac:dyDescent="0.2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 s="3">
        <v>51856</v>
      </c>
      <c r="H2575" t="str">
        <f t="shared" si="40"/>
        <v>$50,001 - $60,000</v>
      </c>
    </row>
    <row r="2576" spans="1:8" x14ac:dyDescent="0.2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 s="3">
        <v>92550</v>
      </c>
      <c r="H2576" t="str">
        <f t="shared" si="40"/>
        <v>$90,001 - $1,00,000</v>
      </c>
    </row>
    <row r="2577" spans="1:8" x14ac:dyDescent="0.2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 s="3">
        <v>12418</v>
      </c>
      <c r="H2577" t="str">
        <f t="shared" si="40"/>
        <v>$10,001 - $20,000</v>
      </c>
    </row>
    <row r="2578" spans="1:8" x14ac:dyDescent="0.2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 s="3">
        <v>54495</v>
      </c>
      <c r="H2578" t="str">
        <f t="shared" si="40"/>
        <v>$50,001 - $60,000</v>
      </c>
    </row>
    <row r="2579" spans="1:8" x14ac:dyDescent="0.2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 s="3">
        <v>72880</v>
      </c>
      <c r="H2579" t="str">
        <f t="shared" si="40"/>
        <v>$70,001 - $80,000</v>
      </c>
    </row>
    <row r="2580" spans="1:8" x14ac:dyDescent="0.2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 s="3">
        <v>62938</v>
      </c>
      <c r="H2580" t="str">
        <f t="shared" si="40"/>
        <v>$60,001 - $70,000</v>
      </c>
    </row>
    <row r="2581" spans="1:8" x14ac:dyDescent="0.2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 s="3">
        <v>15648</v>
      </c>
      <c r="H2581" t="str">
        <f t="shared" si="40"/>
        <v>$10,001 - $20,000</v>
      </c>
    </row>
    <row r="2582" spans="1:8" x14ac:dyDescent="0.2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 s="3">
        <v>16244</v>
      </c>
      <c r="H2582" t="str">
        <f t="shared" si="40"/>
        <v>$10,001 - $20,000</v>
      </c>
    </row>
    <row r="2583" spans="1:8" x14ac:dyDescent="0.2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 s="3">
        <v>46498</v>
      </c>
      <c r="H2583" t="str">
        <f t="shared" si="40"/>
        <v>$40,001 - $50,000</v>
      </c>
    </row>
    <row r="2584" spans="1:8" x14ac:dyDescent="0.2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 s="3">
        <v>75312</v>
      </c>
      <c r="H2584" t="str">
        <f t="shared" si="40"/>
        <v>$70,001 - $80,000</v>
      </c>
    </row>
    <row r="2585" spans="1:8" x14ac:dyDescent="0.2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 s="3">
        <v>56856</v>
      </c>
      <c r="H2585" t="str">
        <f t="shared" si="40"/>
        <v>$50,001 - $60,000</v>
      </c>
    </row>
    <row r="2586" spans="1:8" x14ac:dyDescent="0.2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 s="3">
        <v>20958</v>
      </c>
      <c r="H2586" t="str">
        <f t="shared" si="40"/>
        <v>$20,001 - $30,000</v>
      </c>
    </row>
    <row r="2587" spans="1:8" x14ac:dyDescent="0.2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 s="3">
        <v>69278</v>
      </c>
      <c r="H2587" t="str">
        <f t="shared" si="40"/>
        <v>$60,001 - $70,000</v>
      </c>
    </row>
    <row r="2588" spans="1:8" x14ac:dyDescent="0.2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 s="3">
        <v>34424</v>
      </c>
      <c r="H2588" t="str">
        <f t="shared" si="40"/>
        <v>$30,001 - $40,000</v>
      </c>
    </row>
    <row r="2589" spans="1:8" x14ac:dyDescent="0.2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 s="3">
        <v>24575</v>
      </c>
      <c r="H2589" t="str">
        <f t="shared" si="40"/>
        <v>$20,001 - $30,000</v>
      </c>
    </row>
    <row r="2590" spans="1:8" x14ac:dyDescent="0.2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 s="3">
        <v>69709</v>
      </c>
      <c r="H2590" t="str">
        <f t="shared" si="40"/>
        <v>$60,001 - $70,000</v>
      </c>
    </row>
    <row r="2591" spans="1:8" x14ac:dyDescent="0.2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 s="3">
        <v>85648</v>
      </c>
      <c r="H2591" t="str">
        <f t="shared" si="40"/>
        <v>$80,001 - $90,000</v>
      </c>
    </row>
    <row r="2592" spans="1:8" x14ac:dyDescent="0.2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 s="3">
        <v>61703</v>
      </c>
      <c r="H2592" t="str">
        <f t="shared" si="40"/>
        <v>$60,001 - $70,000</v>
      </c>
    </row>
    <row r="2593" spans="1:8" x14ac:dyDescent="0.2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 s="3">
        <v>73230</v>
      </c>
      <c r="H2593" t="str">
        <f t="shared" si="40"/>
        <v>$70,001 - $80,000</v>
      </c>
    </row>
    <row r="2594" spans="1:8" x14ac:dyDescent="0.2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 s="3">
        <v>34424</v>
      </c>
      <c r="H2594" t="str">
        <f t="shared" si="40"/>
        <v>$30,001 - $40,000</v>
      </c>
    </row>
    <row r="2595" spans="1:8" x14ac:dyDescent="0.2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 s="3">
        <v>30253</v>
      </c>
      <c r="H2595" t="str">
        <f t="shared" si="40"/>
        <v>$30,001 - $40,000</v>
      </c>
    </row>
    <row r="2596" spans="1:8" x14ac:dyDescent="0.2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 s="3">
        <v>6210</v>
      </c>
      <c r="H2596" t="str">
        <f t="shared" si="40"/>
        <v>$1 - $10,000</v>
      </c>
    </row>
    <row r="2597" spans="1:8" x14ac:dyDescent="0.2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 s="3">
        <v>92283</v>
      </c>
      <c r="H2597" t="str">
        <f t="shared" si="40"/>
        <v>$90,001 - $1,00,000</v>
      </c>
    </row>
    <row r="2598" spans="1:8" x14ac:dyDescent="0.2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 s="3">
        <v>12378</v>
      </c>
      <c r="H2598" t="str">
        <f t="shared" si="40"/>
        <v>$10,001 - $20,000</v>
      </c>
    </row>
    <row r="2599" spans="1:8" x14ac:dyDescent="0.2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 s="3">
        <v>43397</v>
      </c>
      <c r="H2599" t="str">
        <f t="shared" si="40"/>
        <v>$40,001 - $50,000</v>
      </c>
    </row>
    <row r="2600" spans="1:8" x14ac:dyDescent="0.2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 s="3">
        <v>41989</v>
      </c>
      <c r="H2600" t="str">
        <f t="shared" si="40"/>
        <v>$40,001 - $50,000</v>
      </c>
    </row>
    <row r="2601" spans="1:8" x14ac:dyDescent="0.2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 s="3">
        <v>7523</v>
      </c>
      <c r="H2601" t="str">
        <f t="shared" si="40"/>
        <v>$1 - $10,000</v>
      </c>
    </row>
    <row r="2602" spans="1:8" x14ac:dyDescent="0.2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 s="3">
        <v>77656</v>
      </c>
      <c r="H2602" t="str">
        <f t="shared" si="40"/>
        <v>$70,001 - $80,000</v>
      </c>
    </row>
    <row r="2603" spans="1:8" x14ac:dyDescent="0.2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 s="3">
        <v>5937</v>
      </c>
      <c r="H2603" t="str">
        <f t="shared" si="40"/>
        <v>$1 - $10,000</v>
      </c>
    </row>
    <row r="2604" spans="1:8" x14ac:dyDescent="0.2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 s="3">
        <v>15380</v>
      </c>
      <c r="H2604" t="str">
        <f t="shared" si="40"/>
        <v>$10,001 - $20,000</v>
      </c>
    </row>
    <row r="2605" spans="1:8" x14ac:dyDescent="0.2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 s="3">
        <v>54655</v>
      </c>
      <c r="H2605" t="str">
        <f t="shared" si="40"/>
        <v>$50,001 - $60,000</v>
      </c>
    </row>
    <row r="2606" spans="1:8" x14ac:dyDescent="0.2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 s="3">
        <v>61894</v>
      </c>
      <c r="H2606" t="str">
        <f t="shared" si="40"/>
        <v>$60,001 - $70,000</v>
      </c>
    </row>
    <row r="2607" spans="1:8" x14ac:dyDescent="0.2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 s="3">
        <v>60526</v>
      </c>
      <c r="H2607" t="str">
        <f t="shared" si="40"/>
        <v>$60,001 - $70,000</v>
      </c>
    </row>
    <row r="2608" spans="1:8" x14ac:dyDescent="0.2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 s="3">
        <v>48534</v>
      </c>
      <c r="H2608" t="str">
        <f t="shared" si="40"/>
        <v>$40,001 - $50,000</v>
      </c>
    </row>
    <row r="2609" spans="1:8" x14ac:dyDescent="0.2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 s="3">
        <v>28543</v>
      </c>
      <c r="H2609" t="str">
        <f t="shared" si="40"/>
        <v>$20,001 - $30,000</v>
      </c>
    </row>
    <row r="2610" spans="1:8" x14ac:dyDescent="0.2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 s="3">
        <v>65832</v>
      </c>
      <c r="H2610" t="str">
        <f t="shared" si="40"/>
        <v>$60,001 - $70,000</v>
      </c>
    </row>
    <row r="2611" spans="1:8" x14ac:dyDescent="0.2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 s="3">
        <v>27720</v>
      </c>
      <c r="H2611" t="str">
        <f t="shared" si="40"/>
        <v>$20,001 - $30,000</v>
      </c>
    </row>
    <row r="2612" spans="1:8" x14ac:dyDescent="0.2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 s="3">
        <v>58226</v>
      </c>
      <c r="H2612" t="str">
        <f t="shared" si="40"/>
        <v>$50,001 - $60,000</v>
      </c>
    </row>
    <row r="2613" spans="1:8" x14ac:dyDescent="0.2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 s="3">
        <v>29903</v>
      </c>
      <c r="H2613" t="str">
        <f t="shared" si="40"/>
        <v>$20,001 - $30,000</v>
      </c>
    </row>
    <row r="2614" spans="1:8" x14ac:dyDescent="0.2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 s="3">
        <v>4302</v>
      </c>
      <c r="H2614" t="str">
        <f t="shared" si="40"/>
        <v>$1 - $10,000</v>
      </c>
    </row>
    <row r="2615" spans="1:8" x14ac:dyDescent="0.2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 s="3">
        <v>78615</v>
      </c>
      <c r="H2615" t="str">
        <f t="shared" si="40"/>
        <v>$70,001 - $80,000</v>
      </c>
    </row>
    <row r="2616" spans="1:8" x14ac:dyDescent="0.2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 s="3">
        <v>96143</v>
      </c>
      <c r="H2616" t="str">
        <f t="shared" si="40"/>
        <v>$90,001 - $1,00,000</v>
      </c>
    </row>
    <row r="2617" spans="1:8" x14ac:dyDescent="0.2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 s="3">
        <v>51667</v>
      </c>
      <c r="H2617" t="str">
        <f t="shared" si="40"/>
        <v>$50,001 - $60,000</v>
      </c>
    </row>
    <row r="2618" spans="1:8" x14ac:dyDescent="0.2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 s="3">
        <v>93524</v>
      </c>
      <c r="H2618" t="str">
        <f t="shared" si="40"/>
        <v>$90,001 - $1,00,000</v>
      </c>
    </row>
    <row r="2619" spans="1:8" x14ac:dyDescent="0.2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 s="3">
        <v>74895</v>
      </c>
      <c r="H2619" t="str">
        <f t="shared" si="40"/>
        <v>$70,001 - $80,000</v>
      </c>
    </row>
    <row r="2620" spans="1:8" x14ac:dyDescent="0.2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 s="3">
        <v>12777</v>
      </c>
      <c r="H2620" t="str">
        <f t="shared" si="40"/>
        <v>$10,001 - $20,000</v>
      </c>
    </row>
    <row r="2621" spans="1:8" x14ac:dyDescent="0.2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 s="3">
        <v>3299</v>
      </c>
      <c r="H2621" t="str">
        <f t="shared" si="40"/>
        <v>$1 - $10,000</v>
      </c>
    </row>
    <row r="2622" spans="1:8" x14ac:dyDescent="0.2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 s="3">
        <v>26397</v>
      </c>
      <c r="H2622" t="str">
        <f t="shared" si="40"/>
        <v>$20,001 - $30,000</v>
      </c>
    </row>
    <row r="2623" spans="1:8" x14ac:dyDescent="0.2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 s="3">
        <v>21067</v>
      </c>
      <c r="H2623" t="str">
        <f t="shared" si="40"/>
        <v>$20,001 - $30,000</v>
      </c>
    </row>
    <row r="2624" spans="1:8" x14ac:dyDescent="0.2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 s="3">
        <v>54824</v>
      </c>
      <c r="H2624" t="str">
        <f t="shared" si="40"/>
        <v>$50,001 - $60,000</v>
      </c>
    </row>
    <row r="2625" spans="1:8" x14ac:dyDescent="0.2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 s="3">
        <v>5943</v>
      </c>
      <c r="H2625" t="str">
        <f t="shared" si="40"/>
        <v>$1 - $10,000</v>
      </c>
    </row>
    <row r="2626" spans="1:8" x14ac:dyDescent="0.2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 s="3">
        <v>45543</v>
      </c>
      <c r="H2626" t="str">
        <f t="shared" si="40"/>
        <v>$40,001 - $50,000</v>
      </c>
    </row>
    <row r="2627" spans="1:8" x14ac:dyDescent="0.2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 s="3">
        <v>9745</v>
      </c>
      <c r="H2627" t="str">
        <f t="shared" ref="H2627:H2690" si="41">TEXT((INT((G2627-1)/10000)*10000)+1,"$#,##0") &amp; " - " &amp; TEXT((INT((G2627-1)/10000)+1)*10000,"$#,##0")</f>
        <v>$1 - $10,000</v>
      </c>
    </row>
    <row r="2628" spans="1:8" x14ac:dyDescent="0.2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 s="3">
        <v>39756</v>
      </c>
      <c r="H2628" t="str">
        <f t="shared" si="41"/>
        <v>$30,001 - $40,000</v>
      </c>
    </row>
    <row r="2629" spans="1:8" x14ac:dyDescent="0.2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 s="3">
        <v>8748</v>
      </c>
      <c r="H2629" t="str">
        <f t="shared" si="41"/>
        <v>$1 - $10,000</v>
      </c>
    </row>
    <row r="2630" spans="1:8" x14ac:dyDescent="0.2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 s="3">
        <v>51700</v>
      </c>
      <c r="H2630" t="str">
        <f t="shared" si="41"/>
        <v>$50,001 - $60,000</v>
      </c>
    </row>
    <row r="2631" spans="1:8" x14ac:dyDescent="0.2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 s="3">
        <v>38128</v>
      </c>
      <c r="H2631" t="str">
        <f t="shared" si="41"/>
        <v>$30,001 - $40,000</v>
      </c>
    </row>
    <row r="2632" spans="1:8" x14ac:dyDescent="0.2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 s="3">
        <v>90974</v>
      </c>
      <c r="H2632" t="str">
        <f t="shared" si="41"/>
        <v>$90,001 - $1,00,000</v>
      </c>
    </row>
    <row r="2633" spans="1:8" x14ac:dyDescent="0.2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 s="3">
        <v>26155</v>
      </c>
      <c r="H2633" t="str">
        <f t="shared" si="41"/>
        <v>$20,001 - $30,000</v>
      </c>
    </row>
    <row r="2634" spans="1:8" x14ac:dyDescent="0.2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 s="3">
        <v>92019</v>
      </c>
      <c r="H2634" t="str">
        <f t="shared" si="41"/>
        <v>$90,001 - $1,00,000</v>
      </c>
    </row>
    <row r="2635" spans="1:8" x14ac:dyDescent="0.2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 s="3">
        <v>72713</v>
      </c>
      <c r="H2635" t="str">
        <f t="shared" si="41"/>
        <v>$70,001 - $80,000</v>
      </c>
    </row>
    <row r="2636" spans="1:8" x14ac:dyDescent="0.2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 s="3">
        <v>99920</v>
      </c>
      <c r="H2636" t="str">
        <f t="shared" si="41"/>
        <v>$90,001 - $1,00,000</v>
      </c>
    </row>
    <row r="2637" spans="1:8" x14ac:dyDescent="0.2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 s="3">
        <v>27348</v>
      </c>
      <c r="H2637" t="str">
        <f t="shared" si="41"/>
        <v>$20,001 - $30,000</v>
      </c>
    </row>
    <row r="2638" spans="1:8" x14ac:dyDescent="0.2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 s="3">
        <v>49980</v>
      </c>
      <c r="H2638" t="str">
        <f t="shared" si="41"/>
        <v>$40,001 - $50,000</v>
      </c>
    </row>
    <row r="2639" spans="1:8" x14ac:dyDescent="0.2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 s="3">
        <v>51514</v>
      </c>
      <c r="H2639" t="str">
        <f t="shared" si="41"/>
        <v>$50,001 - $60,000</v>
      </c>
    </row>
    <row r="2640" spans="1:8" x14ac:dyDescent="0.2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 s="3">
        <v>12297</v>
      </c>
      <c r="H2640" t="str">
        <f t="shared" si="41"/>
        <v>$10,001 - $20,000</v>
      </c>
    </row>
    <row r="2641" spans="1:8" x14ac:dyDescent="0.2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 s="3">
        <v>59976</v>
      </c>
      <c r="H2641" t="str">
        <f t="shared" si="41"/>
        <v>$50,001 - $60,000</v>
      </c>
    </row>
    <row r="2642" spans="1:8" x14ac:dyDescent="0.2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 s="3">
        <v>98822</v>
      </c>
      <c r="H2642" t="str">
        <f t="shared" si="41"/>
        <v>$90,001 - $1,00,000</v>
      </c>
    </row>
    <row r="2643" spans="1:8" x14ac:dyDescent="0.2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 s="3">
        <v>29549</v>
      </c>
      <c r="H2643" t="str">
        <f t="shared" si="41"/>
        <v>$20,001 - $30,000</v>
      </c>
    </row>
    <row r="2644" spans="1:8" x14ac:dyDescent="0.2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 s="3">
        <v>69971</v>
      </c>
      <c r="H2644" t="str">
        <f t="shared" si="41"/>
        <v>$60,001 - $70,000</v>
      </c>
    </row>
    <row r="2645" spans="1:8" x14ac:dyDescent="0.2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 s="3">
        <v>28630</v>
      </c>
      <c r="H2645" t="str">
        <f t="shared" si="41"/>
        <v>$20,001 - $30,000</v>
      </c>
    </row>
    <row r="2646" spans="1:8" x14ac:dyDescent="0.2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 s="3">
        <v>40358</v>
      </c>
      <c r="H2646" t="str">
        <f t="shared" si="41"/>
        <v>$40,001 - $50,000</v>
      </c>
    </row>
    <row r="2647" spans="1:8" x14ac:dyDescent="0.2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 s="3">
        <v>15724</v>
      </c>
      <c r="H2647" t="str">
        <f t="shared" si="41"/>
        <v>$10,001 - $20,000</v>
      </c>
    </row>
    <row r="2648" spans="1:8" x14ac:dyDescent="0.2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 s="3">
        <v>64444</v>
      </c>
      <c r="H2648" t="str">
        <f t="shared" si="41"/>
        <v>$60,001 - $70,000</v>
      </c>
    </row>
    <row r="2649" spans="1:8" x14ac:dyDescent="0.2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 s="3">
        <v>49813</v>
      </c>
      <c r="H2649" t="str">
        <f t="shared" si="41"/>
        <v>$40,001 - $50,000</v>
      </c>
    </row>
    <row r="2650" spans="1:8" x14ac:dyDescent="0.2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 s="3">
        <v>87549</v>
      </c>
      <c r="H2650" t="str">
        <f t="shared" si="41"/>
        <v>$80,001 - $90,000</v>
      </c>
    </row>
    <row r="2651" spans="1:8" x14ac:dyDescent="0.2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 s="3">
        <v>86193</v>
      </c>
      <c r="H2651" t="str">
        <f t="shared" si="41"/>
        <v>$80,001 - $90,000</v>
      </c>
    </row>
    <row r="2652" spans="1:8" x14ac:dyDescent="0.2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 s="3">
        <v>84211</v>
      </c>
      <c r="H2652" t="str">
        <f t="shared" si="41"/>
        <v>$80,001 - $90,000</v>
      </c>
    </row>
    <row r="2653" spans="1:8" x14ac:dyDescent="0.2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 s="3">
        <v>94891</v>
      </c>
      <c r="H2653" t="str">
        <f t="shared" si="41"/>
        <v>$90,001 - $1,00,000</v>
      </c>
    </row>
    <row r="2654" spans="1:8" x14ac:dyDescent="0.2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 s="3">
        <v>42062</v>
      </c>
      <c r="H2654" t="str">
        <f t="shared" si="41"/>
        <v>$40,001 - $50,000</v>
      </c>
    </row>
    <row r="2655" spans="1:8" x14ac:dyDescent="0.2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 s="3">
        <v>8503</v>
      </c>
      <c r="H2655" t="str">
        <f t="shared" si="41"/>
        <v>$1 - $10,000</v>
      </c>
    </row>
    <row r="2656" spans="1:8" x14ac:dyDescent="0.2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 s="3">
        <v>42771</v>
      </c>
      <c r="H2656" t="str">
        <f t="shared" si="41"/>
        <v>$40,001 - $50,000</v>
      </c>
    </row>
    <row r="2657" spans="1:8" x14ac:dyDescent="0.2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 s="3">
        <v>86808</v>
      </c>
      <c r="H2657" t="str">
        <f t="shared" si="41"/>
        <v>$80,001 - $90,000</v>
      </c>
    </row>
    <row r="2658" spans="1:8" x14ac:dyDescent="0.2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 s="3">
        <v>22233</v>
      </c>
      <c r="H2658" t="str">
        <f t="shared" si="41"/>
        <v>$20,001 - $30,000</v>
      </c>
    </row>
    <row r="2659" spans="1:8" x14ac:dyDescent="0.2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 s="3">
        <v>88906</v>
      </c>
      <c r="H2659" t="str">
        <f t="shared" si="41"/>
        <v>$80,001 - $90,000</v>
      </c>
    </row>
    <row r="2660" spans="1:8" x14ac:dyDescent="0.2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 s="3">
        <v>68338</v>
      </c>
      <c r="H2660" t="str">
        <f t="shared" si="41"/>
        <v>$60,001 - $70,000</v>
      </c>
    </row>
    <row r="2661" spans="1:8" x14ac:dyDescent="0.2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 s="3">
        <v>24234</v>
      </c>
      <c r="H2661" t="str">
        <f t="shared" si="41"/>
        <v>$20,001 - $30,000</v>
      </c>
    </row>
    <row r="2662" spans="1:8" x14ac:dyDescent="0.2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 s="3">
        <v>63263</v>
      </c>
      <c r="H2662" t="str">
        <f t="shared" si="41"/>
        <v>$60,001 - $70,000</v>
      </c>
    </row>
    <row r="2663" spans="1:8" x14ac:dyDescent="0.2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 s="3">
        <v>50464</v>
      </c>
      <c r="H2663" t="str">
        <f t="shared" si="41"/>
        <v>$50,001 - $60,000</v>
      </c>
    </row>
    <row r="2664" spans="1:8" x14ac:dyDescent="0.2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 s="3">
        <v>59424</v>
      </c>
      <c r="H2664" t="str">
        <f t="shared" si="41"/>
        <v>$50,001 - $60,000</v>
      </c>
    </row>
    <row r="2665" spans="1:8" x14ac:dyDescent="0.2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 s="3">
        <v>6511</v>
      </c>
      <c r="H2665" t="str">
        <f t="shared" si="41"/>
        <v>$1 - $10,000</v>
      </c>
    </row>
    <row r="2666" spans="1:8" x14ac:dyDescent="0.2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 s="3">
        <v>54960</v>
      </c>
      <c r="H2666" t="str">
        <f t="shared" si="41"/>
        <v>$50,001 - $60,000</v>
      </c>
    </row>
    <row r="2667" spans="1:8" x14ac:dyDescent="0.2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 s="3">
        <v>86956</v>
      </c>
      <c r="H2667" t="str">
        <f t="shared" si="41"/>
        <v>$80,001 - $90,000</v>
      </c>
    </row>
    <row r="2668" spans="1:8" x14ac:dyDescent="0.2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 s="3">
        <v>90036</v>
      </c>
      <c r="H2668" t="str">
        <f t="shared" si="41"/>
        <v>$90,001 - $1,00,000</v>
      </c>
    </row>
    <row r="2669" spans="1:8" x14ac:dyDescent="0.2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 s="3">
        <v>56147</v>
      </c>
      <c r="H2669" t="str">
        <f t="shared" si="41"/>
        <v>$50,001 - $60,000</v>
      </c>
    </row>
    <row r="2670" spans="1:8" x14ac:dyDescent="0.2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 s="3">
        <v>12164</v>
      </c>
      <c r="H2670" t="str">
        <f t="shared" si="41"/>
        <v>$10,001 - $20,000</v>
      </c>
    </row>
    <row r="2671" spans="1:8" x14ac:dyDescent="0.2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 s="3">
        <v>70695</v>
      </c>
      <c r="H2671" t="str">
        <f t="shared" si="41"/>
        <v>$70,001 - $80,000</v>
      </c>
    </row>
    <row r="2672" spans="1:8" x14ac:dyDescent="0.2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 s="3">
        <v>79384</v>
      </c>
      <c r="H2672" t="str">
        <f t="shared" si="41"/>
        <v>$70,001 - $80,000</v>
      </c>
    </row>
    <row r="2673" spans="1:8" x14ac:dyDescent="0.2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 s="3">
        <v>95513</v>
      </c>
      <c r="H2673" t="str">
        <f t="shared" si="41"/>
        <v>$90,001 - $1,00,000</v>
      </c>
    </row>
    <row r="2674" spans="1:8" x14ac:dyDescent="0.2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 s="3">
        <v>61437</v>
      </c>
      <c r="H2674" t="str">
        <f t="shared" si="41"/>
        <v>$60,001 - $70,000</v>
      </c>
    </row>
    <row r="2675" spans="1:8" x14ac:dyDescent="0.2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 s="3">
        <v>19473</v>
      </c>
      <c r="H2675" t="str">
        <f t="shared" si="41"/>
        <v>$10,001 - $20,000</v>
      </c>
    </row>
    <row r="2676" spans="1:8" x14ac:dyDescent="0.2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 s="3">
        <v>25703</v>
      </c>
      <c r="H2676" t="str">
        <f t="shared" si="41"/>
        <v>$20,001 - $30,000</v>
      </c>
    </row>
    <row r="2677" spans="1:8" x14ac:dyDescent="0.2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 s="3">
        <v>67050</v>
      </c>
      <c r="H2677" t="str">
        <f t="shared" si="41"/>
        <v>$60,001 - $70,000</v>
      </c>
    </row>
    <row r="2678" spans="1:8" x14ac:dyDescent="0.2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 s="3">
        <v>54295</v>
      </c>
      <c r="H2678" t="str">
        <f t="shared" si="41"/>
        <v>$50,001 - $60,000</v>
      </c>
    </row>
    <row r="2679" spans="1:8" x14ac:dyDescent="0.2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 s="3">
        <v>14340</v>
      </c>
      <c r="H2679" t="str">
        <f t="shared" si="41"/>
        <v>$10,001 - $20,000</v>
      </c>
    </row>
    <row r="2680" spans="1:8" x14ac:dyDescent="0.2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 s="3">
        <v>68750</v>
      </c>
      <c r="H2680" t="str">
        <f t="shared" si="41"/>
        <v>$60,001 - $70,000</v>
      </c>
    </row>
    <row r="2681" spans="1:8" x14ac:dyDescent="0.2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 s="3">
        <v>39951</v>
      </c>
      <c r="H2681" t="str">
        <f t="shared" si="41"/>
        <v>$30,001 - $40,000</v>
      </c>
    </row>
    <row r="2682" spans="1:8" x14ac:dyDescent="0.2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 s="3">
        <v>25595</v>
      </c>
      <c r="H2682" t="str">
        <f t="shared" si="41"/>
        <v>$20,001 - $30,000</v>
      </c>
    </row>
    <row r="2683" spans="1:8" x14ac:dyDescent="0.2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 s="3">
        <v>79900</v>
      </c>
      <c r="H2683" t="str">
        <f t="shared" si="41"/>
        <v>$70,001 - $80,000</v>
      </c>
    </row>
    <row r="2684" spans="1:8" x14ac:dyDescent="0.2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 s="3">
        <v>80001</v>
      </c>
      <c r="H2684" t="str">
        <f t="shared" si="41"/>
        <v>$80,001 - $90,000</v>
      </c>
    </row>
    <row r="2685" spans="1:8" x14ac:dyDescent="0.2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 s="3">
        <v>23164</v>
      </c>
      <c r="H2685" t="str">
        <f t="shared" si="41"/>
        <v>$20,001 - $30,000</v>
      </c>
    </row>
    <row r="2686" spans="1:8" x14ac:dyDescent="0.2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 s="3">
        <v>17888</v>
      </c>
      <c r="H2686" t="str">
        <f t="shared" si="41"/>
        <v>$10,001 - $20,000</v>
      </c>
    </row>
    <row r="2687" spans="1:8" x14ac:dyDescent="0.2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 s="3">
        <v>82105</v>
      </c>
      <c r="H2687" t="str">
        <f t="shared" si="41"/>
        <v>$80,001 - $90,000</v>
      </c>
    </row>
    <row r="2688" spans="1:8" x14ac:dyDescent="0.2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 s="3">
        <v>86149</v>
      </c>
      <c r="H2688" t="str">
        <f t="shared" si="41"/>
        <v>$80,001 - $90,000</v>
      </c>
    </row>
    <row r="2689" spans="1:8" x14ac:dyDescent="0.2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 s="3">
        <v>65270</v>
      </c>
      <c r="H2689" t="str">
        <f t="shared" si="41"/>
        <v>$60,001 - $70,000</v>
      </c>
    </row>
    <row r="2690" spans="1:8" x14ac:dyDescent="0.2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 s="3">
        <v>13388</v>
      </c>
      <c r="H2690" t="str">
        <f t="shared" si="41"/>
        <v>$10,001 - $20,000</v>
      </c>
    </row>
    <row r="2691" spans="1:8" x14ac:dyDescent="0.2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 s="3">
        <v>66202</v>
      </c>
      <c r="H2691" t="str">
        <f t="shared" ref="H2691:H2754" si="42">TEXT((INT((G2691-1)/10000)*10000)+1,"$#,##0") &amp; " - " &amp; TEXT((INT((G2691-1)/10000)+1)*10000,"$#,##0")</f>
        <v>$60,001 - $70,000</v>
      </c>
    </row>
    <row r="2692" spans="1:8" x14ac:dyDescent="0.2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 s="3">
        <v>47798</v>
      </c>
      <c r="H2692" t="str">
        <f t="shared" si="42"/>
        <v>$40,001 - $50,000</v>
      </c>
    </row>
    <row r="2693" spans="1:8" x14ac:dyDescent="0.2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 s="3">
        <v>37791</v>
      </c>
      <c r="H2693" t="str">
        <f t="shared" si="42"/>
        <v>$30,001 - $40,000</v>
      </c>
    </row>
    <row r="2694" spans="1:8" x14ac:dyDescent="0.2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 s="3">
        <v>75775</v>
      </c>
      <c r="H2694" t="str">
        <f t="shared" si="42"/>
        <v>$70,001 - $80,000</v>
      </c>
    </row>
    <row r="2695" spans="1:8" x14ac:dyDescent="0.2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 s="3">
        <v>7877</v>
      </c>
      <c r="H2695" t="str">
        <f t="shared" si="42"/>
        <v>$1 - $10,000</v>
      </c>
    </row>
    <row r="2696" spans="1:8" x14ac:dyDescent="0.2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 s="3">
        <v>20666</v>
      </c>
      <c r="H2696" t="str">
        <f t="shared" si="42"/>
        <v>$20,001 - $30,000</v>
      </c>
    </row>
    <row r="2697" spans="1:8" x14ac:dyDescent="0.2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 s="3">
        <v>33446</v>
      </c>
      <c r="H2697" t="str">
        <f t="shared" si="42"/>
        <v>$30,001 - $40,000</v>
      </c>
    </row>
    <row r="2698" spans="1:8" x14ac:dyDescent="0.2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 s="3">
        <v>37177</v>
      </c>
      <c r="H2698" t="str">
        <f t="shared" si="42"/>
        <v>$30,001 - $40,000</v>
      </c>
    </row>
    <row r="2699" spans="1:8" x14ac:dyDescent="0.2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 s="3">
        <v>79459</v>
      </c>
      <c r="H2699" t="str">
        <f t="shared" si="42"/>
        <v>$70,001 - $80,000</v>
      </c>
    </row>
    <row r="2700" spans="1:8" x14ac:dyDescent="0.2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 s="3">
        <v>63684</v>
      </c>
      <c r="H2700" t="str">
        <f t="shared" si="42"/>
        <v>$60,001 - $70,000</v>
      </c>
    </row>
    <row r="2701" spans="1:8" x14ac:dyDescent="0.2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 s="3">
        <v>39987</v>
      </c>
      <c r="H2701" t="str">
        <f t="shared" si="42"/>
        <v>$30,001 - $40,000</v>
      </c>
    </row>
    <row r="2702" spans="1:8" x14ac:dyDescent="0.2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 s="3">
        <v>19402</v>
      </c>
      <c r="H2702" t="str">
        <f t="shared" si="42"/>
        <v>$10,001 - $20,000</v>
      </c>
    </row>
    <row r="2703" spans="1:8" x14ac:dyDescent="0.2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 s="3">
        <v>85342</v>
      </c>
      <c r="H2703" t="str">
        <f t="shared" si="42"/>
        <v>$80,001 - $90,000</v>
      </c>
    </row>
    <row r="2704" spans="1:8" x14ac:dyDescent="0.2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 s="3">
        <v>90730</v>
      </c>
      <c r="H2704" t="str">
        <f t="shared" si="42"/>
        <v>$90,001 - $1,00,000</v>
      </c>
    </row>
    <row r="2705" spans="1:8" x14ac:dyDescent="0.2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 s="3">
        <v>88298</v>
      </c>
      <c r="H2705" t="str">
        <f t="shared" si="42"/>
        <v>$80,001 - $90,000</v>
      </c>
    </row>
    <row r="2706" spans="1:8" x14ac:dyDescent="0.2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 s="3">
        <v>86688</v>
      </c>
      <c r="H2706" t="str">
        <f t="shared" si="42"/>
        <v>$80,001 - $90,000</v>
      </c>
    </row>
    <row r="2707" spans="1:8" x14ac:dyDescent="0.2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 s="3">
        <v>95425</v>
      </c>
      <c r="H2707" t="str">
        <f t="shared" si="42"/>
        <v>$90,001 - $1,00,000</v>
      </c>
    </row>
    <row r="2708" spans="1:8" x14ac:dyDescent="0.2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 s="3">
        <v>86601</v>
      </c>
      <c r="H2708" t="str">
        <f t="shared" si="42"/>
        <v>$80,001 - $90,000</v>
      </c>
    </row>
    <row r="2709" spans="1:8" x14ac:dyDescent="0.2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 s="3">
        <v>16830</v>
      </c>
      <c r="H2709" t="str">
        <f t="shared" si="42"/>
        <v>$10,001 - $20,000</v>
      </c>
    </row>
    <row r="2710" spans="1:8" x14ac:dyDescent="0.2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 s="3">
        <v>42254</v>
      </c>
      <c r="H2710" t="str">
        <f t="shared" si="42"/>
        <v>$40,001 - $50,000</v>
      </c>
    </row>
    <row r="2711" spans="1:8" x14ac:dyDescent="0.2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 s="3">
        <v>66660</v>
      </c>
      <c r="H2711" t="str">
        <f t="shared" si="42"/>
        <v>$60,001 - $70,000</v>
      </c>
    </row>
    <row r="2712" spans="1:8" x14ac:dyDescent="0.2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 s="3">
        <v>94230</v>
      </c>
      <c r="H2712" t="str">
        <f t="shared" si="42"/>
        <v>$90,001 - $1,00,000</v>
      </c>
    </row>
    <row r="2713" spans="1:8" x14ac:dyDescent="0.2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 s="3">
        <v>37250</v>
      </c>
      <c r="H2713" t="str">
        <f t="shared" si="42"/>
        <v>$30,001 - $40,000</v>
      </c>
    </row>
    <row r="2714" spans="1:8" x14ac:dyDescent="0.2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 s="3">
        <v>97144</v>
      </c>
      <c r="H2714" t="str">
        <f t="shared" si="42"/>
        <v>$90,001 - $1,00,000</v>
      </c>
    </row>
    <row r="2715" spans="1:8" x14ac:dyDescent="0.2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 s="3">
        <v>17318</v>
      </c>
      <c r="H2715" t="str">
        <f t="shared" si="42"/>
        <v>$10,001 - $20,000</v>
      </c>
    </row>
    <row r="2716" spans="1:8" x14ac:dyDescent="0.2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 s="3">
        <v>35596</v>
      </c>
      <c r="H2716" t="str">
        <f t="shared" si="42"/>
        <v>$30,001 - $40,000</v>
      </c>
    </row>
    <row r="2717" spans="1:8" x14ac:dyDescent="0.2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 s="3">
        <v>48205</v>
      </c>
      <c r="H2717" t="str">
        <f t="shared" si="42"/>
        <v>$40,001 - $50,000</v>
      </c>
    </row>
    <row r="2718" spans="1:8" x14ac:dyDescent="0.2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 s="3">
        <v>73166</v>
      </c>
      <c r="H2718" t="str">
        <f t="shared" si="42"/>
        <v>$70,001 - $80,000</v>
      </c>
    </row>
    <row r="2719" spans="1:8" x14ac:dyDescent="0.2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 s="3">
        <v>52761</v>
      </c>
      <c r="H2719" t="str">
        <f t="shared" si="42"/>
        <v>$50,001 - $60,000</v>
      </c>
    </row>
    <row r="2720" spans="1:8" x14ac:dyDescent="0.2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 s="3">
        <v>34956</v>
      </c>
      <c r="H2720" t="str">
        <f t="shared" si="42"/>
        <v>$30,001 - $40,000</v>
      </c>
    </row>
    <row r="2721" spans="1:8" x14ac:dyDescent="0.2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 s="3">
        <v>96178</v>
      </c>
      <c r="H2721" t="str">
        <f t="shared" si="42"/>
        <v>$90,001 - $1,00,000</v>
      </c>
    </row>
    <row r="2722" spans="1:8" x14ac:dyDescent="0.2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 s="3">
        <v>49485</v>
      </c>
      <c r="H2722" t="str">
        <f t="shared" si="42"/>
        <v>$40,001 - $50,000</v>
      </c>
    </row>
    <row r="2723" spans="1:8" x14ac:dyDescent="0.2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 s="3">
        <v>30120</v>
      </c>
      <c r="H2723" t="str">
        <f t="shared" si="42"/>
        <v>$30,001 - $40,000</v>
      </c>
    </row>
    <row r="2724" spans="1:8" x14ac:dyDescent="0.2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 s="3">
        <v>79312</v>
      </c>
      <c r="H2724" t="str">
        <f t="shared" si="42"/>
        <v>$70,001 - $80,000</v>
      </c>
    </row>
    <row r="2725" spans="1:8" x14ac:dyDescent="0.2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 s="3">
        <v>39306</v>
      </c>
      <c r="H2725" t="str">
        <f t="shared" si="42"/>
        <v>$30,001 - $40,000</v>
      </c>
    </row>
    <row r="2726" spans="1:8" x14ac:dyDescent="0.2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 s="3">
        <v>27505</v>
      </c>
      <c r="H2726" t="str">
        <f t="shared" si="42"/>
        <v>$20,001 - $30,000</v>
      </c>
    </row>
    <row r="2727" spans="1:8" x14ac:dyDescent="0.2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 s="3">
        <v>11316</v>
      </c>
      <c r="H2727" t="str">
        <f t="shared" si="42"/>
        <v>$10,001 - $20,000</v>
      </c>
    </row>
    <row r="2728" spans="1:8" x14ac:dyDescent="0.2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 s="3">
        <v>98562</v>
      </c>
      <c r="H2728" t="str">
        <f t="shared" si="42"/>
        <v>$90,001 - $1,00,000</v>
      </c>
    </row>
    <row r="2729" spans="1:8" x14ac:dyDescent="0.2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 s="3">
        <v>48181</v>
      </c>
      <c r="H2729" t="str">
        <f t="shared" si="42"/>
        <v>$40,001 - $50,000</v>
      </c>
    </row>
    <row r="2730" spans="1:8" x14ac:dyDescent="0.2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 s="3">
        <v>40655</v>
      </c>
      <c r="H2730" t="str">
        <f t="shared" si="42"/>
        <v>$40,001 - $50,000</v>
      </c>
    </row>
    <row r="2731" spans="1:8" x14ac:dyDescent="0.2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 s="3">
        <v>45598</v>
      </c>
      <c r="H2731" t="str">
        <f t="shared" si="42"/>
        <v>$40,001 - $50,000</v>
      </c>
    </row>
    <row r="2732" spans="1:8" x14ac:dyDescent="0.2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 s="3">
        <v>94702</v>
      </c>
      <c r="H2732" t="str">
        <f t="shared" si="42"/>
        <v>$90,001 - $1,00,000</v>
      </c>
    </row>
    <row r="2733" spans="1:8" x14ac:dyDescent="0.2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 s="3">
        <v>41431</v>
      </c>
      <c r="H2733" t="str">
        <f t="shared" si="42"/>
        <v>$40,001 - $50,000</v>
      </c>
    </row>
    <row r="2734" spans="1:8" x14ac:dyDescent="0.2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 s="3">
        <v>17171</v>
      </c>
      <c r="H2734" t="str">
        <f t="shared" si="42"/>
        <v>$10,001 - $20,000</v>
      </c>
    </row>
    <row r="2735" spans="1:8" x14ac:dyDescent="0.2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 s="3">
        <v>67647</v>
      </c>
      <c r="H2735" t="str">
        <f t="shared" si="42"/>
        <v>$60,001 - $70,000</v>
      </c>
    </row>
    <row r="2736" spans="1:8" x14ac:dyDescent="0.2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 s="3">
        <v>86715</v>
      </c>
      <c r="H2736" t="str">
        <f t="shared" si="42"/>
        <v>$80,001 - $90,000</v>
      </c>
    </row>
    <row r="2737" spans="1:8" x14ac:dyDescent="0.2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 s="3">
        <v>91019</v>
      </c>
      <c r="H2737" t="str">
        <f t="shared" si="42"/>
        <v>$90,001 - $1,00,000</v>
      </c>
    </row>
    <row r="2738" spans="1:8" x14ac:dyDescent="0.2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 s="3">
        <v>97277</v>
      </c>
      <c r="H2738" t="str">
        <f t="shared" si="42"/>
        <v>$90,001 - $1,00,000</v>
      </c>
    </row>
    <row r="2739" spans="1:8" x14ac:dyDescent="0.2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 s="3">
        <v>46200</v>
      </c>
      <c r="H2739" t="str">
        <f t="shared" si="42"/>
        <v>$40,001 - $50,000</v>
      </c>
    </row>
    <row r="2740" spans="1:8" x14ac:dyDescent="0.2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 s="3">
        <v>77840</v>
      </c>
      <c r="H2740" t="str">
        <f t="shared" si="42"/>
        <v>$70,001 - $80,000</v>
      </c>
    </row>
    <row r="2741" spans="1:8" x14ac:dyDescent="0.2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 s="3">
        <v>20716</v>
      </c>
      <c r="H2741" t="str">
        <f t="shared" si="42"/>
        <v>$20,001 - $30,000</v>
      </c>
    </row>
    <row r="2742" spans="1:8" x14ac:dyDescent="0.2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 s="3">
        <v>82218</v>
      </c>
      <c r="H2742" t="str">
        <f t="shared" si="42"/>
        <v>$80,001 - $90,000</v>
      </c>
    </row>
    <row r="2743" spans="1:8" x14ac:dyDescent="0.2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 s="3">
        <v>63830</v>
      </c>
      <c r="H2743" t="str">
        <f t="shared" si="42"/>
        <v>$60,001 - $70,000</v>
      </c>
    </row>
    <row r="2744" spans="1:8" x14ac:dyDescent="0.2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 s="3">
        <v>77256</v>
      </c>
      <c r="H2744" t="str">
        <f t="shared" si="42"/>
        <v>$70,001 - $80,000</v>
      </c>
    </row>
    <row r="2745" spans="1:8" x14ac:dyDescent="0.2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 s="3">
        <v>20913</v>
      </c>
      <c r="H2745" t="str">
        <f t="shared" si="42"/>
        <v>$20,001 - $30,000</v>
      </c>
    </row>
    <row r="2746" spans="1:8" x14ac:dyDescent="0.2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 s="3">
        <v>16216</v>
      </c>
      <c r="H2746" t="str">
        <f t="shared" si="42"/>
        <v>$10,001 - $20,000</v>
      </c>
    </row>
    <row r="2747" spans="1:8" x14ac:dyDescent="0.2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 s="3">
        <v>16119</v>
      </c>
      <c r="H2747" t="str">
        <f t="shared" si="42"/>
        <v>$10,001 - $20,000</v>
      </c>
    </row>
    <row r="2748" spans="1:8" x14ac:dyDescent="0.2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 s="3">
        <v>16102</v>
      </c>
      <c r="H2748" t="str">
        <f t="shared" si="42"/>
        <v>$10,001 - $20,000</v>
      </c>
    </row>
    <row r="2749" spans="1:8" x14ac:dyDescent="0.2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 s="3">
        <v>40719</v>
      </c>
      <c r="H2749" t="str">
        <f t="shared" si="42"/>
        <v>$40,001 - $50,000</v>
      </c>
    </row>
    <row r="2750" spans="1:8" x14ac:dyDescent="0.2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 s="3">
        <v>59191</v>
      </c>
      <c r="H2750" t="str">
        <f t="shared" si="42"/>
        <v>$50,001 - $60,000</v>
      </c>
    </row>
    <row r="2751" spans="1:8" x14ac:dyDescent="0.2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 s="3">
        <v>43999</v>
      </c>
      <c r="H2751" t="str">
        <f t="shared" si="42"/>
        <v>$40,001 - $50,000</v>
      </c>
    </row>
    <row r="2752" spans="1:8" x14ac:dyDescent="0.2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 s="3">
        <v>90678</v>
      </c>
      <c r="H2752" t="str">
        <f t="shared" si="42"/>
        <v>$90,001 - $1,00,000</v>
      </c>
    </row>
    <row r="2753" spans="1:8" x14ac:dyDescent="0.2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 s="3">
        <v>38954</v>
      </c>
      <c r="H2753" t="str">
        <f t="shared" si="42"/>
        <v>$30,001 - $40,000</v>
      </c>
    </row>
    <row r="2754" spans="1:8" x14ac:dyDescent="0.2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 s="3">
        <v>45834</v>
      </c>
      <c r="H2754" t="str">
        <f t="shared" si="42"/>
        <v>$40,001 - $50,000</v>
      </c>
    </row>
    <row r="2755" spans="1:8" x14ac:dyDescent="0.2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 s="3">
        <v>6831</v>
      </c>
      <c r="H2755" t="str">
        <f t="shared" ref="H2755:H2818" si="43">TEXT((INT((G2755-1)/10000)*10000)+1,"$#,##0") &amp; " - " &amp; TEXT((INT((G2755-1)/10000)+1)*10000,"$#,##0")</f>
        <v>$1 - $10,000</v>
      </c>
    </row>
    <row r="2756" spans="1:8" x14ac:dyDescent="0.2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 s="3">
        <v>50918</v>
      </c>
      <c r="H2756" t="str">
        <f t="shared" si="43"/>
        <v>$50,001 - $60,000</v>
      </c>
    </row>
    <row r="2757" spans="1:8" x14ac:dyDescent="0.2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 s="3">
        <v>62566</v>
      </c>
      <c r="H2757" t="str">
        <f t="shared" si="43"/>
        <v>$60,001 - $70,000</v>
      </c>
    </row>
    <row r="2758" spans="1:8" x14ac:dyDescent="0.2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 s="3">
        <v>50435</v>
      </c>
      <c r="H2758" t="str">
        <f t="shared" si="43"/>
        <v>$50,001 - $60,000</v>
      </c>
    </row>
    <row r="2759" spans="1:8" x14ac:dyDescent="0.2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 s="3">
        <v>99841</v>
      </c>
      <c r="H2759" t="str">
        <f t="shared" si="43"/>
        <v>$90,001 - $1,00,000</v>
      </c>
    </row>
    <row r="2760" spans="1:8" x14ac:dyDescent="0.2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 s="3">
        <v>2531</v>
      </c>
      <c r="H2760" t="str">
        <f t="shared" si="43"/>
        <v>$1 - $10,000</v>
      </c>
    </row>
    <row r="2761" spans="1:8" x14ac:dyDescent="0.2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 s="3">
        <v>78708</v>
      </c>
      <c r="H2761" t="str">
        <f t="shared" si="43"/>
        <v>$70,001 - $80,000</v>
      </c>
    </row>
    <row r="2762" spans="1:8" x14ac:dyDescent="0.2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 s="3">
        <v>95428</v>
      </c>
      <c r="H2762" t="str">
        <f t="shared" si="43"/>
        <v>$90,001 - $1,00,000</v>
      </c>
    </row>
    <row r="2763" spans="1:8" x14ac:dyDescent="0.2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 s="3">
        <v>96737</v>
      </c>
      <c r="H2763" t="str">
        <f t="shared" si="43"/>
        <v>$90,001 - $1,00,000</v>
      </c>
    </row>
    <row r="2764" spans="1:8" x14ac:dyDescent="0.2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 s="3">
        <v>35384</v>
      </c>
      <c r="H2764" t="str">
        <f t="shared" si="43"/>
        <v>$30,001 - $40,000</v>
      </c>
    </row>
    <row r="2765" spans="1:8" x14ac:dyDescent="0.2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 s="3">
        <v>7212</v>
      </c>
      <c r="H2765" t="str">
        <f t="shared" si="43"/>
        <v>$1 - $10,000</v>
      </c>
    </row>
    <row r="2766" spans="1:8" x14ac:dyDescent="0.2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 s="3">
        <v>26310</v>
      </c>
      <c r="H2766" t="str">
        <f t="shared" si="43"/>
        <v>$20,001 - $30,000</v>
      </c>
    </row>
    <row r="2767" spans="1:8" x14ac:dyDescent="0.2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 s="3">
        <v>56005</v>
      </c>
      <c r="H2767" t="str">
        <f t="shared" si="43"/>
        <v>$50,001 - $60,000</v>
      </c>
    </row>
    <row r="2768" spans="1:8" x14ac:dyDescent="0.2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 s="3">
        <v>4035</v>
      </c>
      <c r="H2768" t="str">
        <f t="shared" si="43"/>
        <v>$1 - $10,000</v>
      </c>
    </row>
    <row r="2769" spans="1:8" x14ac:dyDescent="0.2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 s="3">
        <v>16304</v>
      </c>
      <c r="H2769" t="str">
        <f t="shared" si="43"/>
        <v>$10,001 - $20,000</v>
      </c>
    </row>
    <row r="2770" spans="1:8" x14ac:dyDescent="0.2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 s="3">
        <v>56014</v>
      </c>
      <c r="H2770" t="str">
        <f t="shared" si="43"/>
        <v>$50,001 - $60,000</v>
      </c>
    </row>
    <row r="2771" spans="1:8" x14ac:dyDescent="0.2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 s="3">
        <v>26991</v>
      </c>
      <c r="H2771" t="str">
        <f t="shared" si="43"/>
        <v>$20,001 - $30,000</v>
      </c>
    </row>
    <row r="2772" spans="1:8" x14ac:dyDescent="0.2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 s="3">
        <v>80654</v>
      </c>
      <c r="H2772" t="str">
        <f t="shared" si="43"/>
        <v>$80,001 - $90,000</v>
      </c>
    </row>
    <row r="2773" spans="1:8" x14ac:dyDescent="0.2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 s="3">
        <v>64260</v>
      </c>
      <c r="H2773" t="str">
        <f t="shared" si="43"/>
        <v>$60,001 - $70,000</v>
      </c>
    </row>
    <row r="2774" spans="1:8" x14ac:dyDescent="0.2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 s="3">
        <v>93323</v>
      </c>
      <c r="H2774" t="str">
        <f t="shared" si="43"/>
        <v>$90,001 - $1,00,000</v>
      </c>
    </row>
    <row r="2775" spans="1:8" x14ac:dyDescent="0.2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 s="3">
        <v>83380</v>
      </c>
      <c r="H2775" t="str">
        <f t="shared" si="43"/>
        <v>$80,001 - $90,000</v>
      </c>
    </row>
    <row r="2776" spans="1:8" x14ac:dyDescent="0.2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 s="3">
        <v>12043</v>
      </c>
      <c r="H2776" t="str">
        <f t="shared" si="43"/>
        <v>$10,001 - $20,000</v>
      </c>
    </row>
    <row r="2777" spans="1:8" x14ac:dyDescent="0.2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 s="3">
        <v>28817</v>
      </c>
      <c r="H2777" t="str">
        <f t="shared" si="43"/>
        <v>$20,001 - $30,000</v>
      </c>
    </row>
    <row r="2778" spans="1:8" x14ac:dyDescent="0.2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 s="3">
        <v>98052</v>
      </c>
      <c r="H2778" t="str">
        <f t="shared" si="43"/>
        <v>$90,001 - $1,00,000</v>
      </c>
    </row>
    <row r="2779" spans="1:8" x14ac:dyDescent="0.2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 s="3">
        <v>75053</v>
      </c>
      <c r="H2779" t="str">
        <f t="shared" si="43"/>
        <v>$70,001 - $80,000</v>
      </c>
    </row>
    <row r="2780" spans="1:8" x14ac:dyDescent="0.2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 s="3">
        <v>33701</v>
      </c>
      <c r="H2780" t="str">
        <f t="shared" si="43"/>
        <v>$30,001 - $40,000</v>
      </c>
    </row>
    <row r="2781" spans="1:8" x14ac:dyDescent="0.2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 s="3">
        <v>79836</v>
      </c>
      <c r="H2781" t="str">
        <f t="shared" si="43"/>
        <v>$70,001 - $80,000</v>
      </c>
    </row>
    <row r="2782" spans="1:8" x14ac:dyDescent="0.2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 s="3">
        <v>54995</v>
      </c>
      <c r="H2782" t="str">
        <f t="shared" si="43"/>
        <v>$50,001 - $60,000</v>
      </c>
    </row>
    <row r="2783" spans="1:8" x14ac:dyDescent="0.2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 s="3">
        <v>51505</v>
      </c>
      <c r="H2783" t="str">
        <f t="shared" si="43"/>
        <v>$50,001 - $60,000</v>
      </c>
    </row>
    <row r="2784" spans="1:8" x14ac:dyDescent="0.2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 s="3">
        <v>34912</v>
      </c>
      <c r="H2784" t="str">
        <f t="shared" si="43"/>
        <v>$30,001 - $40,000</v>
      </c>
    </row>
    <row r="2785" spans="1:8" x14ac:dyDescent="0.2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 s="3">
        <v>45139</v>
      </c>
      <c r="H2785" t="str">
        <f t="shared" si="43"/>
        <v>$40,001 - $50,000</v>
      </c>
    </row>
    <row r="2786" spans="1:8" x14ac:dyDescent="0.2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 s="3">
        <v>94103</v>
      </c>
      <c r="H2786" t="str">
        <f t="shared" si="43"/>
        <v>$90,001 - $1,00,000</v>
      </c>
    </row>
    <row r="2787" spans="1:8" x14ac:dyDescent="0.2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 s="3">
        <v>89823</v>
      </c>
      <c r="H2787" t="str">
        <f t="shared" si="43"/>
        <v>$80,001 - $90,000</v>
      </c>
    </row>
    <row r="2788" spans="1:8" x14ac:dyDescent="0.2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 s="3">
        <v>64110</v>
      </c>
      <c r="H2788" t="str">
        <f t="shared" si="43"/>
        <v>$60,001 - $70,000</v>
      </c>
    </row>
    <row r="2789" spans="1:8" x14ac:dyDescent="0.2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 s="3">
        <v>56077</v>
      </c>
      <c r="H2789" t="str">
        <f t="shared" si="43"/>
        <v>$50,001 - $60,000</v>
      </c>
    </row>
    <row r="2790" spans="1:8" x14ac:dyDescent="0.2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 s="3">
        <v>8816</v>
      </c>
      <c r="H2790" t="str">
        <f t="shared" si="43"/>
        <v>$1 - $10,000</v>
      </c>
    </row>
    <row r="2791" spans="1:8" x14ac:dyDescent="0.2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 s="3">
        <v>44565</v>
      </c>
      <c r="H2791" t="str">
        <f t="shared" si="43"/>
        <v>$40,001 - $50,000</v>
      </c>
    </row>
    <row r="2792" spans="1:8" x14ac:dyDescent="0.2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 s="3">
        <v>86933</v>
      </c>
      <c r="H2792" t="str">
        <f t="shared" si="43"/>
        <v>$80,001 - $90,000</v>
      </c>
    </row>
    <row r="2793" spans="1:8" x14ac:dyDescent="0.2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 s="3">
        <v>49717</v>
      </c>
      <c r="H2793" t="str">
        <f t="shared" si="43"/>
        <v>$40,001 - $50,000</v>
      </c>
    </row>
    <row r="2794" spans="1:8" x14ac:dyDescent="0.2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 s="3">
        <v>9717</v>
      </c>
      <c r="H2794" t="str">
        <f t="shared" si="43"/>
        <v>$1 - $10,000</v>
      </c>
    </row>
    <row r="2795" spans="1:8" x14ac:dyDescent="0.2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 s="3">
        <v>1105</v>
      </c>
      <c r="H2795" t="str">
        <f t="shared" si="43"/>
        <v>$1 - $10,000</v>
      </c>
    </row>
    <row r="2796" spans="1:8" x14ac:dyDescent="0.2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 s="3">
        <v>39503</v>
      </c>
      <c r="H2796" t="str">
        <f t="shared" si="43"/>
        <v>$30,001 - $40,000</v>
      </c>
    </row>
    <row r="2797" spans="1:8" x14ac:dyDescent="0.2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 s="3">
        <v>23002</v>
      </c>
      <c r="H2797" t="str">
        <f t="shared" si="43"/>
        <v>$20,001 - $30,000</v>
      </c>
    </row>
    <row r="2798" spans="1:8" x14ac:dyDescent="0.2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 s="3">
        <v>14068</v>
      </c>
      <c r="H2798" t="str">
        <f t="shared" si="43"/>
        <v>$10,001 - $20,000</v>
      </c>
    </row>
    <row r="2799" spans="1:8" x14ac:dyDescent="0.2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 s="3">
        <v>63058</v>
      </c>
      <c r="H2799" t="str">
        <f t="shared" si="43"/>
        <v>$60,001 - $70,000</v>
      </c>
    </row>
    <row r="2800" spans="1:8" x14ac:dyDescent="0.2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 s="3">
        <v>34103</v>
      </c>
      <c r="H2800" t="str">
        <f t="shared" si="43"/>
        <v>$30,001 - $40,000</v>
      </c>
    </row>
    <row r="2801" spans="1:8" x14ac:dyDescent="0.2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 s="3">
        <v>9050</v>
      </c>
      <c r="H2801" t="str">
        <f t="shared" si="43"/>
        <v>$1 - $10,000</v>
      </c>
    </row>
    <row r="2802" spans="1:8" x14ac:dyDescent="0.2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 s="3">
        <v>28230</v>
      </c>
      <c r="H2802" t="str">
        <f t="shared" si="43"/>
        <v>$20,001 - $30,000</v>
      </c>
    </row>
    <row r="2803" spans="1:8" x14ac:dyDescent="0.2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 s="3">
        <v>60848</v>
      </c>
      <c r="H2803" t="str">
        <f t="shared" si="43"/>
        <v>$60,001 - $70,000</v>
      </c>
    </row>
    <row r="2804" spans="1:8" x14ac:dyDescent="0.2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 s="3">
        <v>3515</v>
      </c>
      <c r="H2804" t="str">
        <f t="shared" si="43"/>
        <v>$1 - $10,000</v>
      </c>
    </row>
    <row r="2805" spans="1:8" x14ac:dyDescent="0.2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 s="3">
        <v>69669</v>
      </c>
      <c r="H2805" t="str">
        <f t="shared" si="43"/>
        <v>$60,001 - $70,000</v>
      </c>
    </row>
    <row r="2806" spans="1:8" x14ac:dyDescent="0.2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 s="3">
        <v>94924</v>
      </c>
      <c r="H2806" t="str">
        <f t="shared" si="43"/>
        <v>$90,001 - $1,00,000</v>
      </c>
    </row>
    <row r="2807" spans="1:8" x14ac:dyDescent="0.2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 s="3">
        <v>61722</v>
      </c>
      <c r="H2807" t="str">
        <f t="shared" si="43"/>
        <v>$60,001 - $70,000</v>
      </c>
    </row>
    <row r="2808" spans="1:8" x14ac:dyDescent="0.2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 s="3">
        <v>52213</v>
      </c>
      <c r="H2808" t="str">
        <f t="shared" si="43"/>
        <v>$50,001 - $60,000</v>
      </c>
    </row>
    <row r="2809" spans="1:8" x14ac:dyDescent="0.2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 s="3">
        <v>16193</v>
      </c>
      <c r="H2809" t="str">
        <f t="shared" si="43"/>
        <v>$10,001 - $20,000</v>
      </c>
    </row>
    <row r="2810" spans="1:8" x14ac:dyDescent="0.2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 s="3">
        <v>87696</v>
      </c>
      <c r="H2810" t="str">
        <f t="shared" si="43"/>
        <v>$80,001 - $90,000</v>
      </c>
    </row>
    <row r="2811" spans="1:8" x14ac:dyDescent="0.2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 s="3">
        <v>79112</v>
      </c>
      <c r="H2811" t="str">
        <f t="shared" si="43"/>
        <v>$70,001 - $80,000</v>
      </c>
    </row>
    <row r="2812" spans="1:8" x14ac:dyDescent="0.2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 s="3">
        <v>11374</v>
      </c>
      <c r="H2812" t="str">
        <f t="shared" si="43"/>
        <v>$10,001 - $20,000</v>
      </c>
    </row>
    <row r="2813" spans="1:8" x14ac:dyDescent="0.2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 s="3">
        <v>26764</v>
      </c>
      <c r="H2813" t="str">
        <f t="shared" si="43"/>
        <v>$20,001 - $30,000</v>
      </c>
    </row>
    <row r="2814" spans="1:8" x14ac:dyDescent="0.2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 s="3">
        <v>27076</v>
      </c>
      <c r="H2814" t="str">
        <f t="shared" si="43"/>
        <v>$20,001 - $30,000</v>
      </c>
    </row>
    <row r="2815" spans="1:8" x14ac:dyDescent="0.2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 s="3">
        <v>13426</v>
      </c>
      <c r="H2815" t="str">
        <f t="shared" si="43"/>
        <v>$10,001 - $20,000</v>
      </c>
    </row>
    <row r="2816" spans="1:8" x14ac:dyDescent="0.2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 s="3">
        <v>79527</v>
      </c>
      <c r="H2816" t="str">
        <f t="shared" si="43"/>
        <v>$70,001 - $80,000</v>
      </c>
    </row>
    <row r="2817" spans="1:8" x14ac:dyDescent="0.2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 s="3">
        <v>23484</v>
      </c>
      <c r="H2817" t="str">
        <f t="shared" si="43"/>
        <v>$20,001 - $30,000</v>
      </c>
    </row>
    <row r="2818" spans="1:8" x14ac:dyDescent="0.2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 s="3">
        <v>96002</v>
      </c>
      <c r="H2818" t="str">
        <f t="shared" si="43"/>
        <v>$90,001 - $1,00,000</v>
      </c>
    </row>
    <row r="2819" spans="1:8" x14ac:dyDescent="0.2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 s="3">
        <v>98626</v>
      </c>
      <c r="H2819" t="str">
        <f t="shared" ref="H2819:H2882" si="44">TEXT((INT((G2819-1)/10000)*10000)+1,"$#,##0") &amp; " - " &amp; TEXT((INT((G2819-1)/10000)+1)*10000,"$#,##0")</f>
        <v>$90,001 - $1,00,000</v>
      </c>
    </row>
    <row r="2820" spans="1:8" x14ac:dyDescent="0.2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 s="3">
        <v>64968</v>
      </c>
      <c r="H2820" t="str">
        <f t="shared" si="44"/>
        <v>$60,001 - $70,000</v>
      </c>
    </row>
    <row r="2821" spans="1:8" x14ac:dyDescent="0.2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 s="3">
        <v>11293</v>
      </c>
      <c r="H2821" t="str">
        <f t="shared" si="44"/>
        <v>$10,001 - $20,000</v>
      </c>
    </row>
    <row r="2822" spans="1:8" x14ac:dyDescent="0.2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 s="3">
        <v>98318</v>
      </c>
      <c r="H2822" t="str">
        <f t="shared" si="44"/>
        <v>$90,001 - $1,00,000</v>
      </c>
    </row>
    <row r="2823" spans="1:8" x14ac:dyDescent="0.2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 s="3">
        <v>41305</v>
      </c>
      <c r="H2823" t="str">
        <f t="shared" si="44"/>
        <v>$40,001 - $50,000</v>
      </c>
    </row>
    <row r="2824" spans="1:8" x14ac:dyDescent="0.2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 s="3">
        <v>22923</v>
      </c>
      <c r="H2824" t="str">
        <f t="shared" si="44"/>
        <v>$20,001 - $30,000</v>
      </c>
    </row>
    <row r="2825" spans="1:8" x14ac:dyDescent="0.2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 s="3">
        <v>83851</v>
      </c>
      <c r="H2825" t="str">
        <f t="shared" si="44"/>
        <v>$80,001 - $90,000</v>
      </c>
    </row>
    <row r="2826" spans="1:8" x14ac:dyDescent="0.2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 s="3">
        <v>39563</v>
      </c>
      <c r="H2826" t="str">
        <f t="shared" si="44"/>
        <v>$30,001 - $40,000</v>
      </c>
    </row>
    <row r="2827" spans="1:8" x14ac:dyDescent="0.2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 s="3">
        <v>70822</v>
      </c>
      <c r="H2827" t="str">
        <f t="shared" si="44"/>
        <v>$70,001 - $80,000</v>
      </c>
    </row>
    <row r="2828" spans="1:8" x14ac:dyDescent="0.2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 s="3">
        <v>91025</v>
      </c>
      <c r="H2828" t="str">
        <f t="shared" si="44"/>
        <v>$90,001 - $1,00,000</v>
      </c>
    </row>
    <row r="2829" spans="1:8" x14ac:dyDescent="0.2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 s="3">
        <v>16136</v>
      </c>
      <c r="H2829" t="str">
        <f t="shared" si="44"/>
        <v>$10,001 - $20,000</v>
      </c>
    </row>
    <row r="2830" spans="1:8" x14ac:dyDescent="0.2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 s="3">
        <v>60863</v>
      </c>
      <c r="H2830" t="str">
        <f t="shared" si="44"/>
        <v>$60,001 - $70,000</v>
      </c>
    </row>
    <row r="2831" spans="1:8" x14ac:dyDescent="0.2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 s="3">
        <v>88372</v>
      </c>
      <c r="H2831" t="str">
        <f t="shared" si="44"/>
        <v>$80,001 - $90,000</v>
      </c>
    </row>
    <row r="2832" spans="1:8" x14ac:dyDescent="0.2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 s="3">
        <v>25300</v>
      </c>
      <c r="H2832" t="str">
        <f t="shared" si="44"/>
        <v>$20,001 - $30,000</v>
      </c>
    </row>
    <row r="2833" spans="1:8" x14ac:dyDescent="0.2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 s="3">
        <v>10734</v>
      </c>
      <c r="H2833" t="str">
        <f t="shared" si="44"/>
        <v>$10,001 - $20,000</v>
      </c>
    </row>
    <row r="2834" spans="1:8" x14ac:dyDescent="0.2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 s="3">
        <v>64808</v>
      </c>
      <c r="H2834" t="str">
        <f t="shared" si="44"/>
        <v>$60,001 - $70,000</v>
      </c>
    </row>
    <row r="2835" spans="1:8" x14ac:dyDescent="0.2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 s="3">
        <v>29034</v>
      </c>
      <c r="H2835" t="str">
        <f t="shared" si="44"/>
        <v>$20,001 - $30,000</v>
      </c>
    </row>
    <row r="2836" spans="1:8" x14ac:dyDescent="0.2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 s="3">
        <v>11058</v>
      </c>
      <c r="H2836" t="str">
        <f t="shared" si="44"/>
        <v>$10,001 - $20,000</v>
      </c>
    </row>
    <row r="2837" spans="1:8" x14ac:dyDescent="0.2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 s="3">
        <v>42405</v>
      </c>
      <c r="H2837" t="str">
        <f t="shared" si="44"/>
        <v>$40,001 - $50,000</v>
      </c>
    </row>
    <row r="2838" spans="1:8" x14ac:dyDescent="0.2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 s="3">
        <v>47099</v>
      </c>
      <c r="H2838" t="str">
        <f t="shared" si="44"/>
        <v>$40,001 - $50,000</v>
      </c>
    </row>
    <row r="2839" spans="1:8" x14ac:dyDescent="0.2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 s="3">
        <v>24740</v>
      </c>
      <c r="H2839" t="str">
        <f t="shared" si="44"/>
        <v>$20,001 - $30,000</v>
      </c>
    </row>
    <row r="2840" spans="1:8" x14ac:dyDescent="0.2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 s="3">
        <v>11554</v>
      </c>
      <c r="H2840" t="str">
        <f t="shared" si="44"/>
        <v>$10,001 - $20,000</v>
      </c>
    </row>
    <row r="2841" spans="1:8" x14ac:dyDescent="0.2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 s="3">
        <v>27917</v>
      </c>
      <c r="H2841" t="str">
        <f t="shared" si="44"/>
        <v>$20,001 - $30,000</v>
      </c>
    </row>
    <row r="2842" spans="1:8" x14ac:dyDescent="0.2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 s="3">
        <v>76246</v>
      </c>
      <c r="H2842" t="str">
        <f t="shared" si="44"/>
        <v>$70,001 - $80,000</v>
      </c>
    </row>
    <row r="2843" spans="1:8" x14ac:dyDescent="0.2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 s="3">
        <v>66728</v>
      </c>
      <c r="H2843" t="str">
        <f t="shared" si="44"/>
        <v>$60,001 - $70,000</v>
      </c>
    </row>
    <row r="2844" spans="1:8" x14ac:dyDescent="0.2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 s="3">
        <v>84559</v>
      </c>
      <c r="H2844" t="str">
        <f t="shared" si="44"/>
        <v>$80,001 - $90,000</v>
      </c>
    </row>
    <row r="2845" spans="1:8" x14ac:dyDescent="0.2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 s="3">
        <v>94532</v>
      </c>
      <c r="H2845" t="str">
        <f t="shared" si="44"/>
        <v>$90,001 - $1,00,000</v>
      </c>
    </row>
    <row r="2846" spans="1:8" x14ac:dyDescent="0.2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 s="3">
        <v>34564</v>
      </c>
      <c r="H2846" t="str">
        <f t="shared" si="44"/>
        <v>$30,001 - $40,000</v>
      </c>
    </row>
    <row r="2847" spans="1:8" x14ac:dyDescent="0.2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 s="3">
        <v>45259</v>
      </c>
      <c r="H2847" t="str">
        <f t="shared" si="44"/>
        <v>$40,001 - $50,000</v>
      </c>
    </row>
    <row r="2848" spans="1:8" x14ac:dyDescent="0.2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 s="3">
        <v>68553</v>
      </c>
      <c r="H2848" t="str">
        <f t="shared" si="44"/>
        <v>$60,001 - $70,000</v>
      </c>
    </row>
    <row r="2849" spans="1:8" x14ac:dyDescent="0.2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 s="3">
        <v>97491</v>
      </c>
      <c r="H2849" t="str">
        <f t="shared" si="44"/>
        <v>$90,001 - $1,00,000</v>
      </c>
    </row>
    <row r="2850" spans="1:8" x14ac:dyDescent="0.2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 s="3">
        <v>1251</v>
      </c>
      <c r="H2850" t="str">
        <f t="shared" si="44"/>
        <v>$1 - $10,000</v>
      </c>
    </row>
    <row r="2851" spans="1:8" x14ac:dyDescent="0.2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 s="3">
        <v>72676</v>
      </c>
      <c r="H2851" t="str">
        <f t="shared" si="44"/>
        <v>$70,001 - $80,000</v>
      </c>
    </row>
    <row r="2852" spans="1:8" x14ac:dyDescent="0.2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 s="3">
        <v>62984</v>
      </c>
      <c r="H2852" t="str">
        <f t="shared" si="44"/>
        <v>$60,001 - $70,000</v>
      </c>
    </row>
    <row r="2853" spans="1:8" x14ac:dyDescent="0.2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 s="3">
        <v>32457</v>
      </c>
      <c r="H2853" t="str">
        <f t="shared" si="44"/>
        <v>$30,001 - $40,000</v>
      </c>
    </row>
    <row r="2854" spans="1:8" x14ac:dyDescent="0.2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 s="3">
        <v>42052</v>
      </c>
      <c r="H2854" t="str">
        <f t="shared" si="44"/>
        <v>$40,001 - $50,000</v>
      </c>
    </row>
    <row r="2855" spans="1:8" x14ac:dyDescent="0.2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 s="3">
        <v>38880</v>
      </c>
      <c r="H2855" t="str">
        <f t="shared" si="44"/>
        <v>$30,001 - $40,000</v>
      </c>
    </row>
    <row r="2856" spans="1:8" x14ac:dyDescent="0.2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 s="3">
        <v>58547</v>
      </c>
      <c r="H2856" t="str">
        <f t="shared" si="44"/>
        <v>$50,001 - $60,000</v>
      </c>
    </row>
    <row r="2857" spans="1:8" x14ac:dyDescent="0.2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 s="3">
        <v>61895</v>
      </c>
      <c r="H2857" t="str">
        <f t="shared" si="44"/>
        <v>$60,001 - $70,000</v>
      </c>
    </row>
    <row r="2858" spans="1:8" x14ac:dyDescent="0.2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 s="3">
        <v>50962</v>
      </c>
      <c r="H2858" t="str">
        <f t="shared" si="44"/>
        <v>$50,001 - $60,000</v>
      </c>
    </row>
    <row r="2859" spans="1:8" x14ac:dyDescent="0.2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 s="3">
        <v>34487</v>
      </c>
      <c r="H2859" t="str">
        <f t="shared" si="44"/>
        <v>$30,001 - $40,000</v>
      </c>
    </row>
    <row r="2860" spans="1:8" x14ac:dyDescent="0.2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 s="3">
        <v>10383</v>
      </c>
      <c r="H2860" t="str">
        <f t="shared" si="44"/>
        <v>$10,001 - $20,000</v>
      </c>
    </row>
    <row r="2861" spans="1:8" x14ac:dyDescent="0.2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 s="3">
        <v>36386</v>
      </c>
      <c r="H2861" t="str">
        <f t="shared" si="44"/>
        <v>$30,001 - $40,000</v>
      </c>
    </row>
    <row r="2862" spans="1:8" x14ac:dyDescent="0.2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 s="3">
        <v>72478</v>
      </c>
      <c r="H2862" t="str">
        <f t="shared" si="44"/>
        <v>$70,001 - $80,000</v>
      </c>
    </row>
    <row r="2863" spans="1:8" x14ac:dyDescent="0.2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 s="3">
        <v>98218</v>
      </c>
      <c r="H2863" t="str">
        <f t="shared" si="44"/>
        <v>$90,001 - $1,00,000</v>
      </c>
    </row>
    <row r="2864" spans="1:8" x14ac:dyDescent="0.2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 s="3">
        <v>52802</v>
      </c>
      <c r="H2864" t="str">
        <f t="shared" si="44"/>
        <v>$50,001 - $60,000</v>
      </c>
    </row>
    <row r="2865" spans="1:8" x14ac:dyDescent="0.2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 s="3">
        <v>62805</v>
      </c>
      <c r="H2865" t="str">
        <f t="shared" si="44"/>
        <v>$60,001 - $70,000</v>
      </c>
    </row>
    <row r="2866" spans="1:8" x14ac:dyDescent="0.2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 s="3">
        <v>82655</v>
      </c>
      <c r="H2866" t="str">
        <f t="shared" si="44"/>
        <v>$80,001 - $90,000</v>
      </c>
    </row>
    <row r="2867" spans="1:8" x14ac:dyDescent="0.2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 s="3">
        <v>36553</v>
      </c>
      <c r="H2867" t="str">
        <f t="shared" si="44"/>
        <v>$30,001 - $40,000</v>
      </c>
    </row>
    <row r="2868" spans="1:8" x14ac:dyDescent="0.2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 s="3">
        <v>9809</v>
      </c>
      <c r="H2868" t="str">
        <f t="shared" si="44"/>
        <v>$1 - $10,000</v>
      </c>
    </row>
    <row r="2869" spans="1:8" x14ac:dyDescent="0.2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 s="3">
        <v>25861</v>
      </c>
      <c r="H2869" t="str">
        <f t="shared" si="44"/>
        <v>$20,001 - $30,000</v>
      </c>
    </row>
    <row r="2870" spans="1:8" x14ac:dyDescent="0.2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 s="3">
        <v>7635</v>
      </c>
      <c r="H2870" t="str">
        <f t="shared" si="44"/>
        <v>$1 - $10,000</v>
      </c>
    </row>
    <row r="2871" spans="1:8" x14ac:dyDescent="0.2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 s="3">
        <v>16421</v>
      </c>
      <c r="H2871" t="str">
        <f t="shared" si="44"/>
        <v>$10,001 - $20,000</v>
      </c>
    </row>
    <row r="2872" spans="1:8" x14ac:dyDescent="0.2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 s="3">
        <v>75908</v>
      </c>
      <c r="H2872" t="str">
        <f t="shared" si="44"/>
        <v>$70,001 - $80,000</v>
      </c>
    </row>
    <row r="2873" spans="1:8" x14ac:dyDescent="0.2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 s="3">
        <v>89490</v>
      </c>
      <c r="H2873" t="str">
        <f t="shared" si="44"/>
        <v>$80,001 - $90,000</v>
      </c>
    </row>
    <row r="2874" spans="1:8" x14ac:dyDescent="0.2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 s="3">
        <v>44105</v>
      </c>
      <c r="H2874" t="str">
        <f t="shared" si="44"/>
        <v>$40,001 - $50,000</v>
      </c>
    </row>
    <row r="2875" spans="1:8" x14ac:dyDescent="0.2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 s="3">
        <v>26952</v>
      </c>
      <c r="H2875" t="str">
        <f t="shared" si="44"/>
        <v>$20,001 - $30,000</v>
      </c>
    </row>
    <row r="2876" spans="1:8" x14ac:dyDescent="0.2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 s="3">
        <v>74233</v>
      </c>
      <c r="H2876" t="str">
        <f t="shared" si="44"/>
        <v>$70,001 - $80,000</v>
      </c>
    </row>
    <row r="2877" spans="1:8" x14ac:dyDescent="0.2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 s="3">
        <v>9936</v>
      </c>
      <c r="H2877" t="str">
        <f t="shared" si="44"/>
        <v>$1 - $10,000</v>
      </c>
    </row>
    <row r="2878" spans="1:8" x14ac:dyDescent="0.2">
      <c r="A2878">
        <v>835053</v>
      </c>
      <c r="B2878" s="2">
        <v>41775.773773148147</v>
      </c>
      <c r="C2878" t="s">
        <v>32</v>
      </c>
      <c r="D2878" t="s">
        <v>48</v>
      </c>
      <c r="E2878" t="s">
        <v>17</v>
      </c>
      <c r="F2878" t="s">
        <v>2</v>
      </c>
      <c r="G2878" s="3">
        <v>25583</v>
      </c>
      <c r="H2878" t="str">
        <f t="shared" si="44"/>
        <v>$20,001 - $30,000</v>
      </c>
    </row>
    <row r="2879" spans="1:8" x14ac:dyDescent="0.2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 s="3">
        <v>85262</v>
      </c>
      <c r="H2879" t="str">
        <f t="shared" si="44"/>
        <v>$80,001 - $90,000</v>
      </c>
    </row>
    <row r="2880" spans="1:8" x14ac:dyDescent="0.2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 s="3">
        <v>32690</v>
      </c>
      <c r="H2880" t="str">
        <f t="shared" si="44"/>
        <v>$30,001 - $40,000</v>
      </c>
    </row>
    <row r="2881" spans="1:8" x14ac:dyDescent="0.2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 s="3">
        <v>75013</v>
      </c>
      <c r="H2881" t="str">
        <f t="shared" si="44"/>
        <v>$70,001 - $80,000</v>
      </c>
    </row>
    <row r="2882" spans="1:8" x14ac:dyDescent="0.2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 s="3">
        <v>5298</v>
      </c>
      <c r="H2882" t="str">
        <f t="shared" si="44"/>
        <v>$1 - $10,000</v>
      </c>
    </row>
    <row r="2883" spans="1:8" x14ac:dyDescent="0.2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 s="3">
        <v>56231</v>
      </c>
      <c r="H2883" t="str">
        <f t="shared" ref="H2883:H2946" si="45">TEXT((INT((G2883-1)/10000)*10000)+1,"$#,##0") &amp; " - " &amp; TEXT((INT((G2883-1)/10000)+1)*10000,"$#,##0")</f>
        <v>$50,001 - $60,000</v>
      </c>
    </row>
    <row r="2884" spans="1:8" x14ac:dyDescent="0.2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 s="3">
        <v>16220</v>
      </c>
      <c r="H2884" t="str">
        <f t="shared" si="45"/>
        <v>$10,001 - $20,000</v>
      </c>
    </row>
    <row r="2885" spans="1:8" x14ac:dyDescent="0.2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 s="3">
        <v>44900</v>
      </c>
      <c r="H2885" t="str">
        <f t="shared" si="45"/>
        <v>$40,001 - $50,000</v>
      </c>
    </row>
    <row r="2886" spans="1:8" x14ac:dyDescent="0.2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 s="3">
        <v>33284</v>
      </c>
      <c r="H2886" t="str">
        <f t="shared" si="45"/>
        <v>$30,001 - $40,000</v>
      </c>
    </row>
    <row r="2887" spans="1:8" x14ac:dyDescent="0.2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 s="3">
        <v>48373</v>
      </c>
      <c r="H2887" t="str">
        <f t="shared" si="45"/>
        <v>$40,001 - $50,000</v>
      </c>
    </row>
    <row r="2888" spans="1:8" x14ac:dyDescent="0.2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 s="3">
        <v>28971</v>
      </c>
      <c r="H2888" t="str">
        <f t="shared" si="45"/>
        <v>$20,001 - $30,000</v>
      </c>
    </row>
    <row r="2889" spans="1:8" x14ac:dyDescent="0.2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 s="3">
        <v>34572</v>
      </c>
      <c r="H2889" t="str">
        <f t="shared" si="45"/>
        <v>$30,001 - $40,000</v>
      </c>
    </row>
    <row r="2890" spans="1:8" x14ac:dyDescent="0.2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 s="3">
        <v>67085</v>
      </c>
      <c r="H2890" t="str">
        <f t="shared" si="45"/>
        <v>$60,001 - $70,000</v>
      </c>
    </row>
    <row r="2891" spans="1:8" x14ac:dyDescent="0.2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 s="3">
        <v>52828</v>
      </c>
      <c r="H2891" t="str">
        <f t="shared" si="45"/>
        <v>$50,001 - $60,000</v>
      </c>
    </row>
    <row r="2892" spans="1:8" x14ac:dyDescent="0.2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 s="3">
        <v>70510</v>
      </c>
      <c r="H2892" t="str">
        <f t="shared" si="45"/>
        <v>$70,001 - $80,000</v>
      </c>
    </row>
    <row r="2893" spans="1:8" x14ac:dyDescent="0.2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 s="3">
        <v>44684</v>
      </c>
      <c r="H2893" t="str">
        <f t="shared" si="45"/>
        <v>$40,001 - $50,000</v>
      </c>
    </row>
    <row r="2894" spans="1:8" x14ac:dyDescent="0.2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 s="3">
        <v>77639</v>
      </c>
      <c r="H2894" t="str">
        <f t="shared" si="45"/>
        <v>$70,001 - $80,000</v>
      </c>
    </row>
    <row r="2895" spans="1:8" x14ac:dyDescent="0.2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 s="3">
        <v>39301</v>
      </c>
      <c r="H2895" t="str">
        <f t="shared" si="45"/>
        <v>$30,001 - $40,000</v>
      </c>
    </row>
    <row r="2896" spans="1:8" x14ac:dyDescent="0.2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 s="3">
        <v>30803</v>
      </c>
      <c r="H2896" t="str">
        <f t="shared" si="45"/>
        <v>$30,001 - $40,000</v>
      </c>
    </row>
    <row r="2897" spans="1:8" x14ac:dyDescent="0.2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 s="3">
        <v>35203</v>
      </c>
      <c r="H2897" t="str">
        <f t="shared" si="45"/>
        <v>$30,001 - $40,000</v>
      </c>
    </row>
    <row r="2898" spans="1:8" x14ac:dyDescent="0.2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 s="3">
        <v>4446</v>
      </c>
      <c r="H2898" t="str">
        <f t="shared" si="45"/>
        <v>$1 - $10,000</v>
      </c>
    </row>
    <row r="2899" spans="1:8" x14ac:dyDescent="0.2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 s="3">
        <v>22895</v>
      </c>
      <c r="H2899" t="str">
        <f t="shared" si="45"/>
        <v>$20,001 - $30,000</v>
      </c>
    </row>
    <row r="2900" spans="1:8" x14ac:dyDescent="0.2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 s="3">
        <v>76523</v>
      </c>
      <c r="H2900" t="str">
        <f t="shared" si="45"/>
        <v>$70,001 - $80,000</v>
      </c>
    </row>
    <row r="2901" spans="1:8" x14ac:dyDescent="0.2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 s="3">
        <v>3330</v>
      </c>
      <c r="H2901" t="str">
        <f t="shared" si="45"/>
        <v>$1 - $10,000</v>
      </c>
    </row>
    <row r="2902" spans="1:8" x14ac:dyDescent="0.2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 s="3">
        <v>39177</v>
      </c>
      <c r="H2902" t="str">
        <f t="shared" si="45"/>
        <v>$30,001 - $40,000</v>
      </c>
    </row>
    <row r="2903" spans="1:8" x14ac:dyDescent="0.2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 s="3">
        <v>8815</v>
      </c>
      <c r="H2903" t="str">
        <f t="shared" si="45"/>
        <v>$1 - $10,000</v>
      </c>
    </row>
    <row r="2904" spans="1:8" x14ac:dyDescent="0.2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 s="3">
        <v>35297</v>
      </c>
      <c r="H2904" t="str">
        <f t="shared" si="45"/>
        <v>$30,001 - $40,000</v>
      </c>
    </row>
    <row r="2905" spans="1:8" x14ac:dyDescent="0.2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 s="3">
        <v>83350</v>
      </c>
      <c r="H2905" t="str">
        <f t="shared" si="45"/>
        <v>$80,001 - $90,000</v>
      </c>
    </row>
    <row r="2906" spans="1:8" x14ac:dyDescent="0.2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 s="3">
        <v>35970</v>
      </c>
      <c r="H2906" t="str">
        <f t="shared" si="45"/>
        <v>$30,001 - $40,000</v>
      </c>
    </row>
    <row r="2907" spans="1:8" x14ac:dyDescent="0.2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 s="3">
        <v>39302</v>
      </c>
      <c r="H2907" t="str">
        <f t="shared" si="45"/>
        <v>$30,001 - $40,000</v>
      </c>
    </row>
    <row r="2908" spans="1:8" x14ac:dyDescent="0.2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 s="3">
        <v>91344</v>
      </c>
      <c r="H2908" t="str">
        <f t="shared" si="45"/>
        <v>$90,001 - $1,00,000</v>
      </c>
    </row>
    <row r="2909" spans="1:8" x14ac:dyDescent="0.2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 s="3">
        <v>28745</v>
      </c>
      <c r="H2909" t="str">
        <f t="shared" si="45"/>
        <v>$20,001 - $30,000</v>
      </c>
    </row>
    <row r="2910" spans="1:8" x14ac:dyDescent="0.2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 s="3">
        <v>55717</v>
      </c>
      <c r="H2910" t="str">
        <f t="shared" si="45"/>
        <v>$50,001 - $60,000</v>
      </c>
    </row>
    <row r="2911" spans="1:8" x14ac:dyDescent="0.2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 s="3">
        <v>35811</v>
      </c>
      <c r="H2911" t="str">
        <f t="shared" si="45"/>
        <v>$30,001 - $40,000</v>
      </c>
    </row>
    <row r="2912" spans="1:8" x14ac:dyDescent="0.2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 s="3">
        <v>21674</v>
      </c>
      <c r="H2912" t="str">
        <f t="shared" si="45"/>
        <v>$20,001 - $30,000</v>
      </c>
    </row>
    <row r="2913" spans="1:8" x14ac:dyDescent="0.2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 s="3">
        <v>7371</v>
      </c>
      <c r="H2913" t="str">
        <f t="shared" si="45"/>
        <v>$1 - $10,000</v>
      </c>
    </row>
    <row r="2914" spans="1:8" x14ac:dyDescent="0.2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 s="3">
        <v>26686</v>
      </c>
      <c r="H2914" t="str">
        <f t="shared" si="45"/>
        <v>$20,001 - $30,000</v>
      </c>
    </row>
    <row r="2915" spans="1:8" x14ac:dyDescent="0.2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 s="3">
        <v>74073</v>
      </c>
      <c r="H2915" t="str">
        <f t="shared" si="45"/>
        <v>$70,001 - $80,000</v>
      </c>
    </row>
    <row r="2916" spans="1:8" x14ac:dyDescent="0.2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 s="3">
        <v>73594</v>
      </c>
      <c r="H2916" t="str">
        <f t="shared" si="45"/>
        <v>$70,001 - $80,000</v>
      </c>
    </row>
    <row r="2917" spans="1:8" x14ac:dyDescent="0.2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 s="3">
        <v>84724</v>
      </c>
      <c r="H2917" t="str">
        <f t="shared" si="45"/>
        <v>$80,001 - $90,000</v>
      </c>
    </row>
    <row r="2918" spans="1:8" x14ac:dyDescent="0.2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 s="3">
        <v>90511</v>
      </c>
      <c r="H2918" t="str">
        <f t="shared" si="45"/>
        <v>$90,001 - $1,00,000</v>
      </c>
    </row>
    <row r="2919" spans="1:8" x14ac:dyDescent="0.2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 s="3">
        <v>30520</v>
      </c>
      <c r="H2919" t="str">
        <f t="shared" si="45"/>
        <v>$30,001 - $40,000</v>
      </c>
    </row>
    <row r="2920" spans="1:8" x14ac:dyDescent="0.2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 s="3">
        <v>6957</v>
      </c>
      <c r="H2920" t="str">
        <f t="shared" si="45"/>
        <v>$1 - $10,000</v>
      </c>
    </row>
    <row r="2921" spans="1:8" x14ac:dyDescent="0.2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 s="3">
        <v>98227</v>
      </c>
      <c r="H2921" t="str">
        <f t="shared" si="45"/>
        <v>$90,001 - $1,00,000</v>
      </c>
    </row>
    <row r="2922" spans="1:8" x14ac:dyDescent="0.2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 s="3">
        <v>18211</v>
      </c>
      <c r="H2922" t="str">
        <f t="shared" si="45"/>
        <v>$10,001 - $20,000</v>
      </c>
    </row>
    <row r="2923" spans="1:8" x14ac:dyDescent="0.2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 s="3">
        <v>62202</v>
      </c>
      <c r="H2923" t="str">
        <f t="shared" si="45"/>
        <v>$60,001 - $70,000</v>
      </c>
    </row>
    <row r="2924" spans="1:8" x14ac:dyDescent="0.2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 s="3">
        <v>69260</v>
      </c>
      <c r="H2924" t="str">
        <f t="shared" si="45"/>
        <v>$60,001 - $70,000</v>
      </c>
    </row>
    <row r="2925" spans="1:8" x14ac:dyDescent="0.2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 s="3">
        <v>42369</v>
      </c>
      <c r="H2925" t="str">
        <f t="shared" si="45"/>
        <v>$40,001 - $50,000</v>
      </c>
    </row>
    <row r="2926" spans="1:8" x14ac:dyDescent="0.2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 s="3">
        <v>16843</v>
      </c>
      <c r="H2926" t="str">
        <f t="shared" si="45"/>
        <v>$10,001 - $20,000</v>
      </c>
    </row>
    <row r="2927" spans="1:8" x14ac:dyDescent="0.2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 s="3">
        <v>88090</v>
      </c>
      <c r="H2927" t="str">
        <f t="shared" si="45"/>
        <v>$80,001 - $90,000</v>
      </c>
    </row>
    <row r="2928" spans="1:8" x14ac:dyDescent="0.2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 s="3">
        <v>45036</v>
      </c>
      <c r="H2928" t="str">
        <f t="shared" si="45"/>
        <v>$40,001 - $50,000</v>
      </c>
    </row>
    <row r="2929" spans="1:8" x14ac:dyDescent="0.2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 s="3">
        <v>11250</v>
      </c>
      <c r="H2929" t="str">
        <f t="shared" si="45"/>
        <v>$10,001 - $20,000</v>
      </c>
    </row>
    <row r="2930" spans="1:8" x14ac:dyDescent="0.2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 s="3">
        <v>73631</v>
      </c>
      <c r="H2930" t="str">
        <f t="shared" si="45"/>
        <v>$70,001 - $80,000</v>
      </c>
    </row>
    <row r="2931" spans="1:8" x14ac:dyDescent="0.2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 s="3">
        <v>33890</v>
      </c>
      <c r="H2931" t="str">
        <f t="shared" si="45"/>
        <v>$30,001 - $40,000</v>
      </c>
    </row>
    <row r="2932" spans="1:8" x14ac:dyDescent="0.2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 s="3">
        <v>67640</v>
      </c>
      <c r="H2932" t="str">
        <f t="shared" si="45"/>
        <v>$60,001 - $70,000</v>
      </c>
    </row>
    <row r="2933" spans="1:8" x14ac:dyDescent="0.2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 s="3">
        <v>32154</v>
      </c>
      <c r="H2933" t="str">
        <f t="shared" si="45"/>
        <v>$30,001 - $40,000</v>
      </c>
    </row>
    <row r="2934" spans="1:8" x14ac:dyDescent="0.2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 s="3">
        <v>10131</v>
      </c>
      <c r="H2934" t="str">
        <f t="shared" si="45"/>
        <v>$10,001 - $20,000</v>
      </c>
    </row>
    <row r="2935" spans="1:8" x14ac:dyDescent="0.2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 s="3">
        <v>69619</v>
      </c>
      <c r="H2935" t="str">
        <f t="shared" si="45"/>
        <v>$60,001 - $70,000</v>
      </c>
    </row>
    <row r="2936" spans="1:8" x14ac:dyDescent="0.2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 s="3">
        <v>83906</v>
      </c>
      <c r="H2936" t="str">
        <f t="shared" si="45"/>
        <v>$80,001 - $90,000</v>
      </c>
    </row>
    <row r="2937" spans="1:8" x14ac:dyDescent="0.2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 s="3">
        <v>59150</v>
      </c>
      <c r="H2937" t="str">
        <f t="shared" si="45"/>
        <v>$50,001 - $60,000</v>
      </c>
    </row>
    <row r="2938" spans="1:8" x14ac:dyDescent="0.2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 s="3">
        <v>26812</v>
      </c>
      <c r="H2938" t="str">
        <f t="shared" si="45"/>
        <v>$20,001 - $30,000</v>
      </c>
    </row>
    <row r="2939" spans="1:8" x14ac:dyDescent="0.2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 s="3">
        <v>17169</v>
      </c>
      <c r="H2939" t="str">
        <f t="shared" si="45"/>
        <v>$10,001 - $20,000</v>
      </c>
    </row>
    <row r="2940" spans="1:8" x14ac:dyDescent="0.2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 s="3">
        <v>39805</v>
      </c>
      <c r="H2940" t="str">
        <f t="shared" si="45"/>
        <v>$30,001 - $40,000</v>
      </c>
    </row>
    <row r="2941" spans="1:8" x14ac:dyDescent="0.2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 s="3">
        <v>58046</v>
      </c>
      <c r="H2941" t="str">
        <f t="shared" si="45"/>
        <v>$50,001 - $60,000</v>
      </c>
    </row>
    <row r="2942" spans="1:8" x14ac:dyDescent="0.2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 s="3">
        <v>46622</v>
      </c>
      <c r="H2942" t="str">
        <f t="shared" si="45"/>
        <v>$40,001 - $50,000</v>
      </c>
    </row>
    <row r="2943" spans="1:8" x14ac:dyDescent="0.2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 s="3">
        <v>10428</v>
      </c>
      <c r="H2943" t="str">
        <f t="shared" si="45"/>
        <v>$10,001 - $20,000</v>
      </c>
    </row>
    <row r="2944" spans="1:8" x14ac:dyDescent="0.2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 s="3">
        <v>44276</v>
      </c>
      <c r="H2944" t="str">
        <f t="shared" si="45"/>
        <v>$40,001 - $50,000</v>
      </c>
    </row>
    <row r="2945" spans="1:8" x14ac:dyDescent="0.2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 s="3">
        <v>89185</v>
      </c>
      <c r="H2945" t="str">
        <f t="shared" si="45"/>
        <v>$80,001 - $90,000</v>
      </c>
    </row>
    <row r="2946" spans="1:8" x14ac:dyDescent="0.2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 s="3">
        <v>68181</v>
      </c>
      <c r="H2946" t="str">
        <f t="shared" si="45"/>
        <v>$60,001 - $70,000</v>
      </c>
    </row>
    <row r="2947" spans="1:8" x14ac:dyDescent="0.2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 s="3">
        <v>81741</v>
      </c>
      <c r="H2947" t="str">
        <f t="shared" ref="H2947:H3010" si="46">TEXT((INT((G2947-1)/10000)*10000)+1,"$#,##0") &amp; " - " &amp; TEXT((INT((G2947-1)/10000)+1)*10000,"$#,##0")</f>
        <v>$80,001 - $90,000</v>
      </c>
    </row>
    <row r="2948" spans="1:8" x14ac:dyDescent="0.2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 s="3">
        <v>88927</v>
      </c>
      <c r="H2948" t="str">
        <f t="shared" si="46"/>
        <v>$80,001 - $90,000</v>
      </c>
    </row>
    <row r="2949" spans="1:8" x14ac:dyDescent="0.2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 s="3">
        <v>51654</v>
      </c>
      <c r="H2949" t="str">
        <f t="shared" si="46"/>
        <v>$50,001 - $60,000</v>
      </c>
    </row>
    <row r="2950" spans="1:8" x14ac:dyDescent="0.2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 s="3">
        <v>86328</v>
      </c>
      <c r="H2950" t="str">
        <f t="shared" si="46"/>
        <v>$80,001 - $90,000</v>
      </c>
    </row>
    <row r="2951" spans="1:8" x14ac:dyDescent="0.2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 s="3">
        <v>89007</v>
      </c>
      <c r="H2951" t="str">
        <f t="shared" si="46"/>
        <v>$80,001 - $90,000</v>
      </c>
    </row>
    <row r="2952" spans="1:8" x14ac:dyDescent="0.2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 s="3">
        <v>36282</v>
      </c>
      <c r="H2952" t="str">
        <f t="shared" si="46"/>
        <v>$30,001 - $40,000</v>
      </c>
    </row>
    <row r="2953" spans="1:8" x14ac:dyDescent="0.2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 s="3">
        <v>92937</v>
      </c>
      <c r="H2953" t="str">
        <f t="shared" si="46"/>
        <v>$90,001 - $1,00,000</v>
      </c>
    </row>
    <row r="2954" spans="1:8" x14ac:dyDescent="0.2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 s="3">
        <v>83945</v>
      </c>
      <c r="H2954" t="str">
        <f t="shared" si="46"/>
        <v>$80,001 - $90,000</v>
      </c>
    </row>
    <row r="2955" spans="1:8" x14ac:dyDescent="0.2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 s="3">
        <v>49829</v>
      </c>
      <c r="H2955" t="str">
        <f t="shared" si="46"/>
        <v>$40,001 - $50,000</v>
      </c>
    </row>
    <row r="2956" spans="1:8" x14ac:dyDescent="0.2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 s="3">
        <v>62884</v>
      </c>
      <c r="H2956" t="str">
        <f t="shared" si="46"/>
        <v>$60,001 - $70,000</v>
      </c>
    </row>
    <row r="2957" spans="1:8" x14ac:dyDescent="0.2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 s="3">
        <v>64508</v>
      </c>
      <c r="H2957" t="str">
        <f t="shared" si="46"/>
        <v>$60,001 - $70,000</v>
      </c>
    </row>
    <row r="2958" spans="1:8" x14ac:dyDescent="0.2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 s="3">
        <v>79107</v>
      </c>
      <c r="H2958" t="str">
        <f t="shared" si="46"/>
        <v>$70,001 - $80,000</v>
      </c>
    </row>
    <row r="2959" spans="1:8" x14ac:dyDescent="0.2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 s="3">
        <v>86111</v>
      </c>
      <c r="H2959" t="str">
        <f t="shared" si="46"/>
        <v>$80,001 - $90,000</v>
      </c>
    </row>
    <row r="2960" spans="1:8" x14ac:dyDescent="0.2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 s="3">
        <v>62296</v>
      </c>
      <c r="H2960" t="str">
        <f t="shared" si="46"/>
        <v>$60,001 - $70,000</v>
      </c>
    </row>
    <row r="2961" spans="1:8" x14ac:dyDescent="0.2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 s="3">
        <v>65630</v>
      </c>
      <c r="H2961" t="str">
        <f t="shared" si="46"/>
        <v>$60,001 - $70,000</v>
      </c>
    </row>
    <row r="2962" spans="1:8" x14ac:dyDescent="0.2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 s="3">
        <v>75933</v>
      </c>
      <c r="H2962" t="str">
        <f t="shared" si="46"/>
        <v>$70,001 - $80,000</v>
      </c>
    </row>
    <row r="2963" spans="1:8" x14ac:dyDescent="0.2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 s="3">
        <v>87752</v>
      </c>
      <c r="H2963" t="str">
        <f t="shared" si="46"/>
        <v>$80,001 - $90,000</v>
      </c>
    </row>
    <row r="2964" spans="1:8" x14ac:dyDescent="0.2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 s="3">
        <v>32107</v>
      </c>
      <c r="H2964" t="str">
        <f t="shared" si="46"/>
        <v>$30,001 - $40,000</v>
      </c>
    </row>
    <row r="2965" spans="1:8" x14ac:dyDescent="0.2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 s="3">
        <v>83433</v>
      </c>
      <c r="H2965" t="str">
        <f t="shared" si="46"/>
        <v>$80,001 - $90,000</v>
      </c>
    </row>
    <row r="2966" spans="1:8" x14ac:dyDescent="0.2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 s="3">
        <v>27944</v>
      </c>
      <c r="H2966" t="str">
        <f t="shared" si="46"/>
        <v>$20,001 - $30,000</v>
      </c>
    </row>
    <row r="2967" spans="1:8" x14ac:dyDescent="0.2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 s="3">
        <v>75940</v>
      </c>
      <c r="H2967" t="str">
        <f t="shared" si="46"/>
        <v>$70,001 - $80,000</v>
      </c>
    </row>
    <row r="2968" spans="1:8" x14ac:dyDescent="0.2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 s="3">
        <v>5527</v>
      </c>
      <c r="H2968" t="str">
        <f t="shared" si="46"/>
        <v>$1 - $10,000</v>
      </c>
    </row>
    <row r="2969" spans="1:8" x14ac:dyDescent="0.2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 s="3">
        <v>75449</v>
      </c>
      <c r="H2969" t="str">
        <f t="shared" si="46"/>
        <v>$70,001 - $80,000</v>
      </c>
    </row>
    <row r="2970" spans="1:8" x14ac:dyDescent="0.2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 s="3">
        <v>61453</v>
      </c>
      <c r="H2970" t="str">
        <f t="shared" si="46"/>
        <v>$60,001 - $70,000</v>
      </c>
    </row>
    <row r="2971" spans="1:8" x14ac:dyDescent="0.2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 s="3">
        <v>1042</v>
      </c>
      <c r="H2971" t="str">
        <f t="shared" si="46"/>
        <v>$1 - $10,000</v>
      </c>
    </row>
    <row r="2972" spans="1:8" x14ac:dyDescent="0.2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 s="3">
        <v>32469</v>
      </c>
      <c r="H2972" t="str">
        <f t="shared" si="46"/>
        <v>$30,001 - $40,000</v>
      </c>
    </row>
    <row r="2973" spans="1:8" x14ac:dyDescent="0.2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 s="3">
        <v>48016</v>
      </c>
      <c r="H2973" t="str">
        <f t="shared" si="46"/>
        <v>$40,001 - $50,000</v>
      </c>
    </row>
    <row r="2974" spans="1:8" x14ac:dyDescent="0.2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 s="3">
        <v>99766</v>
      </c>
      <c r="H2974" t="str">
        <f t="shared" si="46"/>
        <v>$90,001 - $1,00,000</v>
      </c>
    </row>
    <row r="2975" spans="1:8" x14ac:dyDescent="0.2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 s="3">
        <v>71067</v>
      </c>
      <c r="H2975" t="str">
        <f t="shared" si="46"/>
        <v>$70,001 - $80,000</v>
      </c>
    </row>
    <row r="2976" spans="1:8" x14ac:dyDescent="0.2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 s="3">
        <v>27964</v>
      </c>
      <c r="H2976" t="str">
        <f t="shared" si="46"/>
        <v>$20,001 - $30,000</v>
      </c>
    </row>
    <row r="2977" spans="1:8" x14ac:dyDescent="0.2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 s="3">
        <v>54536</v>
      </c>
      <c r="H2977" t="str">
        <f t="shared" si="46"/>
        <v>$50,001 - $60,000</v>
      </c>
    </row>
    <row r="2978" spans="1:8" x14ac:dyDescent="0.2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 s="3">
        <v>33424</v>
      </c>
      <c r="H2978" t="str">
        <f t="shared" si="46"/>
        <v>$30,001 - $40,000</v>
      </c>
    </row>
    <row r="2979" spans="1:8" x14ac:dyDescent="0.2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 s="3">
        <v>30649</v>
      </c>
      <c r="H2979" t="str">
        <f t="shared" si="46"/>
        <v>$30,001 - $40,000</v>
      </c>
    </row>
    <row r="2980" spans="1:8" x14ac:dyDescent="0.2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 s="3">
        <v>84904</v>
      </c>
      <c r="H2980" t="str">
        <f t="shared" si="46"/>
        <v>$80,001 - $90,000</v>
      </c>
    </row>
    <row r="2981" spans="1:8" x14ac:dyDescent="0.2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 s="3">
        <v>69475</v>
      </c>
      <c r="H2981" t="str">
        <f t="shared" si="46"/>
        <v>$60,001 - $70,000</v>
      </c>
    </row>
    <row r="2982" spans="1:8" x14ac:dyDescent="0.2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 s="3">
        <v>99029</v>
      </c>
      <c r="H2982" t="str">
        <f t="shared" si="46"/>
        <v>$90,001 - $1,00,000</v>
      </c>
    </row>
    <row r="2983" spans="1:8" x14ac:dyDescent="0.2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 s="3">
        <v>62501</v>
      </c>
      <c r="H2983" t="str">
        <f t="shared" si="46"/>
        <v>$60,001 - $70,000</v>
      </c>
    </row>
    <row r="2984" spans="1:8" x14ac:dyDescent="0.2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 s="3">
        <v>68581</v>
      </c>
      <c r="H2984" t="str">
        <f t="shared" si="46"/>
        <v>$60,001 - $70,000</v>
      </c>
    </row>
    <row r="2985" spans="1:8" x14ac:dyDescent="0.2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 s="3">
        <v>12683</v>
      </c>
      <c r="H2985" t="str">
        <f t="shared" si="46"/>
        <v>$10,001 - $20,000</v>
      </c>
    </row>
    <row r="2986" spans="1:8" x14ac:dyDescent="0.2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 s="3">
        <v>98392</v>
      </c>
      <c r="H2986" t="str">
        <f t="shared" si="46"/>
        <v>$90,001 - $1,00,000</v>
      </c>
    </row>
    <row r="2987" spans="1:8" x14ac:dyDescent="0.2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 s="3">
        <v>86637</v>
      </c>
      <c r="H2987" t="str">
        <f t="shared" si="46"/>
        <v>$80,001 - $90,000</v>
      </c>
    </row>
    <row r="2988" spans="1:8" x14ac:dyDescent="0.2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 s="3">
        <v>85294</v>
      </c>
      <c r="H2988" t="str">
        <f t="shared" si="46"/>
        <v>$80,001 - $90,000</v>
      </c>
    </row>
    <row r="2989" spans="1:8" x14ac:dyDescent="0.2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 s="3">
        <v>44090</v>
      </c>
      <c r="H2989" t="str">
        <f t="shared" si="46"/>
        <v>$40,001 - $50,000</v>
      </c>
    </row>
    <row r="2990" spans="1:8" x14ac:dyDescent="0.2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 s="3">
        <v>99295</v>
      </c>
      <c r="H2990" t="str">
        <f t="shared" si="46"/>
        <v>$90,001 - $1,00,000</v>
      </c>
    </row>
    <row r="2991" spans="1:8" x14ac:dyDescent="0.2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 s="3">
        <v>79762</v>
      </c>
      <c r="H2991" t="str">
        <f t="shared" si="46"/>
        <v>$70,001 - $80,000</v>
      </c>
    </row>
    <row r="2992" spans="1:8" x14ac:dyDescent="0.2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 s="3">
        <v>13886</v>
      </c>
      <c r="H2992" t="str">
        <f t="shared" si="46"/>
        <v>$10,001 - $20,000</v>
      </c>
    </row>
    <row r="2993" spans="1:8" x14ac:dyDescent="0.2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 s="3">
        <v>74370</v>
      </c>
      <c r="H2993" t="str">
        <f t="shared" si="46"/>
        <v>$70,001 - $80,000</v>
      </c>
    </row>
    <row r="2994" spans="1:8" x14ac:dyDescent="0.2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 s="3">
        <v>23825</v>
      </c>
      <c r="H2994" t="str">
        <f t="shared" si="46"/>
        <v>$20,001 - $30,000</v>
      </c>
    </row>
    <row r="2995" spans="1:8" x14ac:dyDescent="0.2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 s="3">
        <v>62679</v>
      </c>
      <c r="H2995" t="str">
        <f t="shared" si="46"/>
        <v>$60,001 - $70,000</v>
      </c>
    </row>
    <row r="2996" spans="1:8" x14ac:dyDescent="0.2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 s="3">
        <v>28508</v>
      </c>
      <c r="H2996" t="str">
        <f t="shared" si="46"/>
        <v>$20,001 - $30,000</v>
      </c>
    </row>
    <row r="2997" spans="1:8" x14ac:dyDescent="0.2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 s="3">
        <v>71040</v>
      </c>
      <c r="H2997" t="str">
        <f t="shared" si="46"/>
        <v>$70,001 - $80,000</v>
      </c>
    </row>
    <row r="2998" spans="1:8" x14ac:dyDescent="0.2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 s="3">
        <v>49544</v>
      </c>
      <c r="H2998" t="str">
        <f t="shared" si="46"/>
        <v>$40,001 - $50,000</v>
      </c>
    </row>
    <row r="2999" spans="1:8" x14ac:dyDescent="0.2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 s="3">
        <v>39299</v>
      </c>
      <c r="H2999" t="str">
        <f t="shared" si="46"/>
        <v>$30,001 - $40,000</v>
      </c>
    </row>
    <row r="3000" spans="1:8" x14ac:dyDescent="0.2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 s="3">
        <v>14440</v>
      </c>
      <c r="H3000" t="str">
        <f t="shared" si="46"/>
        <v>$10,001 - $20,000</v>
      </c>
    </row>
    <row r="3001" spans="1:8" x14ac:dyDescent="0.2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 s="3">
        <v>98394</v>
      </c>
      <c r="H3001" t="str">
        <f t="shared" si="46"/>
        <v>$90,001 - $1,00,000</v>
      </c>
    </row>
    <row r="3002" spans="1:8" x14ac:dyDescent="0.2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 s="3">
        <v>84326</v>
      </c>
      <c r="H3002" t="str">
        <f t="shared" si="46"/>
        <v>$80,001 - $90,000</v>
      </c>
    </row>
    <row r="3003" spans="1:8" x14ac:dyDescent="0.2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 s="3">
        <v>39503</v>
      </c>
      <c r="H3003" t="str">
        <f t="shared" si="46"/>
        <v>$30,001 - $40,000</v>
      </c>
    </row>
    <row r="3004" spans="1:8" x14ac:dyDescent="0.2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 s="3">
        <v>51121</v>
      </c>
      <c r="H3004" t="str">
        <f t="shared" si="46"/>
        <v>$50,001 - $60,000</v>
      </c>
    </row>
    <row r="3005" spans="1:8" x14ac:dyDescent="0.2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 s="3">
        <v>46191</v>
      </c>
      <c r="H3005" t="str">
        <f t="shared" si="46"/>
        <v>$40,001 - $50,000</v>
      </c>
    </row>
    <row r="3006" spans="1:8" x14ac:dyDescent="0.2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 s="3">
        <v>16501</v>
      </c>
      <c r="H3006" t="str">
        <f t="shared" si="46"/>
        <v>$10,001 - $20,000</v>
      </c>
    </row>
    <row r="3007" spans="1:8" x14ac:dyDescent="0.2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 s="3">
        <v>83174</v>
      </c>
      <c r="H3007" t="str">
        <f t="shared" si="46"/>
        <v>$80,001 - $90,000</v>
      </c>
    </row>
    <row r="3008" spans="1:8" x14ac:dyDescent="0.2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 s="3">
        <v>82917</v>
      </c>
      <c r="H3008" t="str">
        <f t="shared" si="46"/>
        <v>$80,001 - $90,000</v>
      </c>
    </row>
    <row r="3009" spans="1:8" x14ac:dyDescent="0.2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 s="3">
        <v>77018</v>
      </c>
      <c r="H3009" t="str">
        <f t="shared" si="46"/>
        <v>$70,001 - $80,000</v>
      </c>
    </row>
    <row r="3010" spans="1:8" x14ac:dyDescent="0.2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 s="3">
        <v>3842</v>
      </c>
      <c r="H3010" t="str">
        <f t="shared" si="46"/>
        <v>$1 - $10,000</v>
      </c>
    </row>
    <row r="3011" spans="1:8" x14ac:dyDescent="0.2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 s="3">
        <v>47942</v>
      </c>
      <c r="H3011" t="str">
        <f t="shared" ref="H3011:H3074" si="47">TEXT((INT((G3011-1)/10000)*10000)+1,"$#,##0") &amp; " - " &amp; TEXT((INT((G3011-1)/10000)+1)*10000,"$#,##0")</f>
        <v>$40,001 - $50,000</v>
      </c>
    </row>
    <row r="3012" spans="1:8" x14ac:dyDescent="0.2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 s="3">
        <v>7906</v>
      </c>
      <c r="H3012" t="str">
        <f t="shared" si="47"/>
        <v>$1 - $10,000</v>
      </c>
    </row>
    <row r="3013" spans="1:8" x14ac:dyDescent="0.2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 s="3">
        <v>29973</v>
      </c>
      <c r="H3013" t="str">
        <f t="shared" si="47"/>
        <v>$20,001 - $30,000</v>
      </c>
    </row>
    <row r="3014" spans="1:8" x14ac:dyDescent="0.2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 s="3">
        <v>27939</v>
      </c>
      <c r="H3014" t="str">
        <f t="shared" si="47"/>
        <v>$20,001 - $30,000</v>
      </c>
    </row>
    <row r="3015" spans="1:8" x14ac:dyDescent="0.2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 s="3">
        <v>96961</v>
      </c>
      <c r="H3015" t="str">
        <f t="shared" si="47"/>
        <v>$90,001 - $1,00,000</v>
      </c>
    </row>
    <row r="3016" spans="1:8" x14ac:dyDescent="0.2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 s="3">
        <v>42493</v>
      </c>
      <c r="H3016" t="str">
        <f t="shared" si="47"/>
        <v>$40,001 - $50,000</v>
      </c>
    </row>
    <row r="3017" spans="1:8" x14ac:dyDescent="0.2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 s="3">
        <v>38638</v>
      </c>
      <c r="H3017" t="str">
        <f t="shared" si="47"/>
        <v>$30,001 - $40,000</v>
      </c>
    </row>
    <row r="3018" spans="1:8" x14ac:dyDescent="0.2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 s="3">
        <v>42610</v>
      </c>
      <c r="H3018" t="str">
        <f t="shared" si="47"/>
        <v>$40,001 - $50,000</v>
      </c>
    </row>
    <row r="3019" spans="1:8" x14ac:dyDescent="0.2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 s="3">
        <v>57489</v>
      </c>
      <c r="H3019" t="str">
        <f t="shared" si="47"/>
        <v>$50,001 - $60,000</v>
      </c>
    </row>
    <row r="3020" spans="1:8" x14ac:dyDescent="0.2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 s="3">
        <v>86704</v>
      </c>
      <c r="H3020" t="str">
        <f t="shared" si="47"/>
        <v>$80,001 - $90,000</v>
      </c>
    </row>
    <row r="3021" spans="1:8" x14ac:dyDescent="0.2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 s="3">
        <v>36331</v>
      </c>
      <c r="H3021" t="str">
        <f t="shared" si="47"/>
        <v>$30,001 - $40,000</v>
      </c>
    </row>
    <row r="3022" spans="1:8" x14ac:dyDescent="0.2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 s="3">
        <v>13911</v>
      </c>
      <c r="H3022" t="str">
        <f t="shared" si="47"/>
        <v>$10,001 - $20,000</v>
      </c>
    </row>
    <row r="3023" spans="1:8" x14ac:dyDescent="0.2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 s="3">
        <v>42998</v>
      </c>
      <c r="H3023" t="str">
        <f t="shared" si="47"/>
        <v>$40,001 - $50,000</v>
      </c>
    </row>
    <row r="3024" spans="1:8" x14ac:dyDescent="0.2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 s="3">
        <v>20666</v>
      </c>
      <c r="H3024" t="str">
        <f t="shared" si="47"/>
        <v>$20,001 - $30,000</v>
      </c>
    </row>
    <row r="3025" spans="1:8" x14ac:dyDescent="0.2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 s="3">
        <v>80782</v>
      </c>
      <c r="H3025" t="str">
        <f t="shared" si="47"/>
        <v>$80,001 - $90,000</v>
      </c>
    </row>
    <row r="3026" spans="1:8" x14ac:dyDescent="0.2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 s="3">
        <v>45850</v>
      </c>
      <c r="H3026" t="str">
        <f t="shared" si="47"/>
        <v>$40,001 - $50,000</v>
      </c>
    </row>
    <row r="3027" spans="1:8" x14ac:dyDescent="0.2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 s="3">
        <v>84692</v>
      </c>
      <c r="H3027" t="str">
        <f t="shared" si="47"/>
        <v>$80,001 - $90,000</v>
      </c>
    </row>
    <row r="3028" spans="1:8" x14ac:dyDescent="0.2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 s="3">
        <v>64735</v>
      </c>
      <c r="H3028" t="str">
        <f t="shared" si="47"/>
        <v>$60,001 - $70,000</v>
      </c>
    </row>
    <row r="3029" spans="1:8" x14ac:dyDescent="0.2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 s="3">
        <v>39710</v>
      </c>
      <c r="H3029" t="str">
        <f t="shared" si="47"/>
        <v>$30,001 - $40,000</v>
      </c>
    </row>
    <row r="3030" spans="1:8" x14ac:dyDescent="0.2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 s="3">
        <v>94188</v>
      </c>
      <c r="H3030" t="str">
        <f t="shared" si="47"/>
        <v>$90,001 - $1,00,000</v>
      </c>
    </row>
    <row r="3031" spans="1:8" x14ac:dyDescent="0.2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 s="3">
        <v>11184</v>
      </c>
      <c r="H3031" t="str">
        <f t="shared" si="47"/>
        <v>$10,001 - $20,000</v>
      </c>
    </row>
    <row r="3032" spans="1:8" x14ac:dyDescent="0.2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 s="3">
        <v>74861</v>
      </c>
      <c r="H3032" t="str">
        <f t="shared" si="47"/>
        <v>$70,001 - $80,000</v>
      </c>
    </row>
    <row r="3033" spans="1:8" x14ac:dyDescent="0.2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 s="3">
        <v>41179</v>
      </c>
      <c r="H3033" t="str">
        <f t="shared" si="47"/>
        <v>$40,001 - $50,000</v>
      </c>
    </row>
    <row r="3034" spans="1:8" x14ac:dyDescent="0.2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 s="3">
        <v>81143</v>
      </c>
      <c r="H3034" t="str">
        <f t="shared" si="47"/>
        <v>$80,001 - $90,000</v>
      </c>
    </row>
    <row r="3035" spans="1:8" x14ac:dyDescent="0.2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 s="3">
        <v>44275</v>
      </c>
      <c r="H3035" t="str">
        <f t="shared" si="47"/>
        <v>$40,001 - $50,000</v>
      </c>
    </row>
    <row r="3036" spans="1:8" x14ac:dyDescent="0.2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 s="3">
        <v>70297</v>
      </c>
      <c r="H3036" t="str">
        <f t="shared" si="47"/>
        <v>$70,001 - $80,000</v>
      </c>
    </row>
    <row r="3037" spans="1:8" x14ac:dyDescent="0.2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 s="3">
        <v>51508</v>
      </c>
      <c r="H3037" t="str">
        <f t="shared" si="47"/>
        <v>$50,001 - $60,000</v>
      </c>
    </row>
    <row r="3038" spans="1:8" x14ac:dyDescent="0.2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 s="3">
        <v>43545</v>
      </c>
      <c r="H3038" t="str">
        <f t="shared" si="47"/>
        <v>$40,001 - $50,000</v>
      </c>
    </row>
    <row r="3039" spans="1:8" x14ac:dyDescent="0.2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 s="3">
        <v>3474</v>
      </c>
      <c r="H3039" t="str">
        <f t="shared" si="47"/>
        <v>$1 - $10,000</v>
      </c>
    </row>
    <row r="3040" spans="1:8" x14ac:dyDescent="0.2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 s="3">
        <v>53003</v>
      </c>
      <c r="H3040" t="str">
        <f t="shared" si="47"/>
        <v>$50,001 - $60,000</v>
      </c>
    </row>
    <row r="3041" spans="1:8" x14ac:dyDescent="0.2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 s="3">
        <v>38085</v>
      </c>
      <c r="H3041" t="str">
        <f t="shared" si="47"/>
        <v>$30,001 - $40,000</v>
      </c>
    </row>
    <row r="3042" spans="1:8" x14ac:dyDescent="0.2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 s="3">
        <v>49225</v>
      </c>
      <c r="H3042" t="str">
        <f t="shared" si="47"/>
        <v>$40,001 - $50,000</v>
      </c>
    </row>
    <row r="3043" spans="1:8" x14ac:dyDescent="0.2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 s="3">
        <v>62015</v>
      </c>
      <c r="H3043" t="str">
        <f t="shared" si="47"/>
        <v>$60,001 - $70,000</v>
      </c>
    </row>
    <row r="3044" spans="1:8" x14ac:dyDescent="0.2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 s="3">
        <v>50726</v>
      </c>
      <c r="H3044" t="str">
        <f t="shared" si="47"/>
        <v>$50,001 - $60,000</v>
      </c>
    </row>
    <row r="3045" spans="1:8" x14ac:dyDescent="0.2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 s="3">
        <v>19521</v>
      </c>
      <c r="H3045" t="str">
        <f t="shared" si="47"/>
        <v>$10,001 - $20,000</v>
      </c>
    </row>
    <row r="3046" spans="1:8" x14ac:dyDescent="0.2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 s="3">
        <v>39274</v>
      </c>
      <c r="H3046" t="str">
        <f t="shared" si="47"/>
        <v>$30,001 - $40,000</v>
      </c>
    </row>
    <row r="3047" spans="1:8" x14ac:dyDescent="0.2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 s="3">
        <v>40647</v>
      </c>
      <c r="H3047" t="str">
        <f t="shared" si="47"/>
        <v>$40,001 - $50,000</v>
      </c>
    </row>
    <row r="3048" spans="1:8" x14ac:dyDescent="0.2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 s="3">
        <v>9793</v>
      </c>
      <c r="H3048" t="str">
        <f t="shared" si="47"/>
        <v>$1 - $10,000</v>
      </c>
    </row>
    <row r="3049" spans="1:8" x14ac:dyDescent="0.2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 s="3">
        <v>44540</v>
      </c>
      <c r="H3049" t="str">
        <f t="shared" si="47"/>
        <v>$40,001 - $50,000</v>
      </c>
    </row>
    <row r="3050" spans="1:8" x14ac:dyDescent="0.2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 s="3">
        <v>2256</v>
      </c>
      <c r="H3050" t="str">
        <f t="shared" si="47"/>
        <v>$1 - $10,000</v>
      </c>
    </row>
    <row r="3051" spans="1:8" x14ac:dyDescent="0.2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 s="3">
        <v>99081</v>
      </c>
      <c r="H3051" t="str">
        <f t="shared" si="47"/>
        <v>$90,001 - $1,00,000</v>
      </c>
    </row>
    <row r="3052" spans="1:8" x14ac:dyDescent="0.2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 s="3">
        <v>91889</v>
      </c>
      <c r="H3052" t="str">
        <f t="shared" si="47"/>
        <v>$90,001 - $1,00,000</v>
      </c>
    </row>
    <row r="3053" spans="1:8" x14ac:dyDescent="0.2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 s="3">
        <v>87393</v>
      </c>
      <c r="H3053" t="str">
        <f t="shared" si="47"/>
        <v>$80,001 - $90,000</v>
      </c>
    </row>
    <row r="3054" spans="1:8" x14ac:dyDescent="0.2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 s="3">
        <v>68083</v>
      </c>
      <c r="H3054" t="str">
        <f t="shared" si="47"/>
        <v>$60,001 - $70,000</v>
      </c>
    </row>
    <row r="3055" spans="1:8" x14ac:dyDescent="0.2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 s="3">
        <v>63733</v>
      </c>
      <c r="H3055" t="str">
        <f t="shared" si="47"/>
        <v>$60,001 - $70,000</v>
      </c>
    </row>
    <row r="3056" spans="1:8" x14ac:dyDescent="0.2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 s="3">
        <v>58949</v>
      </c>
      <c r="H3056" t="str">
        <f t="shared" si="47"/>
        <v>$50,001 - $60,000</v>
      </c>
    </row>
    <row r="3057" spans="1:8" x14ac:dyDescent="0.2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 s="3">
        <v>18712</v>
      </c>
      <c r="H3057" t="str">
        <f t="shared" si="47"/>
        <v>$10,001 - $20,000</v>
      </c>
    </row>
    <row r="3058" spans="1:8" x14ac:dyDescent="0.2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 s="3">
        <v>53324</v>
      </c>
      <c r="H3058" t="str">
        <f t="shared" si="47"/>
        <v>$50,001 - $60,000</v>
      </c>
    </row>
    <row r="3059" spans="1:8" x14ac:dyDescent="0.2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 s="3">
        <v>98174</v>
      </c>
      <c r="H3059" t="str">
        <f t="shared" si="47"/>
        <v>$90,001 - $1,00,000</v>
      </c>
    </row>
    <row r="3060" spans="1:8" x14ac:dyDescent="0.2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 s="3">
        <v>28767</v>
      </c>
      <c r="H3060" t="str">
        <f t="shared" si="47"/>
        <v>$20,001 - $30,000</v>
      </c>
    </row>
    <row r="3061" spans="1:8" x14ac:dyDescent="0.2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 s="3">
        <v>60685</v>
      </c>
      <c r="H3061" t="str">
        <f t="shared" si="47"/>
        <v>$60,001 - $70,000</v>
      </c>
    </row>
    <row r="3062" spans="1:8" x14ac:dyDescent="0.2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 s="3">
        <v>72716</v>
      </c>
      <c r="H3062" t="str">
        <f t="shared" si="47"/>
        <v>$70,001 - $80,000</v>
      </c>
    </row>
    <row r="3063" spans="1:8" x14ac:dyDescent="0.2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 s="3">
        <v>52730</v>
      </c>
      <c r="H3063" t="str">
        <f t="shared" si="47"/>
        <v>$50,001 - $60,000</v>
      </c>
    </row>
    <row r="3064" spans="1:8" x14ac:dyDescent="0.2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 s="3">
        <v>26170</v>
      </c>
      <c r="H3064" t="str">
        <f t="shared" si="47"/>
        <v>$20,001 - $30,000</v>
      </c>
    </row>
    <row r="3065" spans="1:8" x14ac:dyDescent="0.2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 s="3">
        <v>27555</v>
      </c>
      <c r="H3065" t="str">
        <f t="shared" si="47"/>
        <v>$20,001 - $30,000</v>
      </c>
    </row>
    <row r="3066" spans="1:8" x14ac:dyDescent="0.2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 s="3">
        <v>47925</v>
      </c>
      <c r="H3066" t="str">
        <f t="shared" si="47"/>
        <v>$40,001 - $50,000</v>
      </c>
    </row>
    <row r="3067" spans="1:8" x14ac:dyDescent="0.2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 s="3">
        <v>55271</v>
      </c>
      <c r="H3067" t="str">
        <f t="shared" si="47"/>
        <v>$50,001 - $60,000</v>
      </c>
    </row>
    <row r="3068" spans="1:8" x14ac:dyDescent="0.2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 s="3">
        <v>76594</v>
      </c>
      <c r="H3068" t="str">
        <f t="shared" si="47"/>
        <v>$70,001 - $80,000</v>
      </c>
    </row>
    <row r="3069" spans="1:8" x14ac:dyDescent="0.2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 s="3">
        <v>32981</v>
      </c>
      <c r="H3069" t="str">
        <f t="shared" si="47"/>
        <v>$30,001 - $40,000</v>
      </c>
    </row>
    <row r="3070" spans="1:8" x14ac:dyDescent="0.2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 s="3">
        <v>66738</v>
      </c>
      <c r="H3070" t="str">
        <f t="shared" si="47"/>
        <v>$60,001 - $70,000</v>
      </c>
    </row>
    <row r="3071" spans="1:8" x14ac:dyDescent="0.2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 s="3">
        <v>5648</v>
      </c>
      <c r="H3071" t="str">
        <f t="shared" si="47"/>
        <v>$1 - $10,000</v>
      </c>
    </row>
    <row r="3072" spans="1:8" x14ac:dyDescent="0.2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 s="3">
        <v>92689</v>
      </c>
      <c r="H3072" t="str">
        <f t="shared" si="47"/>
        <v>$90,001 - $1,00,000</v>
      </c>
    </row>
    <row r="3073" spans="1:8" x14ac:dyDescent="0.2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 s="3">
        <v>93563</v>
      </c>
      <c r="H3073" t="str">
        <f t="shared" si="47"/>
        <v>$90,001 - $1,00,000</v>
      </c>
    </row>
    <row r="3074" spans="1:8" x14ac:dyDescent="0.2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 s="3">
        <v>92951</v>
      </c>
      <c r="H3074" t="str">
        <f t="shared" si="47"/>
        <v>$90,001 - $1,00,000</v>
      </c>
    </row>
    <row r="3075" spans="1:8" x14ac:dyDescent="0.2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 s="3">
        <v>3010</v>
      </c>
      <c r="H3075" t="str">
        <f t="shared" ref="H3075:H3138" si="48">TEXT((INT((G3075-1)/10000)*10000)+1,"$#,##0") &amp; " - " &amp; TEXT((INT((G3075-1)/10000)+1)*10000,"$#,##0")</f>
        <v>$1 - $10,000</v>
      </c>
    </row>
    <row r="3076" spans="1:8" x14ac:dyDescent="0.2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 s="3">
        <v>50875</v>
      </c>
      <c r="H3076" t="str">
        <f t="shared" si="48"/>
        <v>$50,001 - $60,000</v>
      </c>
    </row>
    <row r="3077" spans="1:8" x14ac:dyDescent="0.2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 s="3">
        <v>61568</v>
      </c>
      <c r="H3077" t="str">
        <f t="shared" si="48"/>
        <v>$60,001 - $70,000</v>
      </c>
    </row>
    <row r="3078" spans="1:8" x14ac:dyDescent="0.2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 s="3">
        <v>44269</v>
      </c>
      <c r="H3078" t="str">
        <f t="shared" si="48"/>
        <v>$40,001 - $50,000</v>
      </c>
    </row>
    <row r="3079" spans="1:8" x14ac:dyDescent="0.2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 s="3">
        <v>78713</v>
      </c>
      <c r="H3079" t="str">
        <f t="shared" si="48"/>
        <v>$70,001 - $80,000</v>
      </c>
    </row>
    <row r="3080" spans="1:8" x14ac:dyDescent="0.2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 s="3">
        <v>1185</v>
      </c>
      <c r="H3080" t="str">
        <f t="shared" si="48"/>
        <v>$1 - $10,000</v>
      </c>
    </row>
    <row r="3081" spans="1:8" x14ac:dyDescent="0.2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 s="3">
        <v>69667</v>
      </c>
      <c r="H3081" t="str">
        <f t="shared" si="48"/>
        <v>$60,001 - $70,000</v>
      </c>
    </row>
    <row r="3082" spans="1:8" x14ac:dyDescent="0.2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 s="3">
        <v>64051</v>
      </c>
      <c r="H3082" t="str">
        <f t="shared" si="48"/>
        <v>$60,001 - $70,000</v>
      </c>
    </row>
    <row r="3083" spans="1:8" x14ac:dyDescent="0.2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 s="3">
        <v>25652</v>
      </c>
      <c r="H3083" t="str">
        <f t="shared" si="48"/>
        <v>$20,001 - $30,000</v>
      </c>
    </row>
    <row r="3084" spans="1:8" x14ac:dyDescent="0.2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 s="3">
        <v>41246</v>
      </c>
      <c r="H3084" t="str">
        <f t="shared" si="48"/>
        <v>$40,001 - $50,000</v>
      </c>
    </row>
    <row r="3085" spans="1:8" x14ac:dyDescent="0.2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 s="3">
        <v>97918</v>
      </c>
      <c r="H3085" t="str">
        <f t="shared" si="48"/>
        <v>$90,001 - $1,00,000</v>
      </c>
    </row>
    <row r="3086" spans="1:8" x14ac:dyDescent="0.2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 s="3">
        <v>21746</v>
      </c>
      <c r="H3086" t="str">
        <f t="shared" si="48"/>
        <v>$20,001 - $30,000</v>
      </c>
    </row>
    <row r="3087" spans="1:8" x14ac:dyDescent="0.2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 s="3">
        <v>11320</v>
      </c>
      <c r="H3087" t="str">
        <f t="shared" si="48"/>
        <v>$10,001 - $20,000</v>
      </c>
    </row>
    <row r="3088" spans="1:8" x14ac:dyDescent="0.2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 s="3">
        <v>49441</v>
      </c>
      <c r="H3088" t="str">
        <f t="shared" si="48"/>
        <v>$40,001 - $50,000</v>
      </c>
    </row>
    <row r="3089" spans="1:8" x14ac:dyDescent="0.2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 s="3">
        <v>9533</v>
      </c>
      <c r="H3089" t="str">
        <f t="shared" si="48"/>
        <v>$1 - $10,000</v>
      </c>
    </row>
    <row r="3090" spans="1:8" x14ac:dyDescent="0.2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 s="3">
        <v>6988</v>
      </c>
      <c r="H3090" t="str">
        <f t="shared" si="48"/>
        <v>$1 - $10,000</v>
      </c>
    </row>
    <row r="3091" spans="1:8" x14ac:dyDescent="0.2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 s="3">
        <v>41227</v>
      </c>
      <c r="H3091" t="str">
        <f t="shared" si="48"/>
        <v>$40,001 - $50,000</v>
      </c>
    </row>
    <row r="3092" spans="1:8" x14ac:dyDescent="0.2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 s="3">
        <v>10545</v>
      </c>
      <c r="H3092" t="str">
        <f t="shared" si="48"/>
        <v>$10,001 - $20,000</v>
      </c>
    </row>
    <row r="3093" spans="1:8" x14ac:dyDescent="0.2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 s="3">
        <v>5040</v>
      </c>
      <c r="H3093" t="str">
        <f t="shared" si="48"/>
        <v>$1 - $10,000</v>
      </c>
    </row>
    <row r="3094" spans="1:8" x14ac:dyDescent="0.2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 s="3">
        <v>86339</v>
      </c>
      <c r="H3094" t="str">
        <f t="shared" si="48"/>
        <v>$80,001 - $90,000</v>
      </c>
    </row>
    <row r="3095" spans="1:8" x14ac:dyDescent="0.2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 s="3">
        <v>45046</v>
      </c>
      <c r="H3095" t="str">
        <f t="shared" si="48"/>
        <v>$40,001 - $50,000</v>
      </c>
    </row>
    <row r="3096" spans="1:8" x14ac:dyDescent="0.2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 s="3">
        <v>33906</v>
      </c>
      <c r="H3096" t="str">
        <f t="shared" si="48"/>
        <v>$30,001 - $40,000</v>
      </c>
    </row>
    <row r="3097" spans="1:8" x14ac:dyDescent="0.2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 s="3">
        <v>62591</v>
      </c>
      <c r="H3097" t="str">
        <f t="shared" si="48"/>
        <v>$60,001 - $70,000</v>
      </c>
    </row>
    <row r="3098" spans="1:8" x14ac:dyDescent="0.2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 s="3">
        <v>1911</v>
      </c>
      <c r="H3098" t="str">
        <f t="shared" si="48"/>
        <v>$1 - $10,000</v>
      </c>
    </row>
    <row r="3099" spans="1:8" x14ac:dyDescent="0.2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 s="3">
        <v>98784</v>
      </c>
      <c r="H3099" t="str">
        <f t="shared" si="48"/>
        <v>$90,001 - $1,00,000</v>
      </c>
    </row>
    <row r="3100" spans="1:8" x14ac:dyDescent="0.2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 s="3">
        <v>57085</v>
      </c>
      <c r="H3100" t="str">
        <f t="shared" si="48"/>
        <v>$50,001 - $60,000</v>
      </c>
    </row>
    <row r="3101" spans="1:8" x14ac:dyDescent="0.2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 s="3">
        <v>60280</v>
      </c>
      <c r="H3101" t="str">
        <f t="shared" si="48"/>
        <v>$60,001 - $70,000</v>
      </c>
    </row>
    <row r="3102" spans="1:8" x14ac:dyDescent="0.2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 s="3">
        <v>38861</v>
      </c>
      <c r="H3102" t="str">
        <f t="shared" si="48"/>
        <v>$30,001 - $40,000</v>
      </c>
    </row>
    <row r="3103" spans="1:8" x14ac:dyDescent="0.2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 s="3">
        <v>96985</v>
      </c>
      <c r="H3103" t="str">
        <f t="shared" si="48"/>
        <v>$90,001 - $1,00,000</v>
      </c>
    </row>
    <row r="3104" spans="1:8" x14ac:dyDescent="0.2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 s="3">
        <v>91506</v>
      </c>
      <c r="H3104" t="str">
        <f t="shared" si="48"/>
        <v>$90,001 - $1,00,000</v>
      </c>
    </row>
    <row r="3105" spans="1:8" x14ac:dyDescent="0.2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 s="3">
        <v>48811</v>
      </c>
      <c r="H3105" t="str">
        <f t="shared" si="48"/>
        <v>$40,001 - $50,000</v>
      </c>
    </row>
    <row r="3106" spans="1:8" x14ac:dyDescent="0.2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 s="3">
        <v>57686</v>
      </c>
      <c r="H3106" t="str">
        <f t="shared" si="48"/>
        <v>$50,001 - $60,000</v>
      </c>
    </row>
    <row r="3107" spans="1:8" x14ac:dyDescent="0.2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 s="3">
        <v>11862</v>
      </c>
      <c r="H3107" t="str">
        <f t="shared" si="48"/>
        <v>$10,001 - $20,000</v>
      </c>
    </row>
    <row r="3108" spans="1:8" x14ac:dyDescent="0.2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 s="3">
        <v>85940</v>
      </c>
      <c r="H3108" t="str">
        <f t="shared" si="48"/>
        <v>$80,001 - $90,000</v>
      </c>
    </row>
    <row r="3109" spans="1:8" x14ac:dyDescent="0.2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 s="3">
        <v>67215</v>
      </c>
      <c r="H3109" t="str">
        <f t="shared" si="48"/>
        <v>$60,001 - $70,000</v>
      </c>
    </row>
    <row r="3110" spans="1:8" x14ac:dyDescent="0.2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 s="3">
        <v>86043</v>
      </c>
      <c r="H3110" t="str">
        <f t="shared" si="48"/>
        <v>$80,001 - $90,000</v>
      </c>
    </row>
    <row r="3111" spans="1:8" x14ac:dyDescent="0.2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 s="3">
        <v>41415</v>
      </c>
      <c r="H3111" t="str">
        <f t="shared" si="48"/>
        <v>$40,001 - $50,000</v>
      </c>
    </row>
    <row r="3112" spans="1:8" x14ac:dyDescent="0.2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 s="3">
        <v>50264</v>
      </c>
      <c r="H3112" t="str">
        <f t="shared" si="48"/>
        <v>$50,001 - $60,000</v>
      </c>
    </row>
    <row r="3113" spans="1:8" x14ac:dyDescent="0.2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 s="3">
        <v>12710</v>
      </c>
      <c r="H3113" t="str">
        <f t="shared" si="48"/>
        <v>$10,001 - $20,000</v>
      </c>
    </row>
    <row r="3114" spans="1:8" x14ac:dyDescent="0.2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 s="3">
        <v>4435</v>
      </c>
      <c r="H3114" t="str">
        <f t="shared" si="48"/>
        <v>$1 - $10,000</v>
      </c>
    </row>
    <row r="3115" spans="1:8" x14ac:dyDescent="0.2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 s="3">
        <v>45940</v>
      </c>
      <c r="H3115" t="str">
        <f t="shared" si="48"/>
        <v>$40,001 - $50,000</v>
      </c>
    </row>
    <row r="3116" spans="1:8" x14ac:dyDescent="0.2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 s="3">
        <v>4971</v>
      </c>
      <c r="H3116" t="str">
        <f t="shared" si="48"/>
        <v>$1 - $10,000</v>
      </c>
    </row>
    <row r="3117" spans="1:8" x14ac:dyDescent="0.2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 s="3">
        <v>67919</v>
      </c>
      <c r="H3117" t="str">
        <f t="shared" si="48"/>
        <v>$60,001 - $70,000</v>
      </c>
    </row>
    <row r="3118" spans="1:8" x14ac:dyDescent="0.2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 s="3">
        <v>89727</v>
      </c>
      <c r="H3118" t="str">
        <f t="shared" si="48"/>
        <v>$80,001 - $90,000</v>
      </c>
    </row>
    <row r="3119" spans="1:8" x14ac:dyDescent="0.2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 s="3">
        <v>72872</v>
      </c>
      <c r="H3119" t="str">
        <f t="shared" si="48"/>
        <v>$70,001 - $80,000</v>
      </c>
    </row>
    <row r="3120" spans="1:8" x14ac:dyDescent="0.2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 s="3">
        <v>4799</v>
      </c>
      <c r="H3120" t="str">
        <f t="shared" si="48"/>
        <v>$1 - $10,000</v>
      </c>
    </row>
    <row r="3121" spans="1:8" x14ac:dyDescent="0.2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 s="3">
        <v>18049</v>
      </c>
      <c r="H3121" t="str">
        <f t="shared" si="48"/>
        <v>$10,001 - $20,000</v>
      </c>
    </row>
    <row r="3122" spans="1:8" x14ac:dyDescent="0.2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 s="3">
        <v>98446</v>
      </c>
      <c r="H3122" t="str">
        <f t="shared" si="48"/>
        <v>$90,001 - $1,00,000</v>
      </c>
    </row>
    <row r="3123" spans="1:8" x14ac:dyDescent="0.2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 s="3">
        <v>42923</v>
      </c>
      <c r="H3123" t="str">
        <f t="shared" si="48"/>
        <v>$40,001 - $50,000</v>
      </c>
    </row>
    <row r="3124" spans="1:8" x14ac:dyDescent="0.2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 s="3">
        <v>17496</v>
      </c>
      <c r="H3124" t="str">
        <f t="shared" si="48"/>
        <v>$10,001 - $20,000</v>
      </c>
    </row>
    <row r="3125" spans="1:8" x14ac:dyDescent="0.2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 s="3">
        <v>84044</v>
      </c>
      <c r="H3125" t="str">
        <f t="shared" si="48"/>
        <v>$80,001 - $90,000</v>
      </c>
    </row>
    <row r="3126" spans="1:8" x14ac:dyDescent="0.2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 s="3">
        <v>38954</v>
      </c>
      <c r="H3126" t="str">
        <f t="shared" si="48"/>
        <v>$30,001 - $40,000</v>
      </c>
    </row>
    <row r="3127" spans="1:8" x14ac:dyDescent="0.2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 s="3">
        <v>24510</v>
      </c>
      <c r="H3127" t="str">
        <f t="shared" si="48"/>
        <v>$20,001 - $30,000</v>
      </c>
    </row>
    <row r="3128" spans="1:8" x14ac:dyDescent="0.2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 s="3">
        <v>22974</v>
      </c>
      <c r="H3128" t="str">
        <f t="shared" si="48"/>
        <v>$20,001 - $30,000</v>
      </c>
    </row>
    <row r="3129" spans="1:8" x14ac:dyDescent="0.2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 s="3">
        <v>25243</v>
      </c>
      <c r="H3129" t="str">
        <f t="shared" si="48"/>
        <v>$20,001 - $30,000</v>
      </c>
    </row>
    <row r="3130" spans="1:8" x14ac:dyDescent="0.2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 s="3">
        <v>41465</v>
      </c>
      <c r="H3130" t="str">
        <f t="shared" si="48"/>
        <v>$40,001 - $50,000</v>
      </c>
    </row>
    <row r="3131" spans="1:8" x14ac:dyDescent="0.2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 s="3">
        <v>69102</v>
      </c>
      <c r="H3131" t="str">
        <f t="shared" si="48"/>
        <v>$60,001 - $70,000</v>
      </c>
    </row>
    <row r="3132" spans="1:8" x14ac:dyDescent="0.2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 s="3">
        <v>78053</v>
      </c>
      <c r="H3132" t="str">
        <f t="shared" si="48"/>
        <v>$70,001 - $80,000</v>
      </c>
    </row>
    <row r="3133" spans="1:8" x14ac:dyDescent="0.2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 s="3">
        <v>24846</v>
      </c>
      <c r="H3133" t="str">
        <f t="shared" si="48"/>
        <v>$20,001 - $30,000</v>
      </c>
    </row>
    <row r="3134" spans="1:8" x14ac:dyDescent="0.2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 s="3">
        <v>41568</v>
      </c>
      <c r="H3134" t="str">
        <f t="shared" si="48"/>
        <v>$40,001 - $50,000</v>
      </c>
    </row>
    <row r="3135" spans="1:8" x14ac:dyDescent="0.2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 s="3">
        <v>89826</v>
      </c>
      <c r="H3135" t="str">
        <f t="shared" si="48"/>
        <v>$80,001 - $90,000</v>
      </c>
    </row>
    <row r="3136" spans="1:8" x14ac:dyDescent="0.2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 s="3">
        <v>48851</v>
      </c>
      <c r="H3136" t="str">
        <f t="shared" si="48"/>
        <v>$40,001 - $50,000</v>
      </c>
    </row>
    <row r="3137" spans="1:8" x14ac:dyDescent="0.2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 s="3">
        <v>76469</v>
      </c>
      <c r="H3137" t="str">
        <f t="shared" si="48"/>
        <v>$70,001 - $80,000</v>
      </c>
    </row>
    <row r="3138" spans="1:8" x14ac:dyDescent="0.2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 s="3">
        <v>63431</v>
      </c>
      <c r="H3138" t="str">
        <f t="shared" si="48"/>
        <v>$60,001 - $70,000</v>
      </c>
    </row>
    <row r="3139" spans="1:8" x14ac:dyDescent="0.2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 s="3">
        <v>5665</v>
      </c>
      <c r="H3139" t="str">
        <f t="shared" ref="H3139:H3202" si="49">TEXT((INT((G3139-1)/10000)*10000)+1,"$#,##0") &amp; " - " &amp; TEXT((INT((G3139-1)/10000)+1)*10000,"$#,##0")</f>
        <v>$1 - $10,000</v>
      </c>
    </row>
    <row r="3140" spans="1:8" x14ac:dyDescent="0.2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 s="3">
        <v>91576</v>
      </c>
      <c r="H3140" t="str">
        <f t="shared" si="49"/>
        <v>$90,001 - $1,00,000</v>
      </c>
    </row>
    <row r="3141" spans="1:8" x14ac:dyDescent="0.2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 s="3">
        <v>64551</v>
      </c>
      <c r="H3141" t="str">
        <f t="shared" si="49"/>
        <v>$60,001 - $70,000</v>
      </c>
    </row>
    <row r="3142" spans="1:8" x14ac:dyDescent="0.2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 s="3">
        <v>53920</v>
      </c>
      <c r="H3142" t="str">
        <f t="shared" si="49"/>
        <v>$50,001 - $60,000</v>
      </c>
    </row>
    <row r="3143" spans="1:8" x14ac:dyDescent="0.2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 s="3">
        <v>43660</v>
      </c>
      <c r="H3143" t="str">
        <f t="shared" si="49"/>
        <v>$40,001 - $50,000</v>
      </c>
    </row>
    <row r="3144" spans="1:8" x14ac:dyDescent="0.2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 s="3">
        <v>74846</v>
      </c>
      <c r="H3144" t="str">
        <f t="shared" si="49"/>
        <v>$70,001 - $80,000</v>
      </c>
    </row>
    <row r="3145" spans="1:8" x14ac:dyDescent="0.2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 s="3">
        <v>18152</v>
      </c>
      <c r="H3145" t="str">
        <f t="shared" si="49"/>
        <v>$10,001 - $20,000</v>
      </c>
    </row>
    <row r="3146" spans="1:8" x14ac:dyDescent="0.2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 s="3">
        <v>44748</v>
      </c>
      <c r="H3146" t="str">
        <f t="shared" si="49"/>
        <v>$40,001 - $50,000</v>
      </c>
    </row>
    <row r="3147" spans="1:8" x14ac:dyDescent="0.2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 s="3">
        <v>56859</v>
      </c>
      <c r="H3147" t="str">
        <f t="shared" si="49"/>
        <v>$50,001 - $60,000</v>
      </c>
    </row>
    <row r="3148" spans="1:8" x14ac:dyDescent="0.2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 s="3">
        <v>22264</v>
      </c>
      <c r="H3148" t="str">
        <f t="shared" si="49"/>
        <v>$20,001 - $30,000</v>
      </c>
    </row>
    <row r="3149" spans="1:8" x14ac:dyDescent="0.2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 s="3">
        <v>53916</v>
      </c>
      <c r="H3149" t="str">
        <f t="shared" si="49"/>
        <v>$50,001 - $60,000</v>
      </c>
    </row>
    <row r="3150" spans="1:8" x14ac:dyDescent="0.2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 s="3">
        <v>5911</v>
      </c>
      <c r="H3150" t="str">
        <f t="shared" si="49"/>
        <v>$1 - $10,000</v>
      </c>
    </row>
    <row r="3151" spans="1:8" x14ac:dyDescent="0.2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 s="3">
        <v>51497</v>
      </c>
      <c r="H3151" t="str">
        <f t="shared" si="49"/>
        <v>$50,001 - $60,000</v>
      </c>
    </row>
    <row r="3152" spans="1:8" x14ac:dyDescent="0.2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 s="3">
        <v>7287</v>
      </c>
      <c r="H3152" t="str">
        <f t="shared" si="49"/>
        <v>$1 - $10,000</v>
      </c>
    </row>
    <row r="3153" spans="1:8" x14ac:dyDescent="0.2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 s="3">
        <v>13290</v>
      </c>
      <c r="H3153" t="str">
        <f t="shared" si="49"/>
        <v>$10,001 - $20,000</v>
      </c>
    </row>
    <row r="3154" spans="1:8" x14ac:dyDescent="0.2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 s="3">
        <v>98527</v>
      </c>
      <c r="H3154" t="str">
        <f t="shared" si="49"/>
        <v>$90,001 - $1,00,000</v>
      </c>
    </row>
    <row r="3155" spans="1:8" x14ac:dyDescent="0.2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 s="3">
        <v>38502</v>
      </c>
      <c r="H3155" t="str">
        <f t="shared" si="49"/>
        <v>$30,001 - $40,000</v>
      </c>
    </row>
    <row r="3156" spans="1:8" x14ac:dyDescent="0.2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 s="3">
        <v>74689</v>
      </c>
      <c r="H3156" t="str">
        <f t="shared" si="49"/>
        <v>$70,001 - $80,000</v>
      </c>
    </row>
    <row r="3157" spans="1:8" x14ac:dyDescent="0.2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 s="3">
        <v>59225</v>
      </c>
      <c r="H3157" t="str">
        <f t="shared" si="49"/>
        <v>$50,001 - $60,000</v>
      </c>
    </row>
    <row r="3158" spans="1:8" x14ac:dyDescent="0.2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 s="3">
        <v>78640</v>
      </c>
      <c r="H3158" t="str">
        <f t="shared" si="49"/>
        <v>$70,001 - $80,000</v>
      </c>
    </row>
    <row r="3159" spans="1:8" x14ac:dyDescent="0.2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 s="3">
        <v>56913</v>
      </c>
      <c r="H3159" t="str">
        <f t="shared" si="49"/>
        <v>$50,001 - $60,000</v>
      </c>
    </row>
    <row r="3160" spans="1:8" x14ac:dyDescent="0.2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 s="3">
        <v>46459</v>
      </c>
      <c r="H3160" t="str">
        <f t="shared" si="49"/>
        <v>$40,001 - $50,000</v>
      </c>
    </row>
    <row r="3161" spans="1:8" x14ac:dyDescent="0.2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 s="3">
        <v>90033</v>
      </c>
      <c r="H3161" t="str">
        <f t="shared" si="49"/>
        <v>$90,001 - $1,00,000</v>
      </c>
    </row>
    <row r="3162" spans="1:8" x14ac:dyDescent="0.2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 s="3">
        <v>7727</v>
      </c>
      <c r="H3162" t="str">
        <f t="shared" si="49"/>
        <v>$1 - $10,000</v>
      </c>
    </row>
    <row r="3163" spans="1:8" x14ac:dyDescent="0.2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 s="3">
        <v>18392</v>
      </c>
      <c r="H3163" t="str">
        <f t="shared" si="49"/>
        <v>$10,001 - $20,000</v>
      </c>
    </row>
    <row r="3164" spans="1:8" x14ac:dyDescent="0.2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 s="3">
        <v>78741</v>
      </c>
      <c r="H3164" t="str">
        <f t="shared" si="49"/>
        <v>$70,001 - $80,000</v>
      </c>
    </row>
    <row r="3165" spans="1:8" x14ac:dyDescent="0.2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 s="3">
        <v>42594</v>
      </c>
      <c r="H3165" t="str">
        <f t="shared" si="49"/>
        <v>$40,001 - $50,000</v>
      </c>
    </row>
    <row r="3166" spans="1:8" x14ac:dyDescent="0.2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 s="3">
        <v>13609</v>
      </c>
      <c r="H3166" t="str">
        <f t="shared" si="49"/>
        <v>$10,001 - $20,000</v>
      </c>
    </row>
    <row r="3167" spans="1:8" x14ac:dyDescent="0.2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 s="3">
        <v>33554</v>
      </c>
      <c r="H3167" t="str">
        <f t="shared" si="49"/>
        <v>$30,001 - $40,000</v>
      </c>
    </row>
    <row r="3168" spans="1:8" x14ac:dyDescent="0.2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 s="3">
        <v>16977</v>
      </c>
      <c r="H3168" t="str">
        <f t="shared" si="49"/>
        <v>$10,001 - $20,000</v>
      </c>
    </row>
    <row r="3169" spans="1:8" x14ac:dyDescent="0.2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 s="3">
        <v>52556</v>
      </c>
      <c r="H3169" t="str">
        <f t="shared" si="49"/>
        <v>$50,001 - $60,000</v>
      </c>
    </row>
    <row r="3170" spans="1:8" x14ac:dyDescent="0.2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 s="3">
        <v>49673</v>
      </c>
      <c r="H3170" t="str">
        <f t="shared" si="49"/>
        <v>$40,001 - $50,000</v>
      </c>
    </row>
    <row r="3171" spans="1:8" x14ac:dyDescent="0.2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 s="3">
        <v>96350</v>
      </c>
      <c r="H3171" t="str">
        <f t="shared" si="49"/>
        <v>$90,001 - $1,00,000</v>
      </c>
    </row>
    <row r="3172" spans="1:8" x14ac:dyDescent="0.2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 s="3">
        <v>35381</v>
      </c>
      <c r="H3172" t="str">
        <f t="shared" si="49"/>
        <v>$30,001 - $40,000</v>
      </c>
    </row>
    <row r="3173" spans="1:8" x14ac:dyDescent="0.2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 s="3">
        <v>79587</v>
      </c>
      <c r="H3173" t="str">
        <f t="shared" si="49"/>
        <v>$70,001 - $80,000</v>
      </c>
    </row>
    <row r="3174" spans="1:8" x14ac:dyDescent="0.2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 s="3">
        <v>22587</v>
      </c>
      <c r="H3174" t="str">
        <f t="shared" si="49"/>
        <v>$20,001 - $30,000</v>
      </c>
    </row>
    <row r="3175" spans="1:8" x14ac:dyDescent="0.2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 s="3">
        <v>71933</v>
      </c>
      <c r="H3175" t="str">
        <f t="shared" si="49"/>
        <v>$70,001 - $80,000</v>
      </c>
    </row>
    <row r="3176" spans="1:8" x14ac:dyDescent="0.2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 s="3">
        <v>35833</v>
      </c>
      <c r="H3176" t="str">
        <f t="shared" si="49"/>
        <v>$30,001 - $40,000</v>
      </c>
    </row>
    <row r="3177" spans="1:8" x14ac:dyDescent="0.2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 s="3">
        <v>23321</v>
      </c>
      <c r="H3177" t="str">
        <f t="shared" si="49"/>
        <v>$20,001 - $30,000</v>
      </c>
    </row>
    <row r="3178" spans="1:8" x14ac:dyDescent="0.2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 s="3">
        <v>42513</v>
      </c>
      <c r="H3178" t="str">
        <f t="shared" si="49"/>
        <v>$40,001 - $50,000</v>
      </c>
    </row>
    <row r="3179" spans="1:8" x14ac:dyDescent="0.2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 s="3">
        <v>52656</v>
      </c>
      <c r="H3179" t="str">
        <f t="shared" si="49"/>
        <v>$50,001 - $60,000</v>
      </c>
    </row>
    <row r="3180" spans="1:8" x14ac:dyDescent="0.2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 s="3">
        <v>58605</v>
      </c>
      <c r="H3180" t="str">
        <f t="shared" si="49"/>
        <v>$50,001 - $60,000</v>
      </c>
    </row>
    <row r="3181" spans="1:8" x14ac:dyDescent="0.2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 s="3">
        <v>1210</v>
      </c>
      <c r="H3181" t="str">
        <f t="shared" si="49"/>
        <v>$1 - $10,000</v>
      </c>
    </row>
    <row r="3182" spans="1:8" x14ac:dyDescent="0.2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 s="3">
        <v>43872</v>
      </c>
      <c r="H3182" t="str">
        <f t="shared" si="49"/>
        <v>$40,001 - $50,000</v>
      </c>
    </row>
    <row r="3183" spans="1:8" x14ac:dyDescent="0.2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 s="3">
        <v>81463</v>
      </c>
      <c r="H3183" t="str">
        <f t="shared" si="49"/>
        <v>$80,001 - $90,000</v>
      </c>
    </row>
    <row r="3184" spans="1:8" x14ac:dyDescent="0.2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 s="3">
        <v>59932</v>
      </c>
      <c r="H3184" t="str">
        <f t="shared" si="49"/>
        <v>$50,001 - $60,000</v>
      </c>
    </row>
    <row r="3185" spans="1:8" x14ac:dyDescent="0.2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 s="3">
        <v>40859</v>
      </c>
      <c r="H3185" t="str">
        <f t="shared" si="49"/>
        <v>$40,001 - $50,000</v>
      </c>
    </row>
    <row r="3186" spans="1:8" x14ac:dyDescent="0.2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 s="3">
        <v>36776</v>
      </c>
      <c r="H3186" t="str">
        <f t="shared" si="49"/>
        <v>$30,001 - $40,000</v>
      </c>
    </row>
    <row r="3187" spans="1:8" x14ac:dyDescent="0.2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 s="3">
        <v>4892</v>
      </c>
      <c r="H3187" t="str">
        <f t="shared" si="49"/>
        <v>$1 - $10,000</v>
      </c>
    </row>
    <row r="3188" spans="1:8" x14ac:dyDescent="0.2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 s="3">
        <v>48222</v>
      </c>
      <c r="H3188" t="str">
        <f t="shared" si="49"/>
        <v>$40,001 - $50,000</v>
      </c>
    </row>
    <row r="3189" spans="1:8" x14ac:dyDescent="0.2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 s="3">
        <v>83296</v>
      </c>
      <c r="H3189" t="str">
        <f t="shared" si="49"/>
        <v>$80,001 - $90,000</v>
      </c>
    </row>
    <row r="3190" spans="1:8" x14ac:dyDescent="0.2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 s="3">
        <v>41843</v>
      </c>
      <c r="H3190" t="str">
        <f t="shared" si="49"/>
        <v>$40,001 - $50,000</v>
      </c>
    </row>
    <row r="3191" spans="1:8" x14ac:dyDescent="0.2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 s="3">
        <v>48675</v>
      </c>
      <c r="H3191" t="str">
        <f t="shared" si="49"/>
        <v>$40,001 - $50,000</v>
      </c>
    </row>
    <row r="3192" spans="1:8" x14ac:dyDescent="0.2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 s="3">
        <v>81290</v>
      </c>
      <c r="H3192" t="str">
        <f t="shared" si="49"/>
        <v>$80,001 - $90,000</v>
      </c>
    </row>
    <row r="3193" spans="1:8" x14ac:dyDescent="0.2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 s="3">
        <v>52214</v>
      </c>
      <c r="H3193" t="str">
        <f t="shared" si="49"/>
        <v>$50,001 - $60,000</v>
      </c>
    </row>
    <row r="3194" spans="1:8" x14ac:dyDescent="0.2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 s="3">
        <v>32961</v>
      </c>
      <c r="H3194" t="str">
        <f t="shared" si="49"/>
        <v>$30,001 - $40,000</v>
      </c>
    </row>
    <row r="3195" spans="1:8" x14ac:dyDescent="0.2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 s="3">
        <v>20760</v>
      </c>
      <c r="H3195" t="str">
        <f t="shared" si="49"/>
        <v>$20,001 - $30,000</v>
      </c>
    </row>
    <row r="3196" spans="1:8" x14ac:dyDescent="0.2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 s="3">
        <v>44070</v>
      </c>
      <c r="H3196" t="str">
        <f t="shared" si="49"/>
        <v>$40,001 - $50,000</v>
      </c>
    </row>
    <row r="3197" spans="1:8" x14ac:dyDescent="0.2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 s="3">
        <v>25378</v>
      </c>
      <c r="H3197" t="str">
        <f t="shared" si="49"/>
        <v>$20,001 - $30,000</v>
      </c>
    </row>
    <row r="3198" spans="1:8" x14ac:dyDescent="0.2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 s="3">
        <v>23320</v>
      </c>
      <c r="H3198" t="str">
        <f t="shared" si="49"/>
        <v>$20,001 - $30,000</v>
      </c>
    </row>
    <row r="3199" spans="1:8" x14ac:dyDescent="0.2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 s="3">
        <v>6783</v>
      </c>
      <c r="H3199" t="str">
        <f t="shared" si="49"/>
        <v>$1 - $10,000</v>
      </c>
    </row>
    <row r="3200" spans="1:8" x14ac:dyDescent="0.2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 s="3">
        <v>34249</v>
      </c>
      <c r="H3200" t="str">
        <f t="shared" si="49"/>
        <v>$30,001 - $40,000</v>
      </c>
    </row>
    <row r="3201" spans="1:8" x14ac:dyDescent="0.2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 s="3">
        <v>6224</v>
      </c>
      <c r="H3201" t="str">
        <f t="shared" si="49"/>
        <v>$1 - $10,000</v>
      </c>
    </row>
    <row r="3202" spans="1:8" x14ac:dyDescent="0.2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 s="3">
        <v>7123</v>
      </c>
      <c r="H3202" t="str">
        <f t="shared" si="49"/>
        <v>$1 - $10,000</v>
      </c>
    </row>
    <row r="3203" spans="1:8" x14ac:dyDescent="0.2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 s="3">
        <v>79172</v>
      </c>
      <c r="H3203" t="str">
        <f t="shared" ref="H3203:H3266" si="50">TEXT((INT((G3203-1)/10000)*10000)+1,"$#,##0") &amp; " - " &amp; TEXT((INT((G3203-1)/10000)+1)*10000,"$#,##0")</f>
        <v>$70,001 - $80,000</v>
      </c>
    </row>
    <row r="3204" spans="1:8" x14ac:dyDescent="0.2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 s="3">
        <v>28326</v>
      </c>
      <c r="H3204" t="str">
        <f t="shared" si="50"/>
        <v>$20,001 - $30,000</v>
      </c>
    </row>
    <row r="3205" spans="1:8" x14ac:dyDescent="0.2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 s="3">
        <v>68839</v>
      </c>
      <c r="H3205" t="str">
        <f t="shared" si="50"/>
        <v>$60,001 - $70,000</v>
      </c>
    </row>
    <row r="3206" spans="1:8" x14ac:dyDescent="0.2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 s="3">
        <v>68792</v>
      </c>
      <c r="H3206" t="str">
        <f t="shared" si="50"/>
        <v>$60,001 - $70,000</v>
      </c>
    </row>
    <row r="3207" spans="1:8" x14ac:dyDescent="0.2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 s="3">
        <v>62873</v>
      </c>
      <c r="H3207" t="str">
        <f t="shared" si="50"/>
        <v>$60,001 - $70,000</v>
      </c>
    </row>
    <row r="3208" spans="1:8" x14ac:dyDescent="0.2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 s="3">
        <v>9900</v>
      </c>
      <c r="H3208" t="str">
        <f t="shared" si="50"/>
        <v>$1 - $10,000</v>
      </c>
    </row>
    <row r="3209" spans="1:8" x14ac:dyDescent="0.2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 s="3">
        <v>5917</v>
      </c>
      <c r="H3209" t="str">
        <f t="shared" si="50"/>
        <v>$1 - $10,000</v>
      </c>
    </row>
    <row r="3210" spans="1:8" x14ac:dyDescent="0.2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 s="3">
        <v>47444</v>
      </c>
      <c r="H3210" t="str">
        <f t="shared" si="50"/>
        <v>$40,001 - $50,000</v>
      </c>
    </row>
    <row r="3211" spans="1:8" x14ac:dyDescent="0.2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 s="3">
        <v>9946</v>
      </c>
      <c r="H3211" t="str">
        <f t="shared" si="50"/>
        <v>$1 - $10,000</v>
      </c>
    </row>
    <row r="3212" spans="1:8" x14ac:dyDescent="0.2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 s="3">
        <v>20655</v>
      </c>
      <c r="H3212" t="str">
        <f t="shared" si="50"/>
        <v>$20,001 - $30,000</v>
      </c>
    </row>
    <row r="3213" spans="1:8" x14ac:dyDescent="0.2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 s="3">
        <v>63225</v>
      </c>
      <c r="H3213" t="str">
        <f t="shared" si="50"/>
        <v>$60,001 - $70,000</v>
      </c>
    </row>
    <row r="3214" spans="1:8" x14ac:dyDescent="0.2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 s="3">
        <v>32306</v>
      </c>
      <c r="H3214" t="str">
        <f t="shared" si="50"/>
        <v>$30,001 - $40,000</v>
      </c>
    </row>
    <row r="3215" spans="1:8" x14ac:dyDescent="0.2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 s="3">
        <v>76581</v>
      </c>
      <c r="H3215" t="str">
        <f t="shared" si="50"/>
        <v>$70,001 - $80,000</v>
      </c>
    </row>
    <row r="3216" spans="1:8" x14ac:dyDescent="0.2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 s="3">
        <v>42803</v>
      </c>
      <c r="H3216" t="str">
        <f t="shared" si="50"/>
        <v>$40,001 - $50,000</v>
      </c>
    </row>
    <row r="3217" spans="1:8" x14ac:dyDescent="0.2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 s="3">
        <v>94634</v>
      </c>
      <c r="H3217" t="str">
        <f t="shared" si="50"/>
        <v>$90,001 - $1,00,000</v>
      </c>
    </row>
    <row r="3218" spans="1:8" x14ac:dyDescent="0.2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 s="3">
        <v>51293</v>
      </c>
      <c r="H3218" t="str">
        <f t="shared" si="50"/>
        <v>$50,001 - $60,000</v>
      </c>
    </row>
    <row r="3219" spans="1:8" x14ac:dyDescent="0.2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 s="3">
        <v>97066</v>
      </c>
      <c r="H3219" t="str">
        <f t="shared" si="50"/>
        <v>$90,001 - $1,00,000</v>
      </c>
    </row>
    <row r="3220" spans="1:8" x14ac:dyDescent="0.2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 s="3">
        <v>30637</v>
      </c>
      <c r="H3220" t="str">
        <f t="shared" si="50"/>
        <v>$30,001 - $40,000</v>
      </c>
    </row>
    <row r="3221" spans="1:8" x14ac:dyDescent="0.2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 s="3">
        <v>67035</v>
      </c>
      <c r="H3221" t="str">
        <f t="shared" si="50"/>
        <v>$60,001 - $70,000</v>
      </c>
    </row>
    <row r="3222" spans="1:8" x14ac:dyDescent="0.2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 s="3">
        <v>40000</v>
      </c>
      <c r="H3222" t="str">
        <f t="shared" si="50"/>
        <v>$30,001 - $40,000</v>
      </c>
    </row>
    <row r="3223" spans="1:8" x14ac:dyDescent="0.2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 s="3">
        <v>37843</v>
      </c>
      <c r="H3223" t="str">
        <f t="shared" si="50"/>
        <v>$30,001 - $40,000</v>
      </c>
    </row>
    <row r="3224" spans="1:8" x14ac:dyDescent="0.2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 s="3">
        <v>91920</v>
      </c>
      <c r="H3224" t="str">
        <f t="shared" si="50"/>
        <v>$90,001 - $1,00,000</v>
      </c>
    </row>
    <row r="3225" spans="1:8" x14ac:dyDescent="0.2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 s="3">
        <v>77091</v>
      </c>
      <c r="H3225" t="str">
        <f t="shared" si="50"/>
        <v>$70,001 - $80,000</v>
      </c>
    </row>
    <row r="3226" spans="1:8" x14ac:dyDescent="0.2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 s="3">
        <v>6459</v>
      </c>
      <c r="H3226" t="str">
        <f t="shared" si="50"/>
        <v>$1 - $10,000</v>
      </c>
    </row>
    <row r="3227" spans="1:8" x14ac:dyDescent="0.2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 s="3">
        <v>22600</v>
      </c>
      <c r="H3227" t="str">
        <f t="shared" si="50"/>
        <v>$20,001 - $30,000</v>
      </c>
    </row>
    <row r="3228" spans="1:8" x14ac:dyDescent="0.2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 s="3">
        <v>31893</v>
      </c>
      <c r="H3228" t="str">
        <f t="shared" si="50"/>
        <v>$30,001 - $40,000</v>
      </c>
    </row>
    <row r="3229" spans="1:8" x14ac:dyDescent="0.2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 s="3">
        <v>82718</v>
      </c>
      <c r="H3229" t="str">
        <f t="shared" si="50"/>
        <v>$80,001 - $90,000</v>
      </c>
    </row>
    <row r="3230" spans="1:8" x14ac:dyDescent="0.2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 s="3">
        <v>86177</v>
      </c>
      <c r="H3230" t="str">
        <f t="shared" si="50"/>
        <v>$80,001 - $90,000</v>
      </c>
    </row>
    <row r="3231" spans="1:8" x14ac:dyDescent="0.2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 s="3">
        <v>1389</v>
      </c>
      <c r="H3231" t="str">
        <f t="shared" si="50"/>
        <v>$1 - $10,000</v>
      </c>
    </row>
    <row r="3232" spans="1:8" x14ac:dyDescent="0.2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 s="3">
        <v>25627</v>
      </c>
      <c r="H3232" t="str">
        <f t="shared" si="50"/>
        <v>$20,001 - $30,000</v>
      </c>
    </row>
    <row r="3233" spans="1:8" x14ac:dyDescent="0.2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 s="3">
        <v>91603</v>
      </c>
      <c r="H3233" t="str">
        <f t="shared" si="50"/>
        <v>$90,001 - $1,00,000</v>
      </c>
    </row>
    <row r="3234" spans="1:8" x14ac:dyDescent="0.2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 s="3">
        <v>14197</v>
      </c>
      <c r="H3234" t="str">
        <f t="shared" si="50"/>
        <v>$10,001 - $20,000</v>
      </c>
    </row>
    <row r="3235" spans="1:8" x14ac:dyDescent="0.2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 s="3">
        <v>76771</v>
      </c>
      <c r="H3235" t="str">
        <f t="shared" si="50"/>
        <v>$70,001 - $80,000</v>
      </c>
    </row>
    <row r="3236" spans="1:8" x14ac:dyDescent="0.2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 s="3">
        <v>64995</v>
      </c>
      <c r="H3236" t="str">
        <f t="shared" si="50"/>
        <v>$60,001 - $70,000</v>
      </c>
    </row>
    <row r="3237" spans="1:8" x14ac:dyDescent="0.2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 s="3">
        <v>35264</v>
      </c>
      <c r="H3237" t="str">
        <f t="shared" si="50"/>
        <v>$30,001 - $40,000</v>
      </c>
    </row>
    <row r="3238" spans="1:8" x14ac:dyDescent="0.2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 s="3">
        <v>70471</v>
      </c>
      <c r="H3238" t="str">
        <f t="shared" si="50"/>
        <v>$70,001 - $80,000</v>
      </c>
    </row>
    <row r="3239" spans="1:8" x14ac:dyDescent="0.2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 s="3">
        <v>25660</v>
      </c>
      <c r="H3239" t="str">
        <f t="shared" si="50"/>
        <v>$20,001 - $30,000</v>
      </c>
    </row>
    <row r="3240" spans="1:8" x14ac:dyDescent="0.2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 s="3">
        <v>14281</v>
      </c>
      <c r="H3240" t="str">
        <f t="shared" si="50"/>
        <v>$10,001 - $20,000</v>
      </c>
    </row>
    <row r="3241" spans="1:8" x14ac:dyDescent="0.2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 s="3">
        <v>62495</v>
      </c>
      <c r="H3241" t="str">
        <f t="shared" si="50"/>
        <v>$60,001 - $70,000</v>
      </c>
    </row>
    <row r="3242" spans="1:8" x14ac:dyDescent="0.2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 s="3">
        <v>79181</v>
      </c>
      <c r="H3242" t="str">
        <f t="shared" si="50"/>
        <v>$70,001 - $80,000</v>
      </c>
    </row>
    <row r="3243" spans="1:8" x14ac:dyDescent="0.2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 s="3">
        <v>11583</v>
      </c>
      <c r="H3243" t="str">
        <f t="shared" si="50"/>
        <v>$10,001 - $20,000</v>
      </c>
    </row>
    <row r="3244" spans="1:8" x14ac:dyDescent="0.2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 s="3">
        <v>96908</v>
      </c>
      <c r="H3244" t="str">
        <f t="shared" si="50"/>
        <v>$90,001 - $1,00,000</v>
      </c>
    </row>
    <row r="3245" spans="1:8" x14ac:dyDescent="0.2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 s="3">
        <v>54330</v>
      </c>
      <c r="H3245" t="str">
        <f t="shared" si="50"/>
        <v>$50,001 - $60,000</v>
      </c>
    </row>
    <row r="3246" spans="1:8" x14ac:dyDescent="0.2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 s="3">
        <v>86414</v>
      </c>
      <c r="H3246" t="str">
        <f t="shared" si="50"/>
        <v>$80,001 - $90,000</v>
      </c>
    </row>
    <row r="3247" spans="1:8" x14ac:dyDescent="0.2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 s="3">
        <v>53110</v>
      </c>
      <c r="H3247" t="str">
        <f t="shared" si="50"/>
        <v>$50,001 - $60,000</v>
      </c>
    </row>
    <row r="3248" spans="1:8" x14ac:dyDescent="0.2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 s="3">
        <v>96435</v>
      </c>
      <c r="H3248" t="str">
        <f t="shared" si="50"/>
        <v>$90,001 - $1,00,000</v>
      </c>
    </row>
    <row r="3249" spans="1:8" x14ac:dyDescent="0.2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 s="3">
        <v>40265</v>
      </c>
      <c r="H3249" t="str">
        <f t="shared" si="50"/>
        <v>$40,001 - $50,000</v>
      </c>
    </row>
    <row r="3250" spans="1:8" x14ac:dyDescent="0.2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 s="3">
        <v>68115</v>
      </c>
      <c r="H3250" t="str">
        <f t="shared" si="50"/>
        <v>$60,001 - $70,000</v>
      </c>
    </row>
    <row r="3251" spans="1:8" x14ac:dyDescent="0.2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 s="3">
        <v>25430</v>
      </c>
      <c r="H3251" t="str">
        <f t="shared" si="50"/>
        <v>$20,001 - $30,000</v>
      </c>
    </row>
    <row r="3252" spans="1:8" x14ac:dyDescent="0.2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 s="3">
        <v>6861</v>
      </c>
      <c r="H3252" t="str">
        <f t="shared" si="50"/>
        <v>$1 - $10,000</v>
      </c>
    </row>
    <row r="3253" spans="1:8" x14ac:dyDescent="0.2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 s="3">
        <v>24435</v>
      </c>
      <c r="H3253" t="str">
        <f t="shared" si="50"/>
        <v>$20,001 - $30,000</v>
      </c>
    </row>
    <row r="3254" spans="1:8" x14ac:dyDescent="0.2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 s="3">
        <v>58484</v>
      </c>
      <c r="H3254" t="str">
        <f t="shared" si="50"/>
        <v>$50,001 - $60,000</v>
      </c>
    </row>
    <row r="3255" spans="1:8" x14ac:dyDescent="0.2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 s="3">
        <v>73096</v>
      </c>
      <c r="H3255" t="str">
        <f t="shared" si="50"/>
        <v>$70,001 - $80,000</v>
      </c>
    </row>
    <row r="3256" spans="1:8" x14ac:dyDescent="0.2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 s="3">
        <v>89061</v>
      </c>
      <c r="H3256" t="str">
        <f t="shared" si="50"/>
        <v>$80,001 - $90,000</v>
      </c>
    </row>
    <row r="3257" spans="1:8" x14ac:dyDescent="0.2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 s="3">
        <v>55201</v>
      </c>
      <c r="H3257" t="str">
        <f t="shared" si="50"/>
        <v>$50,001 - $60,000</v>
      </c>
    </row>
    <row r="3258" spans="1:8" x14ac:dyDescent="0.2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 s="3">
        <v>82207</v>
      </c>
      <c r="H3258" t="str">
        <f t="shared" si="50"/>
        <v>$80,001 - $90,000</v>
      </c>
    </row>
    <row r="3259" spans="1:8" x14ac:dyDescent="0.2">
      <c r="A3259">
        <v>444043</v>
      </c>
      <c r="B3259" s="2">
        <v>41831.619722222225</v>
      </c>
      <c r="C3259" t="s">
        <v>32</v>
      </c>
      <c r="D3259" t="s">
        <v>48</v>
      </c>
      <c r="E3259" t="s">
        <v>12</v>
      </c>
      <c r="F3259" t="s">
        <v>2</v>
      </c>
      <c r="G3259" s="3">
        <v>80262</v>
      </c>
      <c r="H3259" t="str">
        <f t="shared" si="50"/>
        <v>$80,001 - $90,000</v>
      </c>
    </row>
    <row r="3260" spans="1:8" x14ac:dyDescent="0.2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 s="3">
        <v>9847</v>
      </c>
      <c r="H3260" t="str">
        <f t="shared" si="50"/>
        <v>$1 - $10,000</v>
      </c>
    </row>
    <row r="3261" spans="1:8" x14ac:dyDescent="0.2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 s="3">
        <v>35504</v>
      </c>
      <c r="H3261" t="str">
        <f t="shared" si="50"/>
        <v>$30,001 - $40,000</v>
      </c>
    </row>
    <row r="3262" spans="1:8" x14ac:dyDescent="0.2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 s="3">
        <v>55305</v>
      </c>
      <c r="H3262" t="str">
        <f t="shared" si="50"/>
        <v>$50,001 - $60,000</v>
      </c>
    </row>
    <row r="3263" spans="1:8" x14ac:dyDescent="0.2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 s="3">
        <v>92809</v>
      </c>
      <c r="H3263" t="str">
        <f t="shared" si="50"/>
        <v>$90,001 - $1,00,000</v>
      </c>
    </row>
    <row r="3264" spans="1:8" x14ac:dyDescent="0.2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 s="3">
        <v>85322</v>
      </c>
      <c r="H3264" t="str">
        <f t="shared" si="50"/>
        <v>$80,001 - $90,000</v>
      </c>
    </row>
    <row r="3265" spans="1:8" x14ac:dyDescent="0.2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 s="3">
        <v>39630</v>
      </c>
      <c r="H3265" t="str">
        <f t="shared" si="50"/>
        <v>$30,001 - $40,000</v>
      </c>
    </row>
    <row r="3266" spans="1:8" x14ac:dyDescent="0.2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 s="3">
        <v>87060</v>
      </c>
      <c r="H3266" t="str">
        <f t="shared" si="50"/>
        <v>$80,001 - $90,000</v>
      </c>
    </row>
    <row r="3267" spans="1:8" x14ac:dyDescent="0.2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 s="3">
        <v>42409</v>
      </c>
      <c r="H3267" t="str">
        <f t="shared" ref="H3267:H3330" si="51">TEXT((INT((G3267-1)/10000)*10000)+1,"$#,##0") &amp; " - " &amp; TEXT((INT((G3267-1)/10000)+1)*10000,"$#,##0")</f>
        <v>$40,001 - $50,000</v>
      </c>
    </row>
    <row r="3268" spans="1:8" x14ac:dyDescent="0.2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 s="3">
        <v>86320</v>
      </c>
      <c r="H3268" t="str">
        <f t="shared" si="51"/>
        <v>$80,001 - $90,000</v>
      </c>
    </row>
    <row r="3269" spans="1:8" x14ac:dyDescent="0.2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 s="3">
        <v>37219</v>
      </c>
      <c r="H3269" t="str">
        <f t="shared" si="51"/>
        <v>$30,001 - $40,000</v>
      </c>
    </row>
    <row r="3270" spans="1:8" x14ac:dyDescent="0.2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 s="3">
        <v>87338</v>
      </c>
      <c r="H3270" t="str">
        <f t="shared" si="51"/>
        <v>$80,001 - $90,000</v>
      </c>
    </row>
    <row r="3271" spans="1:8" x14ac:dyDescent="0.2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 s="3">
        <v>57769</v>
      </c>
      <c r="H3271" t="str">
        <f t="shared" si="51"/>
        <v>$50,001 - $60,000</v>
      </c>
    </row>
    <row r="3272" spans="1:8" x14ac:dyDescent="0.2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 s="3">
        <v>24204</v>
      </c>
      <c r="H3272" t="str">
        <f t="shared" si="51"/>
        <v>$20,001 - $30,000</v>
      </c>
    </row>
    <row r="3273" spans="1:8" x14ac:dyDescent="0.2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 s="3">
        <v>58771</v>
      </c>
      <c r="H3273" t="str">
        <f t="shared" si="51"/>
        <v>$50,001 - $60,000</v>
      </c>
    </row>
    <row r="3274" spans="1:8" x14ac:dyDescent="0.2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 s="3">
        <v>99762</v>
      </c>
      <c r="H3274" t="str">
        <f t="shared" si="51"/>
        <v>$90,001 - $1,00,000</v>
      </c>
    </row>
    <row r="3275" spans="1:8" x14ac:dyDescent="0.2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 s="3">
        <v>67051</v>
      </c>
      <c r="H3275" t="str">
        <f t="shared" si="51"/>
        <v>$60,001 - $70,000</v>
      </c>
    </row>
    <row r="3276" spans="1:8" x14ac:dyDescent="0.2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 s="3">
        <v>13802</v>
      </c>
      <c r="H3276" t="str">
        <f t="shared" si="51"/>
        <v>$10,001 - $20,000</v>
      </c>
    </row>
    <row r="3277" spans="1:8" x14ac:dyDescent="0.2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 s="3">
        <v>56785</v>
      </c>
      <c r="H3277" t="str">
        <f t="shared" si="51"/>
        <v>$50,001 - $60,000</v>
      </c>
    </row>
    <row r="3278" spans="1:8" x14ac:dyDescent="0.2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 s="3">
        <v>49604</v>
      </c>
      <c r="H3278" t="str">
        <f t="shared" si="51"/>
        <v>$40,001 - $50,000</v>
      </c>
    </row>
    <row r="3279" spans="1:8" x14ac:dyDescent="0.2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 s="3">
        <v>91926</v>
      </c>
      <c r="H3279" t="str">
        <f t="shared" si="51"/>
        <v>$90,001 - $1,00,000</v>
      </c>
    </row>
    <row r="3280" spans="1:8" x14ac:dyDescent="0.2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 s="3">
        <v>27928</v>
      </c>
      <c r="H3280" t="str">
        <f t="shared" si="51"/>
        <v>$20,001 - $30,000</v>
      </c>
    </row>
    <row r="3281" spans="1:8" x14ac:dyDescent="0.2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 s="3">
        <v>47813</v>
      </c>
      <c r="H3281" t="str">
        <f t="shared" si="51"/>
        <v>$40,001 - $50,000</v>
      </c>
    </row>
    <row r="3282" spans="1:8" x14ac:dyDescent="0.2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 s="3">
        <v>22912</v>
      </c>
      <c r="H3282" t="str">
        <f t="shared" si="51"/>
        <v>$20,001 - $30,000</v>
      </c>
    </row>
    <row r="3283" spans="1:8" x14ac:dyDescent="0.2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 s="3">
        <v>19477</v>
      </c>
      <c r="H3283" t="str">
        <f t="shared" si="51"/>
        <v>$10,001 - $20,000</v>
      </c>
    </row>
    <row r="3284" spans="1:8" x14ac:dyDescent="0.2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 s="3">
        <v>55175</v>
      </c>
      <c r="H3284" t="str">
        <f t="shared" si="51"/>
        <v>$50,001 - $60,000</v>
      </c>
    </row>
    <row r="3285" spans="1:8" x14ac:dyDescent="0.2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 s="3">
        <v>69352</v>
      </c>
      <c r="H3285" t="str">
        <f t="shared" si="51"/>
        <v>$60,001 - $70,000</v>
      </c>
    </row>
    <row r="3286" spans="1:8" x14ac:dyDescent="0.2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 s="3">
        <v>98779</v>
      </c>
      <c r="H3286" t="str">
        <f t="shared" si="51"/>
        <v>$90,001 - $1,00,000</v>
      </c>
    </row>
    <row r="3287" spans="1:8" x14ac:dyDescent="0.2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 s="3">
        <v>64388</v>
      </c>
      <c r="H3287" t="str">
        <f t="shared" si="51"/>
        <v>$60,001 - $70,000</v>
      </c>
    </row>
    <row r="3288" spans="1:8" x14ac:dyDescent="0.2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 s="3">
        <v>72835</v>
      </c>
      <c r="H3288" t="str">
        <f t="shared" si="51"/>
        <v>$70,001 - $80,000</v>
      </c>
    </row>
    <row r="3289" spans="1:8" x14ac:dyDescent="0.2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 s="3">
        <v>23976</v>
      </c>
      <c r="H3289" t="str">
        <f t="shared" si="51"/>
        <v>$20,001 - $30,000</v>
      </c>
    </row>
    <row r="3290" spans="1:8" x14ac:dyDescent="0.2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 s="3">
        <v>87545</v>
      </c>
      <c r="H3290" t="str">
        <f t="shared" si="51"/>
        <v>$80,001 - $90,000</v>
      </c>
    </row>
    <row r="3291" spans="1:8" x14ac:dyDescent="0.2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 s="3">
        <v>56592</v>
      </c>
      <c r="H3291" t="str">
        <f t="shared" si="51"/>
        <v>$50,001 - $60,000</v>
      </c>
    </row>
    <row r="3292" spans="1:8" x14ac:dyDescent="0.2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 s="3">
        <v>21741</v>
      </c>
      <c r="H3292" t="str">
        <f t="shared" si="51"/>
        <v>$20,001 - $30,000</v>
      </c>
    </row>
    <row r="3293" spans="1:8" x14ac:dyDescent="0.2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 s="3">
        <v>10127</v>
      </c>
      <c r="H3293" t="str">
        <f t="shared" si="51"/>
        <v>$10,001 - $20,000</v>
      </c>
    </row>
    <row r="3294" spans="1:8" x14ac:dyDescent="0.2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 s="3">
        <v>17048</v>
      </c>
      <c r="H3294" t="str">
        <f t="shared" si="51"/>
        <v>$10,001 - $20,000</v>
      </c>
    </row>
    <row r="3295" spans="1:8" x14ac:dyDescent="0.2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 s="3">
        <v>78795</v>
      </c>
      <c r="H3295" t="str">
        <f t="shared" si="51"/>
        <v>$70,001 - $80,000</v>
      </c>
    </row>
    <row r="3296" spans="1:8" x14ac:dyDescent="0.2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 s="3">
        <v>8630</v>
      </c>
      <c r="H3296" t="str">
        <f t="shared" si="51"/>
        <v>$1 - $10,000</v>
      </c>
    </row>
    <row r="3297" spans="1:8" x14ac:dyDescent="0.2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 s="3">
        <v>5352</v>
      </c>
      <c r="H3297" t="str">
        <f t="shared" si="51"/>
        <v>$1 - $10,000</v>
      </c>
    </row>
    <row r="3298" spans="1:8" x14ac:dyDescent="0.2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 s="3">
        <v>30324</v>
      </c>
      <c r="H3298" t="str">
        <f t="shared" si="51"/>
        <v>$30,001 - $40,000</v>
      </c>
    </row>
    <row r="3299" spans="1:8" x14ac:dyDescent="0.2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 s="3">
        <v>67527</v>
      </c>
      <c r="H3299" t="str">
        <f t="shared" si="51"/>
        <v>$60,001 - $70,000</v>
      </c>
    </row>
    <row r="3300" spans="1:8" x14ac:dyDescent="0.2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 s="3">
        <v>82628</v>
      </c>
      <c r="H3300" t="str">
        <f t="shared" si="51"/>
        <v>$80,001 - $90,000</v>
      </c>
    </row>
    <row r="3301" spans="1:8" x14ac:dyDescent="0.2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 s="3">
        <v>14051</v>
      </c>
      <c r="H3301" t="str">
        <f t="shared" si="51"/>
        <v>$10,001 - $20,000</v>
      </c>
    </row>
    <row r="3302" spans="1:8" x14ac:dyDescent="0.2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 s="3">
        <v>27703</v>
      </c>
      <c r="H3302" t="str">
        <f t="shared" si="51"/>
        <v>$20,001 - $30,000</v>
      </c>
    </row>
    <row r="3303" spans="1:8" x14ac:dyDescent="0.2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 s="3">
        <v>42138</v>
      </c>
      <c r="H3303" t="str">
        <f t="shared" si="51"/>
        <v>$40,001 - $50,000</v>
      </c>
    </row>
    <row r="3304" spans="1:8" x14ac:dyDescent="0.2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 s="3">
        <v>16268</v>
      </c>
      <c r="H3304" t="str">
        <f t="shared" si="51"/>
        <v>$10,001 - $20,000</v>
      </c>
    </row>
    <row r="3305" spans="1:8" x14ac:dyDescent="0.2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 s="3">
        <v>18431</v>
      </c>
      <c r="H3305" t="str">
        <f t="shared" si="51"/>
        <v>$10,001 - $20,000</v>
      </c>
    </row>
    <row r="3306" spans="1:8" x14ac:dyDescent="0.2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 s="3">
        <v>10691</v>
      </c>
      <c r="H3306" t="str">
        <f t="shared" si="51"/>
        <v>$10,001 - $20,000</v>
      </c>
    </row>
    <row r="3307" spans="1:8" x14ac:dyDescent="0.2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 s="3">
        <v>99554</v>
      </c>
      <c r="H3307" t="str">
        <f t="shared" si="51"/>
        <v>$90,001 - $1,00,000</v>
      </c>
    </row>
    <row r="3308" spans="1:8" x14ac:dyDescent="0.2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 s="3">
        <v>24756</v>
      </c>
      <c r="H3308" t="str">
        <f t="shared" si="51"/>
        <v>$20,001 - $30,000</v>
      </c>
    </row>
    <row r="3309" spans="1:8" x14ac:dyDescent="0.2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 s="3">
        <v>84552</v>
      </c>
      <c r="H3309" t="str">
        <f t="shared" si="51"/>
        <v>$80,001 - $90,000</v>
      </c>
    </row>
    <row r="3310" spans="1:8" x14ac:dyDescent="0.2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 s="3">
        <v>28180</v>
      </c>
      <c r="H3310" t="str">
        <f t="shared" si="51"/>
        <v>$20,001 - $30,000</v>
      </c>
    </row>
    <row r="3311" spans="1:8" x14ac:dyDescent="0.2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 s="3">
        <v>75762</v>
      </c>
      <c r="H3311" t="str">
        <f t="shared" si="51"/>
        <v>$70,001 - $80,000</v>
      </c>
    </row>
    <row r="3312" spans="1:8" x14ac:dyDescent="0.2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 s="3">
        <v>42790</v>
      </c>
      <c r="H3312" t="str">
        <f t="shared" si="51"/>
        <v>$40,001 - $50,000</v>
      </c>
    </row>
    <row r="3313" spans="1:8" x14ac:dyDescent="0.2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 s="3">
        <v>19217</v>
      </c>
      <c r="H3313" t="str">
        <f t="shared" si="51"/>
        <v>$10,001 - $20,000</v>
      </c>
    </row>
    <row r="3314" spans="1:8" x14ac:dyDescent="0.2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 s="3">
        <v>43284</v>
      </c>
      <c r="H3314" t="str">
        <f t="shared" si="51"/>
        <v>$40,001 - $50,000</v>
      </c>
    </row>
    <row r="3315" spans="1:8" x14ac:dyDescent="0.2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 s="3">
        <v>5433</v>
      </c>
      <c r="H3315" t="str">
        <f t="shared" si="51"/>
        <v>$1 - $10,000</v>
      </c>
    </row>
    <row r="3316" spans="1:8" x14ac:dyDescent="0.2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 s="3">
        <v>37115</v>
      </c>
      <c r="H3316" t="str">
        <f t="shared" si="51"/>
        <v>$30,001 - $40,000</v>
      </c>
    </row>
    <row r="3317" spans="1:8" x14ac:dyDescent="0.2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 s="3">
        <v>24210</v>
      </c>
      <c r="H3317" t="str">
        <f t="shared" si="51"/>
        <v>$20,001 - $30,000</v>
      </c>
    </row>
    <row r="3318" spans="1:8" x14ac:dyDescent="0.2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 s="3">
        <v>90076</v>
      </c>
      <c r="H3318" t="str">
        <f t="shared" si="51"/>
        <v>$90,001 - $1,00,000</v>
      </c>
    </row>
    <row r="3319" spans="1:8" x14ac:dyDescent="0.2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 s="3">
        <v>32731</v>
      </c>
      <c r="H3319" t="str">
        <f t="shared" si="51"/>
        <v>$30,001 - $40,000</v>
      </c>
    </row>
    <row r="3320" spans="1:8" x14ac:dyDescent="0.2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 s="3">
        <v>75381</v>
      </c>
      <c r="H3320" t="str">
        <f t="shared" si="51"/>
        <v>$70,001 - $80,000</v>
      </c>
    </row>
    <row r="3321" spans="1:8" x14ac:dyDescent="0.2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 s="3">
        <v>58723</v>
      </c>
      <c r="H3321" t="str">
        <f t="shared" si="51"/>
        <v>$50,001 - $60,000</v>
      </c>
    </row>
    <row r="3322" spans="1:8" x14ac:dyDescent="0.2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 s="3">
        <v>66849</v>
      </c>
      <c r="H3322" t="str">
        <f t="shared" si="51"/>
        <v>$60,001 - $70,000</v>
      </c>
    </row>
    <row r="3323" spans="1:8" x14ac:dyDescent="0.2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 s="3">
        <v>14799</v>
      </c>
      <c r="H3323" t="str">
        <f t="shared" si="51"/>
        <v>$10,001 - $20,000</v>
      </c>
    </row>
    <row r="3324" spans="1:8" x14ac:dyDescent="0.2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 s="3">
        <v>33179</v>
      </c>
      <c r="H3324" t="str">
        <f t="shared" si="51"/>
        <v>$30,001 - $40,000</v>
      </c>
    </row>
    <row r="3325" spans="1:8" x14ac:dyDescent="0.2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 s="3">
        <v>41054</v>
      </c>
      <c r="H3325" t="str">
        <f t="shared" si="51"/>
        <v>$40,001 - $50,000</v>
      </c>
    </row>
    <row r="3326" spans="1:8" x14ac:dyDescent="0.2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 s="3">
        <v>91371</v>
      </c>
      <c r="H3326" t="str">
        <f t="shared" si="51"/>
        <v>$90,001 - $1,00,000</v>
      </c>
    </row>
    <row r="3327" spans="1:8" x14ac:dyDescent="0.2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 s="3">
        <v>33532</v>
      </c>
      <c r="H3327" t="str">
        <f t="shared" si="51"/>
        <v>$30,001 - $40,000</v>
      </c>
    </row>
    <row r="3328" spans="1:8" x14ac:dyDescent="0.2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 s="3">
        <v>1188</v>
      </c>
      <c r="H3328" t="str">
        <f t="shared" si="51"/>
        <v>$1 - $10,000</v>
      </c>
    </row>
    <row r="3329" spans="1:8" x14ac:dyDescent="0.2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 s="3">
        <v>12959</v>
      </c>
      <c r="H3329" t="str">
        <f t="shared" si="51"/>
        <v>$10,001 - $20,000</v>
      </c>
    </row>
    <row r="3330" spans="1:8" x14ac:dyDescent="0.2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 s="3">
        <v>68381</v>
      </c>
      <c r="H3330" t="str">
        <f t="shared" si="51"/>
        <v>$60,001 - $70,000</v>
      </c>
    </row>
    <row r="3331" spans="1:8" x14ac:dyDescent="0.2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 s="3">
        <v>7690</v>
      </c>
      <c r="H3331" t="str">
        <f t="shared" ref="H3331:H3394" si="52">TEXT((INT((G3331-1)/10000)*10000)+1,"$#,##0") &amp; " - " &amp; TEXT((INT((G3331-1)/10000)+1)*10000,"$#,##0")</f>
        <v>$1 - $10,000</v>
      </c>
    </row>
    <row r="3332" spans="1:8" x14ac:dyDescent="0.2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 s="3">
        <v>55670</v>
      </c>
      <c r="H3332" t="str">
        <f t="shared" si="52"/>
        <v>$50,001 - $60,000</v>
      </c>
    </row>
    <row r="3333" spans="1:8" x14ac:dyDescent="0.2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 s="3">
        <v>88338</v>
      </c>
      <c r="H3333" t="str">
        <f t="shared" si="52"/>
        <v>$80,001 - $90,000</v>
      </c>
    </row>
    <row r="3334" spans="1:8" x14ac:dyDescent="0.2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 s="3">
        <v>91558</v>
      </c>
      <c r="H3334" t="str">
        <f t="shared" si="52"/>
        <v>$90,001 - $1,00,000</v>
      </c>
    </row>
    <row r="3335" spans="1:8" x14ac:dyDescent="0.2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 s="3">
        <v>89351</v>
      </c>
      <c r="H3335" t="str">
        <f t="shared" si="52"/>
        <v>$80,001 - $90,000</v>
      </c>
    </row>
    <row r="3336" spans="1:8" x14ac:dyDescent="0.2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 s="3">
        <v>88420</v>
      </c>
      <c r="H3336" t="str">
        <f t="shared" si="52"/>
        <v>$80,001 - $90,000</v>
      </c>
    </row>
    <row r="3337" spans="1:8" x14ac:dyDescent="0.2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 s="3">
        <v>27256</v>
      </c>
      <c r="H3337" t="str">
        <f t="shared" si="52"/>
        <v>$20,001 - $30,000</v>
      </c>
    </row>
    <row r="3338" spans="1:8" x14ac:dyDescent="0.2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 s="3">
        <v>78196</v>
      </c>
      <c r="H3338" t="str">
        <f t="shared" si="52"/>
        <v>$70,001 - $80,000</v>
      </c>
    </row>
    <row r="3339" spans="1:8" x14ac:dyDescent="0.2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 s="3">
        <v>88465</v>
      </c>
      <c r="H3339" t="str">
        <f t="shared" si="52"/>
        <v>$80,001 - $90,000</v>
      </c>
    </row>
    <row r="3340" spans="1:8" x14ac:dyDescent="0.2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 s="3">
        <v>25454</v>
      </c>
      <c r="H3340" t="str">
        <f t="shared" si="52"/>
        <v>$20,001 - $30,000</v>
      </c>
    </row>
    <row r="3341" spans="1:8" x14ac:dyDescent="0.2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 s="3">
        <v>12909</v>
      </c>
      <c r="H3341" t="str">
        <f t="shared" si="52"/>
        <v>$10,001 - $20,000</v>
      </c>
    </row>
    <row r="3342" spans="1:8" x14ac:dyDescent="0.2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 s="3">
        <v>71033</v>
      </c>
      <c r="H3342" t="str">
        <f t="shared" si="52"/>
        <v>$70,001 - $80,000</v>
      </c>
    </row>
    <row r="3343" spans="1:8" x14ac:dyDescent="0.2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 s="3">
        <v>96078</v>
      </c>
      <c r="H3343" t="str">
        <f t="shared" si="52"/>
        <v>$90,001 - $1,00,000</v>
      </c>
    </row>
    <row r="3344" spans="1:8" x14ac:dyDescent="0.2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 s="3">
        <v>42203</v>
      </c>
      <c r="H3344" t="str">
        <f t="shared" si="52"/>
        <v>$40,001 - $50,000</v>
      </c>
    </row>
    <row r="3345" spans="1:8" x14ac:dyDescent="0.2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 s="3">
        <v>63510</v>
      </c>
      <c r="H3345" t="str">
        <f t="shared" si="52"/>
        <v>$60,001 - $70,000</v>
      </c>
    </row>
    <row r="3346" spans="1:8" x14ac:dyDescent="0.2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 s="3">
        <v>36183</v>
      </c>
      <c r="H3346" t="str">
        <f t="shared" si="52"/>
        <v>$30,001 - $40,000</v>
      </c>
    </row>
    <row r="3347" spans="1:8" x14ac:dyDescent="0.2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 s="3">
        <v>62664</v>
      </c>
      <c r="H3347" t="str">
        <f t="shared" si="52"/>
        <v>$60,001 - $70,000</v>
      </c>
    </row>
    <row r="3348" spans="1:8" x14ac:dyDescent="0.2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 s="3">
        <v>45092</v>
      </c>
      <c r="H3348" t="str">
        <f t="shared" si="52"/>
        <v>$40,001 - $50,000</v>
      </c>
    </row>
    <row r="3349" spans="1:8" x14ac:dyDescent="0.2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 s="3">
        <v>86015</v>
      </c>
      <c r="H3349" t="str">
        <f t="shared" si="52"/>
        <v>$80,001 - $90,000</v>
      </c>
    </row>
    <row r="3350" spans="1:8" x14ac:dyDescent="0.2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 s="3">
        <v>56965</v>
      </c>
      <c r="H3350" t="str">
        <f t="shared" si="52"/>
        <v>$50,001 - $60,000</v>
      </c>
    </row>
    <row r="3351" spans="1:8" x14ac:dyDescent="0.2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 s="3">
        <v>12626</v>
      </c>
      <c r="H3351" t="str">
        <f t="shared" si="52"/>
        <v>$10,001 - $20,000</v>
      </c>
    </row>
    <row r="3352" spans="1:8" x14ac:dyDescent="0.2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 s="3">
        <v>80332</v>
      </c>
      <c r="H3352" t="str">
        <f t="shared" si="52"/>
        <v>$80,001 - $90,000</v>
      </c>
    </row>
    <row r="3353" spans="1:8" x14ac:dyDescent="0.2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 s="3">
        <v>91583</v>
      </c>
      <c r="H3353" t="str">
        <f t="shared" si="52"/>
        <v>$90,001 - $1,00,000</v>
      </c>
    </row>
    <row r="3354" spans="1:8" x14ac:dyDescent="0.2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 s="3">
        <v>78751</v>
      </c>
      <c r="H3354" t="str">
        <f t="shared" si="52"/>
        <v>$70,001 - $80,000</v>
      </c>
    </row>
    <row r="3355" spans="1:8" x14ac:dyDescent="0.2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 s="3">
        <v>8091</v>
      </c>
      <c r="H3355" t="str">
        <f t="shared" si="52"/>
        <v>$1 - $10,000</v>
      </c>
    </row>
    <row r="3356" spans="1:8" x14ac:dyDescent="0.2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 s="3">
        <v>64300</v>
      </c>
      <c r="H3356" t="str">
        <f t="shared" si="52"/>
        <v>$60,001 - $70,000</v>
      </c>
    </row>
    <row r="3357" spans="1:8" x14ac:dyDescent="0.2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 s="3">
        <v>83423</v>
      </c>
      <c r="H3357" t="str">
        <f t="shared" si="52"/>
        <v>$80,001 - $90,000</v>
      </c>
    </row>
    <row r="3358" spans="1:8" x14ac:dyDescent="0.2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 s="3">
        <v>52475</v>
      </c>
      <c r="H3358" t="str">
        <f t="shared" si="52"/>
        <v>$50,001 - $60,000</v>
      </c>
    </row>
    <row r="3359" spans="1:8" x14ac:dyDescent="0.2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 s="3">
        <v>19753</v>
      </c>
      <c r="H3359" t="str">
        <f t="shared" si="52"/>
        <v>$10,001 - $20,000</v>
      </c>
    </row>
    <row r="3360" spans="1:8" x14ac:dyDescent="0.2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 s="3">
        <v>69372</v>
      </c>
      <c r="H3360" t="str">
        <f t="shared" si="52"/>
        <v>$60,001 - $70,000</v>
      </c>
    </row>
    <row r="3361" spans="1:8" x14ac:dyDescent="0.2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 s="3">
        <v>57732</v>
      </c>
      <c r="H3361" t="str">
        <f t="shared" si="52"/>
        <v>$50,001 - $60,000</v>
      </c>
    </row>
    <row r="3362" spans="1:8" x14ac:dyDescent="0.2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 s="3">
        <v>31878</v>
      </c>
      <c r="H3362" t="str">
        <f t="shared" si="52"/>
        <v>$30,001 - $40,000</v>
      </c>
    </row>
    <row r="3363" spans="1:8" x14ac:dyDescent="0.2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 s="3">
        <v>60876</v>
      </c>
      <c r="H3363" t="str">
        <f t="shared" si="52"/>
        <v>$60,001 - $70,000</v>
      </c>
    </row>
    <row r="3364" spans="1:8" x14ac:dyDescent="0.2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 s="3">
        <v>50356</v>
      </c>
      <c r="H3364" t="str">
        <f t="shared" si="52"/>
        <v>$50,001 - $60,000</v>
      </c>
    </row>
    <row r="3365" spans="1:8" x14ac:dyDescent="0.2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 s="3">
        <v>77465</v>
      </c>
      <c r="H3365" t="str">
        <f t="shared" si="52"/>
        <v>$70,001 - $80,000</v>
      </c>
    </row>
    <row r="3366" spans="1:8" x14ac:dyDescent="0.2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 s="3">
        <v>85202</v>
      </c>
      <c r="H3366" t="str">
        <f t="shared" si="52"/>
        <v>$80,001 - $90,000</v>
      </c>
    </row>
    <row r="3367" spans="1:8" x14ac:dyDescent="0.2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 s="3">
        <v>66876</v>
      </c>
      <c r="H3367" t="str">
        <f t="shared" si="52"/>
        <v>$60,001 - $70,000</v>
      </c>
    </row>
    <row r="3368" spans="1:8" x14ac:dyDescent="0.2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 s="3">
        <v>68875</v>
      </c>
      <c r="H3368" t="str">
        <f t="shared" si="52"/>
        <v>$60,001 - $70,000</v>
      </c>
    </row>
    <row r="3369" spans="1:8" x14ac:dyDescent="0.2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 s="3">
        <v>69912</v>
      </c>
      <c r="H3369" t="str">
        <f t="shared" si="52"/>
        <v>$60,001 - $70,000</v>
      </c>
    </row>
    <row r="3370" spans="1:8" x14ac:dyDescent="0.2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 s="3">
        <v>57554</v>
      </c>
      <c r="H3370" t="str">
        <f t="shared" si="52"/>
        <v>$50,001 - $60,000</v>
      </c>
    </row>
    <row r="3371" spans="1:8" x14ac:dyDescent="0.2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 s="3">
        <v>8302</v>
      </c>
      <c r="H3371" t="str">
        <f t="shared" si="52"/>
        <v>$1 - $10,000</v>
      </c>
    </row>
    <row r="3372" spans="1:8" x14ac:dyDescent="0.2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 s="3">
        <v>70632</v>
      </c>
      <c r="H3372" t="str">
        <f t="shared" si="52"/>
        <v>$70,001 - $80,000</v>
      </c>
    </row>
    <row r="3373" spans="1:8" x14ac:dyDescent="0.2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 s="3">
        <v>98878</v>
      </c>
      <c r="H3373" t="str">
        <f t="shared" si="52"/>
        <v>$90,001 - $1,00,000</v>
      </c>
    </row>
    <row r="3374" spans="1:8" x14ac:dyDescent="0.2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 s="3">
        <v>34404</v>
      </c>
      <c r="H3374" t="str">
        <f t="shared" si="52"/>
        <v>$30,001 - $40,000</v>
      </c>
    </row>
    <row r="3375" spans="1:8" x14ac:dyDescent="0.2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 s="3">
        <v>21211</v>
      </c>
      <c r="H3375" t="str">
        <f t="shared" si="52"/>
        <v>$20,001 - $30,000</v>
      </c>
    </row>
    <row r="3376" spans="1:8" x14ac:dyDescent="0.2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 s="3">
        <v>30957</v>
      </c>
      <c r="H3376" t="str">
        <f t="shared" si="52"/>
        <v>$30,001 - $40,000</v>
      </c>
    </row>
    <row r="3377" spans="1:8" x14ac:dyDescent="0.2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 s="3">
        <v>78664</v>
      </c>
      <c r="H3377" t="str">
        <f t="shared" si="52"/>
        <v>$70,001 - $80,000</v>
      </c>
    </row>
    <row r="3378" spans="1:8" x14ac:dyDescent="0.2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 s="3">
        <v>92123</v>
      </c>
      <c r="H3378" t="str">
        <f t="shared" si="52"/>
        <v>$90,001 - $1,00,000</v>
      </c>
    </row>
    <row r="3379" spans="1:8" x14ac:dyDescent="0.2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 s="3">
        <v>76523</v>
      </c>
      <c r="H3379" t="str">
        <f t="shared" si="52"/>
        <v>$70,001 - $80,000</v>
      </c>
    </row>
    <row r="3380" spans="1:8" x14ac:dyDescent="0.2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 s="3">
        <v>68168</v>
      </c>
      <c r="H3380" t="str">
        <f t="shared" si="52"/>
        <v>$60,001 - $70,000</v>
      </c>
    </row>
    <row r="3381" spans="1:8" x14ac:dyDescent="0.2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 s="3">
        <v>3876</v>
      </c>
      <c r="H3381" t="str">
        <f t="shared" si="52"/>
        <v>$1 - $10,000</v>
      </c>
    </row>
    <row r="3382" spans="1:8" x14ac:dyDescent="0.2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 s="3">
        <v>12247</v>
      </c>
      <c r="H3382" t="str">
        <f t="shared" si="52"/>
        <v>$10,001 - $20,000</v>
      </c>
    </row>
    <row r="3383" spans="1:8" x14ac:dyDescent="0.2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 s="3">
        <v>27527</v>
      </c>
      <c r="H3383" t="str">
        <f t="shared" si="52"/>
        <v>$20,001 - $30,000</v>
      </c>
    </row>
    <row r="3384" spans="1:8" x14ac:dyDescent="0.2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 s="3">
        <v>84552</v>
      </c>
      <c r="H3384" t="str">
        <f t="shared" si="52"/>
        <v>$80,001 - $90,000</v>
      </c>
    </row>
    <row r="3385" spans="1:8" x14ac:dyDescent="0.2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 s="3">
        <v>82887</v>
      </c>
      <c r="H3385" t="str">
        <f t="shared" si="52"/>
        <v>$80,001 - $90,000</v>
      </c>
    </row>
    <row r="3386" spans="1:8" x14ac:dyDescent="0.2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 s="3">
        <v>92421</v>
      </c>
      <c r="H3386" t="str">
        <f t="shared" si="52"/>
        <v>$90,001 - $1,00,000</v>
      </c>
    </row>
    <row r="3387" spans="1:8" x14ac:dyDescent="0.2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 s="3">
        <v>68769</v>
      </c>
      <c r="H3387" t="str">
        <f t="shared" si="52"/>
        <v>$60,001 - $70,000</v>
      </c>
    </row>
    <row r="3388" spans="1:8" x14ac:dyDescent="0.2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 s="3">
        <v>7313</v>
      </c>
      <c r="H3388" t="str">
        <f t="shared" si="52"/>
        <v>$1 - $10,000</v>
      </c>
    </row>
    <row r="3389" spans="1:8" x14ac:dyDescent="0.2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 s="3">
        <v>48995</v>
      </c>
      <c r="H3389" t="str">
        <f t="shared" si="52"/>
        <v>$40,001 - $50,000</v>
      </c>
    </row>
    <row r="3390" spans="1:8" x14ac:dyDescent="0.2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 s="3">
        <v>73949</v>
      </c>
      <c r="H3390" t="str">
        <f t="shared" si="52"/>
        <v>$70,001 - $80,000</v>
      </c>
    </row>
    <row r="3391" spans="1:8" x14ac:dyDescent="0.2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 s="3">
        <v>33123</v>
      </c>
      <c r="H3391" t="str">
        <f t="shared" si="52"/>
        <v>$30,001 - $40,000</v>
      </c>
    </row>
    <row r="3392" spans="1:8" x14ac:dyDescent="0.2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 s="3">
        <v>7264</v>
      </c>
      <c r="H3392" t="str">
        <f t="shared" si="52"/>
        <v>$1 - $10,000</v>
      </c>
    </row>
    <row r="3393" spans="1:8" x14ac:dyDescent="0.2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 s="3">
        <v>69383</v>
      </c>
      <c r="H3393" t="str">
        <f t="shared" si="52"/>
        <v>$60,001 - $70,000</v>
      </c>
    </row>
    <row r="3394" spans="1:8" x14ac:dyDescent="0.2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 s="3">
        <v>39293</v>
      </c>
      <c r="H3394" t="str">
        <f t="shared" si="52"/>
        <v>$30,001 - $40,000</v>
      </c>
    </row>
    <row r="3395" spans="1:8" x14ac:dyDescent="0.2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 s="3">
        <v>85723</v>
      </c>
      <c r="H3395" t="str">
        <f t="shared" ref="H3395:H3458" si="53">TEXT((INT((G3395-1)/10000)*10000)+1,"$#,##0") &amp; " - " &amp; TEXT((INT((G3395-1)/10000)+1)*10000,"$#,##0")</f>
        <v>$80,001 - $90,000</v>
      </c>
    </row>
    <row r="3396" spans="1:8" x14ac:dyDescent="0.2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 s="3">
        <v>30372</v>
      </c>
      <c r="H3396" t="str">
        <f t="shared" si="53"/>
        <v>$30,001 - $40,000</v>
      </c>
    </row>
    <row r="3397" spans="1:8" x14ac:dyDescent="0.2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 s="3">
        <v>70088</v>
      </c>
      <c r="H3397" t="str">
        <f t="shared" si="53"/>
        <v>$70,001 - $80,000</v>
      </c>
    </row>
    <row r="3398" spans="1:8" x14ac:dyDescent="0.2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 s="3">
        <v>89482</v>
      </c>
      <c r="H3398" t="str">
        <f t="shared" si="53"/>
        <v>$80,001 - $90,000</v>
      </c>
    </row>
    <row r="3399" spans="1:8" x14ac:dyDescent="0.2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 s="3">
        <v>54160</v>
      </c>
      <c r="H3399" t="str">
        <f t="shared" si="53"/>
        <v>$50,001 - $60,000</v>
      </c>
    </row>
    <row r="3400" spans="1:8" x14ac:dyDescent="0.2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 s="3">
        <v>24409</v>
      </c>
      <c r="H3400" t="str">
        <f t="shared" si="53"/>
        <v>$20,001 - $30,000</v>
      </c>
    </row>
    <row r="3401" spans="1:8" x14ac:dyDescent="0.2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 s="3">
        <v>79742</v>
      </c>
      <c r="H3401" t="str">
        <f t="shared" si="53"/>
        <v>$70,001 - $80,000</v>
      </c>
    </row>
    <row r="3402" spans="1:8" x14ac:dyDescent="0.2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 s="3">
        <v>95702</v>
      </c>
      <c r="H3402" t="str">
        <f t="shared" si="53"/>
        <v>$90,001 - $1,00,000</v>
      </c>
    </row>
    <row r="3403" spans="1:8" x14ac:dyDescent="0.2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 s="3">
        <v>4665</v>
      </c>
      <c r="H3403" t="str">
        <f t="shared" si="53"/>
        <v>$1 - $10,000</v>
      </c>
    </row>
    <row r="3404" spans="1:8" x14ac:dyDescent="0.2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 s="3">
        <v>81419</v>
      </c>
      <c r="H3404" t="str">
        <f t="shared" si="53"/>
        <v>$80,001 - $90,000</v>
      </c>
    </row>
    <row r="3405" spans="1:8" x14ac:dyDescent="0.2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 s="3">
        <v>85902</v>
      </c>
      <c r="H3405" t="str">
        <f t="shared" si="53"/>
        <v>$80,001 - $90,000</v>
      </c>
    </row>
    <row r="3406" spans="1:8" x14ac:dyDescent="0.2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 s="3">
        <v>75180</v>
      </c>
      <c r="H3406" t="str">
        <f t="shared" si="53"/>
        <v>$70,001 - $80,000</v>
      </c>
    </row>
    <row r="3407" spans="1:8" x14ac:dyDescent="0.2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 s="3">
        <v>20789</v>
      </c>
      <c r="H3407" t="str">
        <f t="shared" si="53"/>
        <v>$20,001 - $30,000</v>
      </c>
    </row>
    <row r="3408" spans="1:8" x14ac:dyDescent="0.2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 s="3">
        <v>36897</v>
      </c>
      <c r="H3408" t="str">
        <f t="shared" si="53"/>
        <v>$30,001 - $40,000</v>
      </c>
    </row>
    <row r="3409" spans="1:8" x14ac:dyDescent="0.2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 s="3">
        <v>33426</v>
      </c>
      <c r="H3409" t="str">
        <f t="shared" si="53"/>
        <v>$30,001 - $40,000</v>
      </c>
    </row>
    <row r="3410" spans="1:8" x14ac:dyDescent="0.2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 s="3">
        <v>58513</v>
      </c>
      <c r="H3410" t="str">
        <f t="shared" si="53"/>
        <v>$50,001 - $60,000</v>
      </c>
    </row>
    <row r="3411" spans="1:8" x14ac:dyDescent="0.2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 s="3">
        <v>88507</v>
      </c>
      <c r="H3411" t="str">
        <f t="shared" si="53"/>
        <v>$80,001 - $90,000</v>
      </c>
    </row>
    <row r="3412" spans="1:8" x14ac:dyDescent="0.2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 s="3">
        <v>54952</v>
      </c>
      <c r="H3412" t="str">
        <f t="shared" si="53"/>
        <v>$50,001 - $60,000</v>
      </c>
    </row>
    <row r="3413" spans="1:8" x14ac:dyDescent="0.2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 s="3">
        <v>60226</v>
      </c>
      <c r="H3413" t="str">
        <f t="shared" si="53"/>
        <v>$60,001 - $70,000</v>
      </c>
    </row>
    <row r="3414" spans="1:8" x14ac:dyDescent="0.2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 s="3">
        <v>1351</v>
      </c>
      <c r="H3414" t="str">
        <f t="shared" si="53"/>
        <v>$1 - $10,000</v>
      </c>
    </row>
    <row r="3415" spans="1:8" x14ac:dyDescent="0.2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 s="3">
        <v>26156</v>
      </c>
      <c r="H3415" t="str">
        <f t="shared" si="53"/>
        <v>$20,001 - $30,000</v>
      </c>
    </row>
    <row r="3416" spans="1:8" x14ac:dyDescent="0.2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 s="3">
        <v>1808</v>
      </c>
      <c r="H3416" t="str">
        <f t="shared" si="53"/>
        <v>$1 - $10,000</v>
      </c>
    </row>
    <row r="3417" spans="1:8" x14ac:dyDescent="0.2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 s="3">
        <v>44750</v>
      </c>
      <c r="H3417" t="str">
        <f t="shared" si="53"/>
        <v>$40,001 - $50,000</v>
      </c>
    </row>
    <row r="3418" spans="1:8" x14ac:dyDescent="0.2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 s="3">
        <v>73978</v>
      </c>
      <c r="H3418" t="str">
        <f t="shared" si="53"/>
        <v>$70,001 - $80,000</v>
      </c>
    </row>
    <row r="3419" spans="1:8" x14ac:dyDescent="0.2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 s="3">
        <v>47467</v>
      </c>
      <c r="H3419" t="str">
        <f t="shared" si="53"/>
        <v>$40,001 - $50,000</v>
      </c>
    </row>
    <row r="3420" spans="1:8" x14ac:dyDescent="0.2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 s="3">
        <v>18125</v>
      </c>
      <c r="H3420" t="str">
        <f t="shared" si="53"/>
        <v>$10,001 - $20,000</v>
      </c>
    </row>
    <row r="3421" spans="1:8" x14ac:dyDescent="0.2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 s="3">
        <v>36217</v>
      </c>
      <c r="H3421" t="str">
        <f t="shared" si="53"/>
        <v>$30,001 - $40,000</v>
      </c>
    </row>
    <row r="3422" spans="1:8" x14ac:dyDescent="0.2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 s="3">
        <v>45914</v>
      </c>
      <c r="H3422" t="str">
        <f t="shared" si="53"/>
        <v>$40,001 - $50,000</v>
      </c>
    </row>
    <row r="3423" spans="1:8" x14ac:dyDescent="0.2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 s="3">
        <v>26560</v>
      </c>
      <c r="H3423" t="str">
        <f t="shared" si="53"/>
        <v>$20,001 - $30,000</v>
      </c>
    </row>
    <row r="3424" spans="1:8" x14ac:dyDescent="0.2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 s="3">
        <v>45915</v>
      </c>
      <c r="H3424" t="str">
        <f t="shared" si="53"/>
        <v>$40,001 - $50,000</v>
      </c>
    </row>
    <row r="3425" spans="1:8" x14ac:dyDescent="0.2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 s="3">
        <v>66002</v>
      </c>
      <c r="H3425" t="str">
        <f t="shared" si="53"/>
        <v>$60,001 - $70,000</v>
      </c>
    </row>
    <row r="3426" spans="1:8" x14ac:dyDescent="0.2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 s="3">
        <v>86256</v>
      </c>
      <c r="H3426" t="str">
        <f t="shared" si="53"/>
        <v>$80,001 - $90,000</v>
      </c>
    </row>
    <row r="3427" spans="1:8" x14ac:dyDescent="0.2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 s="3">
        <v>31623</v>
      </c>
      <c r="H3427" t="str">
        <f t="shared" si="53"/>
        <v>$30,001 - $40,000</v>
      </c>
    </row>
    <row r="3428" spans="1:8" x14ac:dyDescent="0.2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 s="3">
        <v>40517</v>
      </c>
      <c r="H3428" t="str">
        <f t="shared" si="53"/>
        <v>$40,001 - $50,000</v>
      </c>
    </row>
    <row r="3429" spans="1:8" x14ac:dyDescent="0.2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 s="3">
        <v>75379</v>
      </c>
      <c r="H3429" t="str">
        <f t="shared" si="53"/>
        <v>$70,001 - $80,000</v>
      </c>
    </row>
    <row r="3430" spans="1:8" x14ac:dyDescent="0.2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 s="3">
        <v>37921</v>
      </c>
      <c r="H3430" t="str">
        <f t="shared" si="53"/>
        <v>$30,001 - $40,000</v>
      </c>
    </row>
    <row r="3431" spans="1:8" x14ac:dyDescent="0.2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 s="3">
        <v>21848</v>
      </c>
      <c r="H3431" t="str">
        <f t="shared" si="53"/>
        <v>$20,001 - $30,000</v>
      </c>
    </row>
    <row r="3432" spans="1:8" x14ac:dyDescent="0.2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 s="3">
        <v>38979</v>
      </c>
      <c r="H3432" t="str">
        <f t="shared" si="53"/>
        <v>$30,001 - $40,000</v>
      </c>
    </row>
    <row r="3433" spans="1:8" x14ac:dyDescent="0.2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 s="3">
        <v>99086</v>
      </c>
      <c r="H3433" t="str">
        <f t="shared" si="53"/>
        <v>$90,001 - $1,00,000</v>
      </c>
    </row>
    <row r="3434" spans="1:8" x14ac:dyDescent="0.2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 s="3">
        <v>27444</v>
      </c>
      <c r="H3434" t="str">
        <f t="shared" si="53"/>
        <v>$20,001 - $30,000</v>
      </c>
    </row>
    <row r="3435" spans="1:8" x14ac:dyDescent="0.2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 s="3">
        <v>33554</v>
      </c>
      <c r="H3435" t="str">
        <f t="shared" si="53"/>
        <v>$30,001 - $40,000</v>
      </c>
    </row>
    <row r="3436" spans="1:8" x14ac:dyDescent="0.2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 s="3">
        <v>75895</v>
      </c>
      <c r="H3436" t="str">
        <f t="shared" si="53"/>
        <v>$70,001 - $80,000</v>
      </c>
    </row>
    <row r="3437" spans="1:8" x14ac:dyDescent="0.2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 s="3">
        <v>15482</v>
      </c>
      <c r="H3437" t="str">
        <f t="shared" si="53"/>
        <v>$10,001 - $20,000</v>
      </c>
    </row>
    <row r="3438" spans="1:8" x14ac:dyDescent="0.2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 s="3">
        <v>88155</v>
      </c>
      <c r="H3438" t="str">
        <f t="shared" si="53"/>
        <v>$80,001 - $90,000</v>
      </c>
    </row>
    <row r="3439" spans="1:8" x14ac:dyDescent="0.2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 s="3">
        <v>46479</v>
      </c>
      <c r="H3439" t="str">
        <f t="shared" si="53"/>
        <v>$40,001 - $50,000</v>
      </c>
    </row>
    <row r="3440" spans="1:8" x14ac:dyDescent="0.2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 s="3">
        <v>14237</v>
      </c>
      <c r="H3440" t="str">
        <f t="shared" si="53"/>
        <v>$10,001 - $20,000</v>
      </c>
    </row>
    <row r="3441" spans="1:8" x14ac:dyDescent="0.2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 s="3">
        <v>5301</v>
      </c>
      <c r="H3441" t="str">
        <f t="shared" si="53"/>
        <v>$1 - $10,000</v>
      </c>
    </row>
    <row r="3442" spans="1:8" x14ac:dyDescent="0.2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 s="3">
        <v>26058</v>
      </c>
      <c r="H3442" t="str">
        <f t="shared" si="53"/>
        <v>$20,001 - $30,000</v>
      </c>
    </row>
    <row r="3443" spans="1:8" x14ac:dyDescent="0.2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 s="3">
        <v>53350</v>
      </c>
      <c r="H3443" t="str">
        <f t="shared" si="53"/>
        <v>$50,001 - $60,000</v>
      </c>
    </row>
    <row r="3444" spans="1:8" x14ac:dyDescent="0.2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 s="3">
        <v>74005</v>
      </c>
      <c r="H3444" t="str">
        <f t="shared" si="53"/>
        <v>$70,001 - $80,000</v>
      </c>
    </row>
    <row r="3445" spans="1:8" x14ac:dyDescent="0.2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 s="3">
        <v>57447</v>
      </c>
      <c r="H3445" t="str">
        <f t="shared" si="53"/>
        <v>$50,001 - $60,000</v>
      </c>
    </row>
    <row r="3446" spans="1:8" x14ac:dyDescent="0.2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 s="3">
        <v>42927</v>
      </c>
      <c r="H3446" t="str">
        <f t="shared" si="53"/>
        <v>$40,001 - $50,000</v>
      </c>
    </row>
    <row r="3447" spans="1:8" x14ac:dyDescent="0.2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 s="3">
        <v>92701</v>
      </c>
      <c r="H3447" t="str">
        <f t="shared" si="53"/>
        <v>$90,001 - $1,00,000</v>
      </c>
    </row>
    <row r="3448" spans="1:8" x14ac:dyDescent="0.2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 s="3">
        <v>72220</v>
      </c>
      <c r="H3448" t="str">
        <f t="shared" si="53"/>
        <v>$70,001 - $80,000</v>
      </c>
    </row>
    <row r="3449" spans="1:8" x14ac:dyDescent="0.2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 s="3">
        <v>33291</v>
      </c>
      <c r="H3449" t="str">
        <f t="shared" si="53"/>
        <v>$30,001 - $40,000</v>
      </c>
    </row>
    <row r="3450" spans="1:8" x14ac:dyDescent="0.2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 s="3">
        <v>97711</v>
      </c>
      <c r="H3450" t="str">
        <f t="shared" si="53"/>
        <v>$90,001 - $1,00,000</v>
      </c>
    </row>
    <row r="3451" spans="1:8" x14ac:dyDescent="0.2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 s="3">
        <v>45833</v>
      </c>
      <c r="H3451" t="str">
        <f t="shared" si="53"/>
        <v>$40,001 - $50,000</v>
      </c>
    </row>
    <row r="3452" spans="1:8" x14ac:dyDescent="0.2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 s="3">
        <v>38669</v>
      </c>
      <c r="H3452" t="str">
        <f t="shared" si="53"/>
        <v>$30,001 - $40,000</v>
      </c>
    </row>
    <row r="3453" spans="1:8" x14ac:dyDescent="0.2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 s="3">
        <v>4639</v>
      </c>
      <c r="H3453" t="str">
        <f t="shared" si="53"/>
        <v>$1 - $10,000</v>
      </c>
    </row>
    <row r="3454" spans="1:8" x14ac:dyDescent="0.2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 s="3">
        <v>70857</v>
      </c>
      <c r="H3454" t="str">
        <f t="shared" si="53"/>
        <v>$70,001 - $80,000</v>
      </c>
    </row>
    <row r="3455" spans="1:8" x14ac:dyDescent="0.2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 s="3">
        <v>90933</v>
      </c>
      <c r="H3455" t="str">
        <f t="shared" si="53"/>
        <v>$90,001 - $1,00,000</v>
      </c>
    </row>
    <row r="3456" spans="1:8" x14ac:dyDescent="0.2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 s="3">
        <v>17845</v>
      </c>
      <c r="H3456" t="str">
        <f t="shared" si="53"/>
        <v>$10,001 - $20,000</v>
      </c>
    </row>
    <row r="3457" spans="1:8" x14ac:dyDescent="0.2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 s="3">
        <v>57885</v>
      </c>
      <c r="H3457" t="str">
        <f t="shared" si="53"/>
        <v>$50,001 - $60,000</v>
      </c>
    </row>
    <row r="3458" spans="1:8" x14ac:dyDescent="0.2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 s="3">
        <v>70824</v>
      </c>
      <c r="H3458" t="str">
        <f t="shared" si="53"/>
        <v>$70,001 - $80,000</v>
      </c>
    </row>
    <row r="3459" spans="1:8" x14ac:dyDescent="0.2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 s="3">
        <v>84008</v>
      </c>
      <c r="H3459" t="str">
        <f t="shared" ref="H3459:H3522" si="54">TEXT((INT((G3459-1)/10000)*10000)+1,"$#,##0") &amp; " - " &amp; TEXT((INT((G3459-1)/10000)+1)*10000,"$#,##0")</f>
        <v>$80,001 - $90,000</v>
      </c>
    </row>
    <row r="3460" spans="1:8" x14ac:dyDescent="0.2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 s="3">
        <v>11887</v>
      </c>
      <c r="H3460" t="str">
        <f t="shared" si="54"/>
        <v>$10,001 - $20,000</v>
      </c>
    </row>
    <row r="3461" spans="1:8" x14ac:dyDescent="0.2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 s="3">
        <v>83231</v>
      </c>
      <c r="H3461" t="str">
        <f t="shared" si="54"/>
        <v>$80,001 - $90,000</v>
      </c>
    </row>
    <row r="3462" spans="1:8" x14ac:dyDescent="0.2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 s="3">
        <v>69911</v>
      </c>
      <c r="H3462" t="str">
        <f t="shared" si="54"/>
        <v>$60,001 - $70,000</v>
      </c>
    </row>
    <row r="3463" spans="1:8" x14ac:dyDescent="0.2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 s="3">
        <v>41816</v>
      </c>
      <c r="H3463" t="str">
        <f t="shared" si="54"/>
        <v>$40,001 - $50,000</v>
      </c>
    </row>
    <row r="3464" spans="1:8" x14ac:dyDescent="0.2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 s="3">
        <v>15518</v>
      </c>
      <c r="H3464" t="str">
        <f t="shared" si="54"/>
        <v>$10,001 - $20,000</v>
      </c>
    </row>
    <row r="3465" spans="1:8" x14ac:dyDescent="0.2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 s="3">
        <v>40844</v>
      </c>
      <c r="H3465" t="str">
        <f t="shared" si="54"/>
        <v>$40,001 - $50,000</v>
      </c>
    </row>
    <row r="3466" spans="1:8" x14ac:dyDescent="0.2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 s="3">
        <v>54437</v>
      </c>
      <c r="H3466" t="str">
        <f t="shared" si="54"/>
        <v>$50,001 - $60,000</v>
      </c>
    </row>
    <row r="3467" spans="1:8" x14ac:dyDescent="0.2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 s="3">
        <v>25106</v>
      </c>
      <c r="H3467" t="str">
        <f t="shared" si="54"/>
        <v>$20,001 - $30,000</v>
      </c>
    </row>
    <row r="3468" spans="1:8" x14ac:dyDescent="0.2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 s="3">
        <v>56131</v>
      </c>
      <c r="H3468" t="str">
        <f t="shared" si="54"/>
        <v>$50,001 - $60,000</v>
      </c>
    </row>
    <row r="3469" spans="1:8" x14ac:dyDescent="0.2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 s="3">
        <v>25602</v>
      </c>
      <c r="H3469" t="str">
        <f t="shared" si="54"/>
        <v>$20,001 - $30,000</v>
      </c>
    </row>
    <row r="3470" spans="1:8" x14ac:dyDescent="0.2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 s="3">
        <v>48910</v>
      </c>
      <c r="H3470" t="str">
        <f t="shared" si="54"/>
        <v>$40,001 - $50,000</v>
      </c>
    </row>
    <row r="3471" spans="1:8" x14ac:dyDescent="0.2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 s="3">
        <v>2641</v>
      </c>
      <c r="H3471" t="str">
        <f t="shared" si="54"/>
        <v>$1 - $10,000</v>
      </c>
    </row>
    <row r="3472" spans="1:8" x14ac:dyDescent="0.2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 s="3">
        <v>80984</v>
      </c>
      <c r="H3472" t="str">
        <f t="shared" si="54"/>
        <v>$80,001 - $90,000</v>
      </c>
    </row>
    <row r="3473" spans="1:8" x14ac:dyDescent="0.2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 s="3">
        <v>84331</v>
      </c>
      <c r="H3473" t="str">
        <f t="shared" si="54"/>
        <v>$80,001 - $90,000</v>
      </c>
    </row>
    <row r="3474" spans="1:8" x14ac:dyDescent="0.2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 s="3">
        <v>6329</v>
      </c>
      <c r="H3474" t="str">
        <f t="shared" si="54"/>
        <v>$1 - $10,000</v>
      </c>
    </row>
    <row r="3475" spans="1:8" x14ac:dyDescent="0.2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 s="3">
        <v>40828</v>
      </c>
      <c r="H3475" t="str">
        <f t="shared" si="54"/>
        <v>$40,001 - $50,000</v>
      </c>
    </row>
    <row r="3476" spans="1:8" x14ac:dyDescent="0.2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 s="3">
        <v>67278</v>
      </c>
      <c r="H3476" t="str">
        <f t="shared" si="54"/>
        <v>$60,001 - $70,000</v>
      </c>
    </row>
    <row r="3477" spans="1:8" x14ac:dyDescent="0.2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 s="3">
        <v>54399</v>
      </c>
      <c r="H3477" t="str">
        <f t="shared" si="54"/>
        <v>$50,001 - $60,000</v>
      </c>
    </row>
    <row r="3478" spans="1:8" x14ac:dyDescent="0.2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 s="3">
        <v>4341</v>
      </c>
      <c r="H3478" t="str">
        <f t="shared" si="54"/>
        <v>$1 - $10,000</v>
      </c>
    </row>
    <row r="3479" spans="1:8" x14ac:dyDescent="0.2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 s="3">
        <v>65670</v>
      </c>
      <c r="H3479" t="str">
        <f t="shared" si="54"/>
        <v>$60,001 - $70,000</v>
      </c>
    </row>
    <row r="3480" spans="1:8" x14ac:dyDescent="0.2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 s="3">
        <v>82259</v>
      </c>
      <c r="H3480" t="str">
        <f t="shared" si="54"/>
        <v>$80,001 - $90,000</v>
      </c>
    </row>
    <row r="3481" spans="1:8" x14ac:dyDescent="0.2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 s="3">
        <v>74944</v>
      </c>
      <c r="H3481" t="str">
        <f t="shared" si="54"/>
        <v>$70,001 - $80,000</v>
      </c>
    </row>
    <row r="3482" spans="1:8" x14ac:dyDescent="0.2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 s="3">
        <v>75715</v>
      </c>
      <c r="H3482" t="str">
        <f t="shared" si="54"/>
        <v>$70,001 - $80,000</v>
      </c>
    </row>
    <row r="3483" spans="1:8" x14ac:dyDescent="0.2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 s="3">
        <v>52349</v>
      </c>
      <c r="H3483" t="str">
        <f t="shared" si="54"/>
        <v>$50,001 - $60,000</v>
      </c>
    </row>
    <row r="3484" spans="1:8" x14ac:dyDescent="0.2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 s="3">
        <v>6018</v>
      </c>
      <c r="H3484" t="str">
        <f t="shared" si="54"/>
        <v>$1 - $10,000</v>
      </c>
    </row>
    <row r="3485" spans="1:8" x14ac:dyDescent="0.2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 s="3">
        <v>24050</v>
      </c>
      <c r="H3485" t="str">
        <f t="shared" si="54"/>
        <v>$20,001 - $30,000</v>
      </c>
    </row>
    <row r="3486" spans="1:8" x14ac:dyDescent="0.2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 s="3">
        <v>29794</v>
      </c>
      <c r="H3486" t="str">
        <f t="shared" si="54"/>
        <v>$20,001 - $30,000</v>
      </c>
    </row>
    <row r="3487" spans="1:8" x14ac:dyDescent="0.2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 s="3">
        <v>50973</v>
      </c>
      <c r="H3487" t="str">
        <f t="shared" si="54"/>
        <v>$50,001 - $60,000</v>
      </c>
    </row>
    <row r="3488" spans="1:8" x14ac:dyDescent="0.2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 s="3">
        <v>2229</v>
      </c>
      <c r="H3488" t="str">
        <f t="shared" si="54"/>
        <v>$1 - $10,000</v>
      </c>
    </row>
    <row r="3489" spans="1:8" x14ac:dyDescent="0.2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 s="3">
        <v>57388</v>
      </c>
      <c r="H3489" t="str">
        <f t="shared" si="54"/>
        <v>$50,001 - $60,000</v>
      </c>
    </row>
    <row r="3490" spans="1:8" x14ac:dyDescent="0.2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 s="3">
        <v>78167</v>
      </c>
      <c r="H3490" t="str">
        <f t="shared" si="54"/>
        <v>$70,001 - $80,000</v>
      </c>
    </row>
    <row r="3491" spans="1:8" x14ac:dyDescent="0.2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 s="3">
        <v>25911</v>
      </c>
      <c r="H3491" t="str">
        <f t="shared" si="54"/>
        <v>$20,001 - $30,000</v>
      </c>
    </row>
    <row r="3492" spans="1:8" x14ac:dyDescent="0.2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 s="3">
        <v>99178</v>
      </c>
      <c r="H3492" t="str">
        <f t="shared" si="54"/>
        <v>$90,001 - $1,00,000</v>
      </c>
    </row>
    <row r="3493" spans="1:8" x14ac:dyDescent="0.2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 s="3">
        <v>45429</v>
      </c>
      <c r="H3493" t="str">
        <f t="shared" si="54"/>
        <v>$40,001 - $50,000</v>
      </c>
    </row>
    <row r="3494" spans="1:8" x14ac:dyDescent="0.2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 s="3">
        <v>94033</v>
      </c>
      <c r="H3494" t="str">
        <f t="shared" si="54"/>
        <v>$90,001 - $1,00,000</v>
      </c>
    </row>
    <row r="3495" spans="1:8" x14ac:dyDescent="0.2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 s="3">
        <v>49733</v>
      </c>
      <c r="H3495" t="str">
        <f t="shared" si="54"/>
        <v>$40,001 - $50,000</v>
      </c>
    </row>
    <row r="3496" spans="1:8" x14ac:dyDescent="0.2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 s="3">
        <v>56545</v>
      </c>
      <c r="H3496" t="str">
        <f t="shared" si="54"/>
        <v>$50,001 - $60,000</v>
      </c>
    </row>
    <row r="3497" spans="1:8" x14ac:dyDescent="0.2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 s="3">
        <v>71548</v>
      </c>
      <c r="H3497" t="str">
        <f t="shared" si="54"/>
        <v>$70,001 - $80,000</v>
      </c>
    </row>
    <row r="3498" spans="1:8" x14ac:dyDescent="0.2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 s="3">
        <v>36205</v>
      </c>
      <c r="H3498" t="str">
        <f t="shared" si="54"/>
        <v>$30,001 - $40,000</v>
      </c>
    </row>
    <row r="3499" spans="1:8" x14ac:dyDescent="0.2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 s="3">
        <v>23770</v>
      </c>
      <c r="H3499" t="str">
        <f t="shared" si="54"/>
        <v>$20,001 - $30,000</v>
      </c>
    </row>
    <row r="3500" spans="1:8" x14ac:dyDescent="0.2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 s="3">
        <v>70206</v>
      </c>
      <c r="H3500" t="str">
        <f t="shared" si="54"/>
        <v>$70,001 - $80,000</v>
      </c>
    </row>
    <row r="3501" spans="1:8" x14ac:dyDescent="0.2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 s="3">
        <v>37277</v>
      </c>
      <c r="H3501" t="str">
        <f t="shared" si="54"/>
        <v>$30,001 - $40,000</v>
      </c>
    </row>
    <row r="3502" spans="1:8" x14ac:dyDescent="0.2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 s="3">
        <v>58294</v>
      </c>
      <c r="H3502" t="str">
        <f t="shared" si="54"/>
        <v>$50,001 - $60,000</v>
      </c>
    </row>
    <row r="3503" spans="1:8" x14ac:dyDescent="0.2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 s="3">
        <v>88998</v>
      </c>
      <c r="H3503" t="str">
        <f t="shared" si="54"/>
        <v>$80,001 - $90,000</v>
      </c>
    </row>
    <row r="3504" spans="1:8" x14ac:dyDescent="0.2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 s="3">
        <v>91251</v>
      </c>
      <c r="H3504" t="str">
        <f t="shared" si="54"/>
        <v>$90,001 - $1,00,000</v>
      </c>
    </row>
    <row r="3505" spans="1:8" x14ac:dyDescent="0.2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 s="3">
        <v>8803</v>
      </c>
      <c r="H3505" t="str">
        <f t="shared" si="54"/>
        <v>$1 - $10,000</v>
      </c>
    </row>
    <row r="3506" spans="1:8" x14ac:dyDescent="0.2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 s="3">
        <v>81268</v>
      </c>
      <c r="H3506" t="str">
        <f t="shared" si="54"/>
        <v>$80,001 - $90,000</v>
      </c>
    </row>
    <row r="3507" spans="1:8" x14ac:dyDescent="0.2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 s="3">
        <v>30905</v>
      </c>
      <c r="H3507" t="str">
        <f t="shared" si="54"/>
        <v>$30,001 - $40,000</v>
      </c>
    </row>
    <row r="3508" spans="1:8" x14ac:dyDescent="0.2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 s="3">
        <v>40726</v>
      </c>
      <c r="H3508" t="str">
        <f t="shared" si="54"/>
        <v>$40,001 - $50,000</v>
      </c>
    </row>
    <row r="3509" spans="1:8" x14ac:dyDescent="0.2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 s="3">
        <v>15926</v>
      </c>
      <c r="H3509" t="str">
        <f t="shared" si="54"/>
        <v>$10,001 - $20,000</v>
      </c>
    </row>
    <row r="3510" spans="1:8" x14ac:dyDescent="0.2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 s="3">
        <v>8553</v>
      </c>
      <c r="H3510" t="str">
        <f t="shared" si="54"/>
        <v>$1 - $10,000</v>
      </c>
    </row>
    <row r="3511" spans="1:8" x14ac:dyDescent="0.2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 s="3">
        <v>9142</v>
      </c>
      <c r="H3511" t="str">
        <f t="shared" si="54"/>
        <v>$1 - $10,000</v>
      </c>
    </row>
    <row r="3512" spans="1:8" x14ac:dyDescent="0.2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 s="3">
        <v>5379</v>
      </c>
      <c r="H3512" t="str">
        <f t="shared" si="54"/>
        <v>$1 - $10,000</v>
      </c>
    </row>
    <row r="3513" spans="1:8" x14ac:dyDescent="0.2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 s="3">
        <v>5757</v>
      </c>
      <c r="H3513" t="str">
        <f t="shared" si="54"/>
        <v>$1 - $10,000</v>
      </c>
    </row>
    <row r="3514" spans="1:8" x14ac:dyDescent="0.2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 s="3">
        <v>49903</v>
      </c>
      <c r="H3514" t="str">
        <f t="shared" si="54"/>
        <v>$40,001 - $50,000</v>
      </c>
    </row>
    <row r="3515" spans="1:8" x14ac:dyDescent="0.2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 s="3">
        <v>40540</v>
      </c>
      <c r="H3515" t="str">
        <f t="shared" si="54"/>
        <v>$40,001 - $50,000</v>
      </c>
    </row>
    <row r="3516" spans="1:8" x14ac:dyDescent="0.2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 s="3">
        <v>3595</v>
      </c>
      <c r="H3516" t="str">
        <f t="shared" si="54"/>
        <v>$1 - $10,000</v>
      </c>
    </row>
    <row r="3517" spans="1:8" x14ac:dyDescent="0.2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 s="3">
        <v>14794</v>
      </c>
      <c r="H3517" t="str">
        <f t="shared" si="54"/>
        <v>$10,001 - $20,000</v>
      </c>
    </row>
    <row r="3518" spans="1:8" x14ac:dyDescent="0.2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 s="3">
        <v>84735</v>
      </c>
      <c r="H3518" t="str">
        <f t="shared" si="54"/>
        <v>$80,001 - $90,000</v>
      </c>
    </row>
    <row r="3519" spans="1:8" x14ac:dyDescent="0.2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 s="3">
        <v>37286</v>
      </c>
      <c r="H3519" t="str">
        <f t="shared" si="54"/>
        <v>$30,001 - $40,000</v>
      </c>
    </row>
    <row r="3520" spans="1:8" x14ac:dyDescent="0.2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 s="3">
        <v>91614</v>
      </c>
      <c r="H3520" t="str">
        <f t="shared" si="54"/>
        <v>$90,001 - $1,00,000</v>
      </c>
    </row>
    <row r="3521" spans="1:8" x14ac:dyDescent="0.2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 s="3">
        <v>45554</v>
      </c>
      <c r="H3521" t="str">
        <f t="shared" si="54"/>
        <v>$40,001 - $50,000</v>
      </c>
    </row>
    <row r="3522" spans="1:8" x14ac:dyDescent="0.2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 s="3">
        <v>77907</v>
      </c>
      <c r="H3522" t="str">
        <f t="shared" si="54"/>
        <v>$70,001 - $80,000</v>
      </c>
    </row>
    <row r="3523" spans="1:8" x14ac:dyDescent="0.2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 s="3">
        <v>52319</v>
      </c>
      <c r="H3523" t="str">
        <f t="shared" ref="H3523:H3586" si="55">TEXT((INT((G3523-1)/10000)*10000)+1,"$#,##0") &amp; " - " &amp; TEXT((INT((G3523-1)/10000)+1)*10000,"$#,##0")</f>
        <v>$50,001 - $60,000</v>
      </c>
    </row>
    <row r="3524" spans="1:8" x14ac:dyDescent="0.2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 s="3">
        <v>55487</v>
      </c>
      <c r="H3524" t="str">
        <f t="shared" si="55"/>
        <v>$50,001 - $60,000</v>
      </c>
    </row>
    <row r="3525" spans="1:8" x14ac:dyDescent="0.2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 s="3">
        <v>12105</v>
      </c>
      <c r="H3525" t="str">
        <f t="shared" si="55"/>
        <v>$10,001 - $20,000</v>
      </c>
    </row>
    <row r="3526" spans="1:8" x14ac:dyDescent="0.2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 s="3">
        <v>89135</v>
      </c>
      <c r="H3526" t="str">
        <f t="shared" si="55"/>
        <v>$80,001 - $90,000</v>
      </c>
    </row>
    <row r="3527" spans="1:8" x14ac:dyDescent="0.2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 s="3">
        <v>17512</v>
      </c>
      <c r="H3527" t="str">
        <f t="shared" si="55"/>
        <v>$10,001 - $20,000</v>
      </c>
    </row>
    <row r="3528" spans="1:8" x14ac:dyDescent="0.2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 s="3">
        <v>41667</v>
      </c>
      <c r="H3528" t="str">
        <f t="shared" si="55"/>
        <v>$40,001 - $50,000</v>
      </c>
    </row>
    <row r="3529" spans="1:8" x14ac:dyDescent="0.2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 s="3">
        <v>56352</v>
      </c>
      <c r="H3529" t="str">
        <f t="shared" si="55"/>
        <v>$50,001 - $60,000</v>
      </c>
    </row>
    <row r="3530" spans="1:8" x14ac:dyDescent="0.2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 s="3">
        <v>71803</v>
      </c>
      <c r="H3530" t="str">
        <f t="shared" si="55"/>
        <v>$70,001 - $80,000</v>
      </c>
    </row>
    <row r="3531" spans="1:8" x14ac:dyDescent="0.2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 s="3">
        <v>18475</v>
      </c>
      <c r="H3531" t="str">
        <f t="shared" si="55"/>
        <v>$10,001 - $20,000</v>
      </c>
    </row>
    <row r="3532" spans="1:8" x14ac:dyDescent="0.2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 s="3">
        <v>86347</v>
      </c>
      <c r="H3532" t="str">
        <f t="shared" si="55"/>
        <v>$80,001 - $90,000</v>
      </c>
    </row>
    <row r="3533" spans="1:8" x14ac:dyDescent="0.2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 s="3">
        <v>19117</v>
      </c>
      <c r="H3533" t="str">
        <f t="shared" si="55"/>
        <v>$10,001 - $20,000</v>
      </c>
    </row>
    <row r="3534" spans="1:8" x14ac:dyDescent="0.2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 s="3">
        <v>1326</v>
      </c>
      <c r="H3534" t="str">
        <f t="shared" si="55"/>
        <v>$1 - $10,000</v>
      </c>
    </row>
    <row r="3535" spans="1:8" x14ac:dyDescent="0.2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 s="3">
        <v>3701</v>
      </c>
      <c r="H3535" t="str">
        <f t="shared" si="55"/>
        <v>$1 - $10,000</v>
      </c>
    </row>
    <row r="3536" spans="1:8" x14ac:dyDescent="0.2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 s="3">
        <v>27219</v>
      </c>
      <c r="H3536" t="str">
        <f t="shared" si="55"/>
        <v>$20,001 - $30,000</v>
      </c>
    </row>
    <row r="3537" spans="1:8" x14ac:dyDescent="0.2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 s="3">
        <v>88285</v>
      </c>
      <c r="H3537" t="str">
        <f t="shared" si="55"/>
        <v>$80,001 - $90,000</v>
      </c>
    </row>
    <row r="3538" spans="1:8" x14ac:dyDescent="0.2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 s="3">
        <v>4083</v>
      </c>
      <c r="H3538" t="str">
        <f t="shared" si="55"/>
        <v>$1 - $10,000</v>
      </c>
    </row>
    <row r="3539" spans="1:8" x14ac:dyDescent="0.2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 s="3">
        <v>6345</v>
      </c>
      <c r="H3539" t="str">
        <f t="shared" si="55"/>
        <v>$1 - $10,000</v>
      </c>
    </row>
    <row r="3540" spans="1:8" x14ac:dyDescent="0.2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 s="3">
        <v>13732</v>
      </c>
      <c r="H3540" t="str">
        <f t="shared" si="55"/>
        <v>$10,001 - $20,000</v>
      </c>
    </row>
    <row r="3541" spans="1:8" x14ac:dyDescent="0.2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 s="3">
        <v>58033</v>
      </c>
      <c r="H3541" t="str">
        <f t="shared" si="55"/>
        <v>$50,001 - $60,000</v>
      </c>
    </row>
    <row r="3542" spans="1:8" x14ac:dyDescent="0.2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 s="3">
        <v>74931</v>
      </c>
      <c r="H3542" t="str">
        <f t="shared" si="55"/>
        <v>$70,001 - $80,000</v>
      </c>
    </row>
    <row r="3543" spans="1:8" x14ac:dyDescent="0.2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 s="3">
        <v>73062</v>
      </c>
      <c r="H3543" t="str">
        <f t="shared" si="55"/>
        <v>$70,001 - $80,000</v>
      </c>
    </row>
    <row r="3544" spans="1:8" x14ac:dyDescent="0.2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 s="3">
        <v>59009</v>
      </c>
      <c r="H3544" t="str">
        <f t="shared" si="55"/>
        <v>$50,001 - $60,000</v>
      </c>
    </row>
    <row r="3545" spans="1:8" x14ac:dyDescent="0.2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 s="3">
        <v>73556</v>
      </c>
      <c r="H3545" t="str">
        <f t="shared" si="55"/>
        <v>$70,001 - $80,000</v>
      </c>
    </row>
    <row r="3546" spans="1:8" x14ac:dyDescent="0.2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 s="3">
        <v>70146</v>
      </c>
      <c r="H3546" t="str">
        <f t="shared" si="55"/>
        <v>$70,001 - $80,000</v>
      </c>
    </row>
    <row r="3547" spans="1:8" x14ac:dyDescent="0.2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 s="3">
        <v>5227</v>
      </c>
      <c r="H3547" t="str">
        <f t="shared" si="55"/>
        <v>$1 - $10,000</v>
      </c>
    </row>
    <row r="3548" spans="1:8" x14ac:dyDescent="0.2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 s="3">
        <v>36761</v>
      </c>
      <c r="H3548" t="str">
        <f t="shared" si="55"/>
        <v>$30,001 - $40,000</v>
      </c>
    </row>
    <row r="3549" spans="1:8" x14ac:dyDescent="0.2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 s="3">
        <v>83910</v>
      </c>
      <c r="H3549" t="str">
        <f t="shared" si="55"/>
        <v>$80,001 - $90,000</v>
      </c>
    </row>
    <row r="3550" spans="1:8" x14ac:dyDescent="0.2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 s="3">
        <v>9963</v>
      </c>
      <c r="H3550" t="str">
        <f t="shared" si="55"/>
        <v>$1 - $10,000</v>
      </c>
    </row>
    <row r="3551" spans="1:8" x14ac:dyDescent="0.2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 s="3">
        <v>33791</v>
      </c>
      <c r="H3551" t="str">
        <f t="shared" si="55"/>
        <v>$30,001 - $40,000</v>
      </c>
    </row>
    <row r="3552" spans="1:8" x14ac:dyDescent="0.2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 s="3">
        <v>37655</v>
      </c>
      <c r="H3552" t="str">
        <f t="shared" si="55"/>
        <v>$30,001 - $40,000</v>
      </c>
    </row>
    <row r="3553" spans="1:8" x14ac:dyDescent="0.2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 s="3">
        <v>42972</v>
      </c>
      <c r="H3553" t="str">
        <f t="shared" si="55"/>
        <v>$40,001 - $50,000</v>
      </c>
    </row>
    <row r="3554" spans="1:8" x14ac:dyDescent="0.2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 s="3">
        <v>62982</v>
      </c>
      <c r="H3554" t="str">
        <f t="shared" si="55"/>
        <v>$60,001 - $70,000</v>
      </c>
    </row>
    <row r="3555" spans="1:8" x14ac:dyDescent="0.2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 s="3">
        <v>99345</v>
      </c>
      <c r="H3555" t="str">
        <f t="shared" si="55"/>
        <v>$90,001 - $1,00,000</v>
      </c>
    </row>
    <row r="3556" spans="1:8" x14ac:dyDescent="0.2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 s="3">
        <v>57333</v>
      </c>
      <c r="H3556" t="str">
        <f t="shared" si="55"/>
        <v>$50,001 - $60,000</v>
      </c>
    </row>
    <row r="3557" spans="1:8" x14ac:dyDescent="0.2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 s="3">
        <v>14745</v>
      </c>
      <c r="H3557" t="str">
        <f t="shared" si="55"/>
        <v>$10,001 - $20,000</v>
      </c>
    </row>
    <row r="3558" spans="1:8" x14ac:dyDescent="0.2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 s="3">
        <v>81124</v>
      </c>
      <c r="H3558" t="str">
        <f t="shared" si="55"/>
        <v>$80,001 - $90,000</v>
      </c>
    </row>
    <row r="3559" spans="1:8" x14ac:dyDescent="0.2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 s="3">
        <v>63777</v>
      </c>
      <c r="H3559" t="str">
        <f t="shared" si="55"/>
        <v>$60,001 - $70,000</v>
      </c>
    </row>
    <row r="3560" spans="1:8" x14ac:dyDescent="0.2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 s="3">
        <v>36932</v>
      </c>
      <c r="H3560" t="str">
        <f t="shared" si="55"/>
        <v>$30,001 - $40,000</v>
      </c>
    </row>
    <row r="3561" spans="1:8" x14ac:dyDescent="0.2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 s="3">
        <v>81106</v>
      </c>
      <c r="H3561" t="str">
        <f t="shared" si="55"/>
        <v>$80,001 - $90,000</v>
      </c>
    </row>
    <row r="3562" spans="1:8" x14ac:dyDescent="0.2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 s="3">
        <v>55056</v>
      </c>
      <c r="H3562" t="str">
        <f t="shared" si="55"/>
        <v>$50,001 - $60,000</v>
      </c>
    </row>
    <row r="3563" spans="1:8" x14ac:dyDescent="0.2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 s="3">
        <v>47856</v>
      </c>
      <c r="H3563" t="str">
        <f t="shared" si="55"/>
        <v>$40,001 - $50,000</v>
      </c>
    </row>
    <row r="3564" spans="1:8" x14ac:dyDescent="0.2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 s="3">
        <v>94052</v>
      </c>
      <c r="H3564" t="str">
        <f t="shared" si="55"/>
        <v>$90,001 - $1,00,000</v>
      </c>
    </row>
    <row r="3565" spans="1:8" x14ac:dyDescent="0.2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 s="3">
        <v>5534</v>
      </c>
      <c r="H3565" t="str">
        <f t="shared" si="55"/>
        <v>$1 - $10,000</v>
      </c>
    </row>
    <row r="3566" spans="1:8" x14ac:dyDescent="0.2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 s="3">
        <v>14617</v>
      </c>
      <c r="H3566" t="str">
        <f t="shared" si="55"/>
        <v>$10,001 - $20,000</v>
      </c>
    </row>
    <row r="3567" spans="1:8" x14ac:dyDescent="0.2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 s="3">
        <v>99343</v>
      </c>
      <c r="H3567" t="str">
        <f t="shared" si="55"/>
        <v>$90,001 - $1,00,000</v>
      </c>
    </row>
    <row r="3568" spans="1:8" x14ac:dyDescent="0.2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 s="3">
        <v>69100</v>
      </c>
      <c r="H3568" t="str">
        <f t="shared" si="55"/>
        <v>$60,001 - $70,000</v>
      </c>
    </row>
    <row r="3569" spans="1:8" x14ac:dyDescent="0.2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 s="3">
        <v>96405</v>
      </c>
      <c r="H3569" t="str">
        <f t="shared" si="55"/>
        <v>$90,001 - $1,00,000</v>
      </c>
    </row>
    <row r="3570" spans="1:8" x14ac:dyDescent="0.2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 s="3">
        <v>45721</v>
      </c>
      <c r="H3570" t="str">
        <f t="shared" si="55"/>
        <v>$40,001 - $50,000</v>
      </c>
    </row>
    <row r="3571" spans="1:8" x14ac:dyDescent="0.2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 s="3">
        <v>79271</v>
      </c>
      <c r="H3571" t="str">
        <f t="shared" si="55"/>
        <v>$70,001 - $80,000</v>
      </c>
    </row>
    <row r="3572" spans="1:8" x14ac:dyDescent="0.2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 s="3">
        <v>61301</v>
      </c>
      <c r="H3572" t="str">
        <f t="shared" si="55"/>
        <v>$60,001 - $70,000</v>
      </c>
    </row>
    <row r="3573" spans="1:8" x14ac:dyDescent="0.2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 s="3">
        <v>21961</v>
      </c>
      <c r="H3573" t="str">
        <f t="shared" si="55"/>
        <v>$20,001 - $30,000</v>
      </c>
    </row>
    <row r="3574" spans="1:8" x14ac:dyDescent="0.2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 s="3">
        <v>7745</v>
      </c>
      <c r="H3574" t="str">
        <f t="shared" si="55"/>
        <v>$1 - $10,000</v>
      </c>
    </row>
    <row r="3575" spans="1:8" x14ac:dyDescent="0.2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 s="3">
        <v>87802</v>
      </c>
      <c r="H3575" t="str">
        <f t="shared" si="55"/>
        <v>$80,001 - $90,000</v>
      </c>
    </row>
    <row r="3576" spans="1:8" x14ac:dyDescent="0.2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 s="3">
        <v>45966</v>
      </c>
      <c r="H3576" t="str">
        <f t="shared" si="55"/>
        <v>$40,001 - $50,000</v>
      </c>
    </row>
    <row r="3577" spans="1:8" x14ac:dyDescent="0.2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 s="3">
        <v>10712</v>
      </c>
      <c r="H3577" t="str">
        <f t="shared" si="55"/>
        <v>$10,001 - $20,000</v>
      </c>
    </row>
    <row r="3578" spans="1:8" x14ac:dyDescent="0.2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 s="3">
        <v>15227</v>
      </c>
      <c r="H3578" t="str">
        <f t="shared" si="55"/>
        <v>$10,001 - $20,000</v>
      </c>
    </row>
    <row r="3579" spans="1:8" x14ac:dyDescent="0.2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 s="3">
        <v>77540</v>
      </c>
      <c r="H3579" t="str">
        <f t="shared" si="55"/>
        <v>$70,001 - $80,000</v>
      </c>
    </row>
    <row r="3580" spans="1:8" x14ac:dyDescent="0.2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 s="3">
        <v>52833</v>
      </c>
      <c r="H3580" t="str">
        <f t="shared" si="55"/>
        <v>$50,001 - $60,000</v>
      </c>
    </row>
    <row r="3581" spans="1:8" x14ac:dyDescent="0.2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 s="3">
        <v>79712</v>
      </c>
      <c r="H3581" t="str">
        <f t="shared" si="55"/>
        <v>$70,001 - $80,000</v>
      </c>
    </row>
    <row r="3582" spans="1:8" x14ac:dyDescent="0.2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 s="3">
        <v>5553</v>
      </c>
      <c r="H3582" t="str">
        <f t="shared" si="55"/>
        <v>$1 - $10,000</v>
      </c>
    </row>
    <row r="3583" spans="1:8" x14ac:dyDescent="0.2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 s="3">
        <v>28257</v>
      </c>
      <c r="H3583" t="str">
        <f t="shared" si="55"/>
        <v>$20,001 - $30,000</v>
      </c>
    </row>
    <row r="3584" spans="1:8" x14ac:dyDescent="0.2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 s="3">
        <v>78187</v>
      </c>
      <c r="H3584" t="str">
        <f t="shared" si="55"/>
        <v>$70,001 - $80,000</v>
      </c>
    </row>
    <row r="3585" spans="1:8" x14ac:dyDescent="0.2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 s="3">
        <v>57304</v>
      </c>
      <c r="H3585" t="str">
        <f t="shared" si="55"/>
        <v>$50,001 - $60,000</v>
      </c>
    </row>
    <row r="3586" spans="1:8" x14ac:dyDescent="0.2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 s="3">
        <v>97560</v>
      </c>
      <c r="H3586" t="str">
        <f t="shared" si="55"/>
        <v>$90,001 - $1,00,000</v>
      </c>
    </row>
    <row r="3587" spans="1:8" x14ac:dyDescent="0.2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 s="3">
        <v>25403</v>
      </c>
      <c r="H3587" t="str">
        <f t="shared" ref="H3587:H3650" si="56">TEXT((INT((G3587-1)/10000)*10000)+1,"$#,##0") &amp; " - " &amp; TEXT((INT((G3587-1)/10000)+1)*10000,"$#,##0")</f>
        <v>$20,001 - $30,000</v>
      </c>
    </row>
    <row r="3588" spans="1:8" x14ac:dyDescent="0.2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 s="3">
        <v>34974</v>
      </c>
      <c r="H3588" t="str">
        <f t="shared" si="56"/>
        <v>$30,001 - $40,000</v>
      </c>
    </row>
    <row r="3589" spans="1:8" x14ac:dyDescent="0.2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 s="3">
        <v>85237</v>
      </c>
      <c r="H3589" t="str">
        <f t="shared" si="56"/>
        <v>$80,001 - $90,000</v>
      </c>
    </row>
    <row r="3590" spans="1:8" x14ac:dyDescent="0.2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 s="3">
        <v>79985</v>
      </c>
      <c r="H3590" t="str">
        <f t="shared" si="56"/>
        <v>$70,001 - $80,000</v>
      </c>
    </row>
    <row r="3591" spans="1:8" x14ac:dyDescent="0.2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 s="3">
        <v>67822</v>
      </c>
      <c r="H3591" t="str">
        <f t="shared" si="56"/>
        <v>$60,001 - $70,000</v>
      </c>
    </row>
    <row r="3592" spans="1:8" x14ac:dyDescent="0.2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 s="3">
        <v>78911</v>
      </c>
      <c r="H3592" t="str">
        <f t="shared" si="56"/>
        <v>$70,001 - $80,000</v>
      </c>
    </row>
    <row r="3593" spans="1:8" x14ac:dyDescent="0.2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 s="3">
        <v>91185</v>
      </c>
      <c r="H3593" t="str">
        <f t="shared" si="56"/>
        <v>$90,001 - $1,00,000</v>
      </c>
    </row>
    <row r="3594" spans="1:8" x14ac:dyDescent="0.2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 s="3">
        <v>47837</v>
      </c>
      <c r="H3594" t="str">
        <f t="shared" si="56"/>
        <v>$40,001 - $50,000</v>
      </c>
    </row>
    <row r="3595" spans="1:8" x14ac:dyDescent="0.2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 s="3">
        <v>75116</v>
      </c>
      <c r="H3595" t="str">
        <f t="shared" si="56"/>
        <v>$70,001 - $80,000</v>
      </c>
    </row>
    <row r="3596" spans="1:8" x14ac:dyDescent="0.2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 s="3">
        <v>7763</v>
      </c>
      <c r="H3596" t="str">
        <f t="shared" si="56"/>
        <v>$1 - $10,000</v>
      </c>
    </row>
    <row r="3597" spans="1:8" x14ac:dyDescent="0.2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 s="3">
        <v>14251</v>
      </c>
      <c r="H3597" t="str">
        <f t="shared" si="56"/>
        <v>$10,001 - $20,000</v>
      </c>
    </row>
    <row r="3598" spans="1:8" x14ac:dyDescent="0.2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 s="3">
        <v>18555</v>
      </c>
      <c r="H3598" t="str">
        <f t="shared" si="56"/>
        <v>$10,001 - $20,000</v>
      </c>
    </row>
    <row r="3599" spans="1:8" x14ac:dyDescent="0.2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 s="3">
        <v>92097</v>
      </c>
      <c r="H3599" t="str">
        <f t="shared" si="56"/>
        <v>$90,001 - $1,00,000</v>
      </c>
    </row>
    <row r="3600" spans="1:8" x14ac:dyDescent="0.2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 s="3">
        <v>19035</v>
      </c>
      <c r="H3600" t="str">
        <f t="shared" si="56"/>
        <v>$10,001 - $20,000</v>
      </c>
    </row>
    <row r="3601" spans="1:8" x14ac:dyDescent="0.2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 s="3">
        <v>38306</v>
      </c>
      <c r="H3601" t="str">
        <f t="shared" si="56"/>
        <v>$30,001 - $40,000</v>
      </c>
    </row>
    <row r="3602" spans="1:8" x14ac:dyDescent="0.2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 s="3">
        <v>71065</v>
      </c>
      <c r="H3602" t="str">
        <f t="shared" si="56"/>
        <v>$70,001 - $80,000</v>
      </c>
    </row>
    <row r="3603" spans="1:8" x14ac:dyDescent="0.2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 s="3">
        <v>83315</v>
      </c>
      <c r="H3603" t="str">
        <f t="shared" si="56"/>
        <v>$80,001 - $90,000</v>
      </c>
    </row>
    <row r="3604" spans="1:8" x14ac:dyDescent="0.2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 s="3">
        <v>52826</v>
      </c>
      <c r="H3604" t="str">
        <f t="shared" si="56"/>
        <v>$50,001 - $60,000</v>
      </c>
    </row>
    <row r="3605" spans="1:8" x14ac:dyDescent="0.2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 s="3">
        <v>77478</v>
      </c>
      <c r="H3605" t="str">
        <f t="shared" si="56"/>
        <v>$70,001 - $80,000</v>
      </c>
    </row>
    <row r="3606" spans="1:8" x14ac:dyDescent="0.2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 s="3">
        <v>98662</v>
      </c>
      <c r="H3606" t="str">
        <f t="shared" si="56"/>
        <v>$90,001 - $1,00,000</v>
      </c>
    </row>
    <row r="3607" spans="1:8" x14ac:dyDescent="0.2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 s="3">
        <v>69017</v>
      </c>
      <c r="H3607" t="str">
        <f t="shared" si="56"/>
        <v>$60,001 - $70,000</v>
      </c>
    </row>
    <row r="3608" spans="1:8" x14ac:dyDescent="0.2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 s="3">
        <v>31542</v>
      </c>
      <c r="H3608" t="str">
        <f t="shared" si="56"/>
        <v>$30,001 - $40,000</v>
      </c>
    </row>
    <row r="3609" spans="1:8" x14ac:dyDescent="0.2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 s="3">
        <v>61401</v>
      </c>
      <c r="H3609" t="str">
        <f t="shared" si="56"/>
        <v>$60,001 - $70,000</v>
      </c>
    </row>
    <row r="3610" spans="1:8" x14ac:dyDescent="0.2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 s="3">
        <v>75544</v>
      </c>
      <c r="H3610" t="str">
        <f t="shared" si="56"/>
        <v>$70,001 - $80,000</v>
      </c>
    </row>
    <row r="3611" spans="1:8" x14ac:dyDescent="0.2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 s="3">
        <v>11142</v>
      </c>
      <c r="H3611" t="str">
        <f t="shared" si="56"/>
        <v>$10,001 - $20,000</v>
      </c>
    </row>
    <row r="3612" spans="1:8" x14ac:dyDescent="0.2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 s="3">
        <v>15887</v>
      </c>
      <c r="H3612" t="str">
        <f t="shared" si="56"/>
        <v>$10,001 - $20,000</v>
      </c>
    </row>
    <row r="3613" spans="1:8" x14ac:dyDescent="0.2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 s="3">
        <v>93106</v>
      </c>
      <c r="H3613" t="str">
        <f t="shared" si="56"/>
        <v>$90,001 - $1,00,000</v>
      </c>
    </row>
    <row r="3614" spans="1:8" x14ac:dyDescent="0.2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 s="3">
        <v>3251</v>
      </c>
      <c r="H3614" t="str">
        <f t="shared" si="56"/>
        <v>$1 - $10,000</v>
      </c>
    </row>
    <row r="3615" spans="1:8" x14ac:dyDescent="0.2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 s="3">
        <v>51865</v>
      </c>
      <c r="H3615" t="str">
        <f t="shared" si="56"/>
        <v>$50,001 - $60,000</v>
      </c>
    </row>
    <row r="3616" spans="1:8" x14ac:dyDescent="0.2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 s="3">
        <v>95833</v>
      </c>
      <c r="H3616" t="str">
        <f t="shared" si="56"/>
        <v>$90,001 - $1,00,000</v>
      </c>
    </row>
    <row r="3617" spans="1:8" x14ac:dyDescent="0.2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 s="3">
        <v>28413</v>
      </c>
      <c r="H3617" t="str">
        <f t="shared" si="56"/>
        <v>$20,001 - $30,000</v>
      </c>
    </row>
    <row r="3618" spans="1:8" x14ac:dyDescent="0.2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 s="3">
        <v>73512</v>
      </c>
      <c r="H3618" t="str">
        <f t="shared" si="56"/>
        <v>$70,001 - $80,000</v>
      </c>
    </row>
    <row r="3619" spans="1:8" x14ac:dyDescent="0.2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 s="3">
        <v>52875</v>
      </c>
      <c r="H3619" t="str">
        <f t="shared" si="56"/>
        <v>$50,001 - $60,000</v>
      </c>
    </row>
    <row r="3620" spans="1:8" x14ac:dyDescent="0.2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 s="3">
        <v>78962</v>
      </c>
      <c r="H3620" t="str">
        <f t="shared" si="56"/>
        <v>$70,001 - $80,000</v>
      </c>
    </row>
    <row r="3621" spans="1:8" x14ac:dyDescent="0.2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 s="3">
        <v>27465</v>
      </c>
      <c r="H3621" t="str">
        <f t="shared" si="56"/>
        <v>$20,001 - $30,000</v>
      </c>
    </row>
    <row r="3622" spans="1:8" x14ac:dyDescent="0.2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 s="3">
        <v>40744</v>
      </c>
      <c r="H3622" t="str">
        <f t="shared" si="56"/>
        <v>$40,001 - $50,000</v>
      </c>
    </row>
    <row r="3623" spans="1:8" x14ac:dyDescent="0.2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 s="3">
        <v>58001</v>
      </c>
      <c r="H3623" t="str">
        <f t="shared" si="56"/>
        <v>$50,001 - $60,000</v>
      </c>
    </row>
    <row r="3624" spans="1:8" x14ac:dyDescent="0.2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 s="3">
        <v>52191</v>
      </c>
      <c r="H3624" t="str">
        <f t="shared" si="56"/>
        <v>$50,001 - $60,000</v>
      </c>
    </row>
    <row r="3625" spans="1:8" x14ac:dyDescent="0.2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 s="3">
        <v>15641</v>
      </c>
      <c r="H3625" t="str">
        <f t="shared" si="56"/>
        <v>$10,001 - $20,000</v>
      </c>
    </row>
    <row r="3626" spans="1:8" x14ac:dyDescent="0.2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 s="3">
        <v>28415</v>
      </c>
      <c r="H3626" t="str">
        <f t="shared" si="56"/>
        <v>$20,001 - $30,000</v>
      </c>
    </row>
    <row r="3627" spans="1:8" x14ac:dyDescent="0.2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 s="3">
        <v>2654</v>
      </c>
      <c r="H3627" t="str">
        <f t="shared" si="56"/>
        <v>$1 - $10,000</v>
      </c>
    </row>
    <row r="3628" spans="1:8" x14ac:dyDescent="0.2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 s="3">
        <v>17318</v>
      </c>
      <c r="H3628" t="str">
        <f t="shared" si="56"/>
        <v>$10,001 - $20,000</v>
      </c>
    </row>
    <row r="3629" spans="1:8" x14ac:dyDescent="0.2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 s="3">
        <v>11600</v>
      </c>
      <c r="H3629" t="str">
        <f t="shared" si="56"/>
        <v>$10,001 - $20,000</v>
      </c>
    </row>
    <row r="3630" spans="1:8" x14ac:dyDescent="0.2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 s="3">
        <v>43241</v>
      </c>
      <c r="H3630" t="str">
        <f t="shared" si="56"/>
        <v>$40,001 - $50,000</v>
      </c>
    </row>
    <row r="3631" spans="1:8" x14ac:dyDescent="0.2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 s="3">
        <v>62097</v>
      </c>
      <c r="H3631" t="str">
        <f t="shared" si="56"/>
        <v>$60,001 - $70,000</v>
      </c>
    </row>
    <row r="3632" spans="1:8" x14ac:dyDescent="0.2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 s="3">
        <v>91273</v>
      </c>
      <c r="H3632" t="str">
        <f t="shared" si="56"/>
        <v>$90,001 - $1,00,000</v>
      </c>
    </row>
    <row r="3633" spans="1:8" x14ac:dyDescent="0.2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 s="3">
        <v>63585</v>
      </c>
      <c r="H3633" t="str">
        <f t="shared" si="56"/>
        <v>$60,001 - $70,000</v>
      </c>
    </row>
    <row r="3634" spans="1:8" x14ac:dyDescent="0.2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 s="3">
        <v>29896</v>
      </c>
      <c r="H3634" t="str">
        <f t="shared" si="56"/>
        <v>$20,001 - $30,000</v>
      </c>
    </row>
    <row r="3635" spans="1:8" x14ac:dyDescent="0.2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 s="3">
        <v>67135</v>
      </c>
      <c r="H3635" t="str">
        <f t="shared" si="56"/>
        <v>$60,001 - $70,000</v>
      </c>
    </row>
    <row r="3636" spans="1:8" x14ac:dyDescent="0.2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 s="3">
        <v>24723</v>
      </c>
      <c r="H3636" t="str">
        <f t="shared" si="56"/>
        <v>$20,001 - $30,000</v>
      </c>
    </row>
    <row r="3637" spans="1:8" x14ac:dyDescent="0.2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 s="3">
        <v>47646</v>
      </c>
      <c r="H3637" t="str">
        <f t="shared" si="56"/>
        <v>$40,001 - $50,000</v>
      </c>
    </row>
    <row r="3638" spans="1:8" x14ac:dyDescent="0.2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 s="3">
        <v>38704</v>
      </c>
      <c r="H3638" t="str">
        <f t="shared" si="56"/>
        <v>$30,001 - $40,000</v>
      </c>
    </row>
    <row r="3639" spans="1:8" x14ac:dyDescent="0.2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 s="3">
        <v>37788</v>
      </c>
      <c r="H3639" t="str">
        <f t="shared" si="56"/>
        <v>$30,001 - $40,000</v>
      </c>
    </row>
    <row r="3640" spans="1:8" x14ac:dyDescent="0.2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 s="3">
        <v>82292</v>
      </c>
      <c r="H3640" t="str">
        <f t="shared" si="56"/>
        <v>$80,001 - $90,000</v>
      </c>
    </row>
    <row r="3641" spans="1:8" x14ac:dyDescent="0.2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 s="3">
        <v>80073</v>
      </c>
      <c r="H3641" t="str">
        <f t="shared" si="56"/>
        <v>$80,001 - $90,000</v>
      </c>
    </row>
    <row r="3642" spans="1:8" x14ac:dyDescent="0.2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 s="3">
        <v>36377</v>
      </c>
      <c r="H3642" t="str">
        <f t="shared" si="56"/>
        <v>$30,001 - $40,000</v>
      </c>
    </row>
    <row r="3643" spans="1:8" x14ac:dyDescent="0.2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 s="3">
        <v>63523</v>
      </c>
      <c r="H3643" t="str">
        <f t="shared" si="56"/>
        <v>$60,001 - $70,000</v>
      </c>
    </row>
    <row r="3644" spans="1:8" x14ac:dyDescent="0.2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 s="3">
        <v>81792</v>
      </c>
      <c r="H3644" t="str">
        <f t="shared" si="56"/>
        <v>$80,001 - $90,000</v>
      </c>
    </row>
    <row r="3645" spans="1:8" x14ac:dyDescent="0.2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 s="3">
        <v>62673</v>
      </c>
      <c r="H3645" t="str">
        <f t="shared" si="56"/>
        <v>$60,001 - $70,000</v>
      </c>
    </row>
    <row r="3646" spans="1:8" x14ac:dyDescent="0.2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 s="3">
        <v>49159</v>
      </c>
      <c r="H3646" t="str">
        <f t="shared" si="56"/>
        <v>$40,001 - $50,000</v>
      </c>
    </row>
    <row r="3647" spans="1:8" x14ac:dyDescent="0.2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 s="3">
        <v>98583</v>
      </c>
      <c r="H3647" t="str">
        <f t="shared" si="56"/>
        <v>$90,001 - $1,00,000</v>
      </c>
    </row>
    <row r="3648" spans="1:8" x14ac:dyDescent="0.2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 s="3">
        <v>16398</v>
      </c>
      <c r="H3648" t="str">
        <f t="shared" si="56"/>
        <v>$10,001 - $20,000</v>
      </c>
    </row>
    <row r="3649" spans="1:8" x14ac:dyDescent="0.2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 s="3">
        <v>39972</v>
      </c>
      <c r="H3649" t="str">
        <f t="shared" si="56"/>
        <v>$30,001 - $40,000</v>
      </c>
    </row>
    <row r="3650" spans="1:8" x14ac:dyDescent="0.2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 s="3">
        <v>36097</v>
      </c>
      <c r="H3650" t="str">
        <f t="shared" si="56"/>
        <v>$30,001 - $40,000</v>
      </c>
    </row>
    <row r="3651" spans="1:8" x14ac:dyDescent="0.2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 s="3">
        <v>85690</v>
      </c>
      <c r="H3651" t="str">
        <f t="shared" ref="H3651:H3714" si="57">TEXT((INT((G3651-1)/10000)*10000)+1,"$#,##0") &amp; " - " &amp; TEXT((INT((G3651-1)/10000)+1)*10000,"$#,##0")</f>
        <v>$80,001 - $90,000</v>
      </c>
    </row>
    <row r="3652" spans="1:8" x14ac:dyDescent="0.2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 s="3">
        <v>31165</v>
      </c>
      <c r="H3652" t="str">
        <f t="shared" si="57"/>
        <v>$30,001 - $40,000</v>
      </c>
    </row>
    <row r="3653" spans="1:8" x14ac:dyDescent="0.2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 s="3">
        <v>28224</v>
      </c>
      <c r="H3653" t="str">
        <f t="shared" si="57"/>
        <v>$20,001 - $30,000</v>
      </c>
    </row>
    <row r="3654" spans="1:8" x14ac:dyDescent="0.2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 s="3">
        <v>13036</v>
      </c>
      <c r="H3654" t="str">
        <f t="shared" si="57"/>
        <v>$10,001 - $20,000</v>
      </c>
    </row>
    <row r="3655" spans="1:8" x14ac:dyDescent="0.2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 s="3">
        <v>71044</v>
      </c>
      <c r="H3655" t="str">
        <f t="shared" si="57"/>
        <v>$70,001 - $80,000</v>
      </c>
    </row>
    <row r="3656" spans="1:8" x14ac:dyDescent="0.2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 s="3">
        <v>52526</v>
      </c>
      <c r="H3656" t="str">
        <f t="shared" si="57"/>
        <v>$50,001 - $60,000</v>
      </c>
    </row>
    <row r="3657" spans="1:8" x14ac:dyDescent="0.2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 s="3">
        <v>90091</v>
      </c>
      <c r="H3657" t="str">
        <f t="shared" si="57"/>
        <v>$90,001 - $1,00,000</v>
      </c>
    </row>
    <row r="3658" spans="1:8" x14ac:dyDescent="0.2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 s="3">
        <v>45885</v>
      </c>
      <c r="H3658" t="str">
        <f t="shared" si="57"/>
        <v>$40,001 - $50,000</v>
      </c>
    </row>
    <row r="3659" spans="1:8" x14ac:dyDescent="0.2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 s="3">
        <v>77873</v>
      </c>
      <c r="H3659" t="str">
        <f t="shared" si="57"/>
        <v>$70,001 - $80,000</v>
      </c>
    </row>
    <row r="3660" spans="1:8" x14ac:dyDescent="0.2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 s="3">
        <v>86491</v>
      </c>
      <c r="H3660" t="str">
        <f t="shared" si="57"/>
        <v>$80,001 - $90,000</v>
      </c>
    </row>
    <row r="3661" spans="1:8" x14ac:dyDescent="0.2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 s="3">
        <v>81439</v>
      </c>
      <c r="H3661" t="str">
        <f t="shared" si="57"/>
        <v>$80,001 - $90,000</v>
      </c>
    </row>
    <row r="3662" spans="1:8" x14ac:dyDescent="0.2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 s="3">
        <v>28168</v>
      </c>
      <c r="H3662" t="str">
        <f t="shared" si="57"/>
        <v>$20,001 - $30,000</v>
      </c>
    </row>
    <row r="3663" spans="1:8" x14ac:dyDescent="0.2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 s="3">
        <v>51580</v>
      </c>
      <c r="H3663" t="str">
        <f t="shared" si="57"/>
        <v>$50,001 - $60,000</v>
      </c>
    </row>
    <row r="3664" spans="1:8" x14ac:dyDescent="0.2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 s="3">
        <v>63577</v>
      </c>
      <c r="H3664" t="str">
        <f t="shared" si="57"/>
        <v>$60,001 - $70,000</v>
      </c>
    </row>
    <row r="3665" spans="1:8" x14ac:dyDescent="0.2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 s="3">
        <v>84470</v>
      </c>
      <c r="H3665" t="str">
        <f t="shared" si="57"/>
        <v>$80,001 - $90,000</v>
      </c>
    </row>
    <row r="3666" spans="1:8" x14ac:dyDescent="0.2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 s="3">
        <v>46708</v>
      </c>
      <c r="H3666" t="str">
        <f t="shared" si="57"/>
        <v>$40,001 - $50,000</v>
      </c>
    </row>
    <row r="3667" spans="1:8" x14ac:dyDescent="0.2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 s="3">
        <v>57238</v>
      </c>
      <c r="H3667" t="str">
        <f t="shared" si="57"/>
        <v>$50,001 - $60,000</v>
      </c>
    </row>
    <row r="3668" spans="1:8" x14ac:dyDescent="0.2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 s="3">
        <v>11906</v>
      </c>
      <c r="H3668" t="str">
        <f t="shared" si="57"/>
        <v>$10,001 - $20,000</v>
      </c>
    </row>
    <row r="3669" spans="1:8" x14ac:dyDescent="0.2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 s="3">
        <v>38848</v>
      </c>
      <c r="H3669" t="str">
        <f t="shared" si="57"/>
        <v>$30,001 - $40,000</v>
      </c>
    </row>
    <row r="3670" spans="1:8" x14ac:dyDescent="0.2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 s="3">
        <v>63329</v>
      </c>
      <c r="H3670" t="str">
        <f t="shared" si="57"/>
        <v>$60,001 - $70,000</v>
      </c>
    </row>
    <row r="3671" spans="1:8" x14ac:dyDescent="0.2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 s="3">
        <v>1686</v>
      </c>
      <c r="H3671" t="str">
        <f t="shared" si="57"/>
        <v>$1 - $10,000</v>
      </c>
    </row>
    <row r="3672" spans="1:8" x14ac:dyDescent="0.2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 s="3">
        <v>27000</v>
      </c>
      <c r="H3672" t="str">
        <f t="shared" si="57"/>
        <v>$20,001 - $30,000</v>
      </c>
    </row>
    <row r="3673" spans="1:8" x14ac:dyDescent="0.2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 s="3">
        <v>90172</v>
      </c>
      <c r="H3673" t="str">
        <f t="shared" si="57"/>
        <v>$90,001 - $1,00,000</v>
      </c>
    </row>
    <row r="3674" spans="1:8" x14ac:dyDescent="0.2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 s="3">
        <v>94846</v>
      </c>
      <c r="H3674" t="str">
        <f t="shared" si="57"/>
        <v>$90,001 - $1,00,000</v>
      </c>
    </row>
    <row r="3675" spans="1:8" x14ac:dyDescent="0.2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 s="3">
        <v>87873</v>
      </c>
      <c r="H3675" t="str">
        <f t="shared" si="57"/>
        <v>$80,001 - $90,000</v>
      </c>
    </row>
    <row r="3676" spans="1:8" x14ac:dyDescent="0.2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 s="3">
        <v>68890</v>
      </c>
      <c r="H3676" t="str">
        <f t="shared" si="57"/>
        <v>$60,001 - $70,000</v>
      </c>
    </row>
    <row r="3677" spans="1:8" x14ac:dyDescent="0.2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 s="3">
        <v>51993</v>
      </c>
      <c r="H3677" t="str">
        <f t="shared" si="57"/>
        <v>$50,001 - $60,000</v>
      </c>
    </row>
    <row r="3678" spans="1:8" x14ac:dyDescent="0.2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 s="3">
        <v>89458</v>
      </c>
      <c r="H3678" t="str">
        <f t="shared" si="57"/>
        <v>$80,001 - $90,000</v>
      </c>
    </row>
    <row r="3679" spans="1:8" x14ac:dyDescent="0.2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 s="3">
        <v>44529</v>
      </c>
      <c r="H3679" t="str">
        <f t="shared" si="57"/>
        <v>$40,001 - $50,000</v>
      </c>
    </row>
    <row r="3680" spans="1:8" x14ac:dyDescent="0.2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 s="3">
        <v>65419</v>
      </c>
      <c r="H3680" t="str">
        <f t="shared" si="57"/>
        <v>$60,001 - $70,000</v>
      </c>
    </row>
    <row r="3681" spans="1:8" x14ac:dyDescent="0.2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 s="3">
        <v>80916</v>
      </c>
      <c r="H3681" t="str">
        <f t="shared" si="57"/>
        <v>$80,001 - $90,000</v>
      </c>
    </row>
    <row r="3682" spans="1:8" x14ac:dyDescent="0.2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 s="3">
        <v>69933</v>
      </c>
      <c r="H3682" t="str">
        <f t="shared" si="57"/>
        <v>$60,001 - $70,000</v>
      </c>
    </row>
    <row r="3683" spans="1:8" x14ac:dyDescent="0.2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 s="3">
        <v>80857</v>
      </c>
      <c r="H3683" t="str">
        <f t="shared" si="57"/>
        <v>$80,001 - $90,000</v>
      </c>
    </row>
    <row r="3684" spans="1:8" x14ac:dyDescent="0.2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 s="3">
        <v>59043</v>
      </c>
      <c r="H3684" t="str">
        <f t="shared" si="57"/>
        <v>$50,001 - $60,000</v>
      </c>
    </row>
    <row r="3685" spans="1:8" x14ac:dyDescent="0.2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 s="3">
        <v>66430</v>
      </c>
      <c r="H3685" t="str">
        <f t="shared" si="57"/>
        <v>$60,001 - $70,000</v>
      </c>
    </row>
    <row r="3686" spans="1:8" x14ac:dyDescent="0.2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 s="3">
        <v>59012</v>
      </c>
      <c r="H3686" t="str">
        <f t="shared" si="57"/>
        <v>$50,001 - $60,000</v>
      </c>
    </row>
    <row r="3687" spans="1:8" x14ac:dyDescent="0.2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 s="3">
        <v>5107</v>
      </c>
      <c r="H3687" t="str">
        <f t="shared" si="57"/>
        <v>$1 - $10,000</v>
      </c>
    </row>
    <row r="3688" spans="1:8" x14ac:dyDescent="0.2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 s="3">
        <v>99408</v>
      </c>
      <c r="H3688" t="str">
        <f t="shared" si="57"/>
        <v>$90,001 - $1,00,000</v>
      </c>
    </row>
    <row r="3689" spans="1:8" x14ac:dyDescent="0.2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 s="3">
        <v>87327</v>
      </c>
      <c r="H3689" t="str">
        <f t="shared" si="57"/>
        <v>$80,001 - $90,000</v>
      </c>
    </row>
    <row r="3690" spans="1:8" x14ac:dyDescent="0.2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 s="3">
        <v>68344</v>
      </c>
      <c r="H3690" t="str">
        <f t="shared" si="57"/>
        <v>$60,001 - $70,000</v>
      </c>
    </row>
    <row r="3691" spans="1:8" x14ac:dyDescent="0.2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 s="3">
        <v>7149</v>
      </c>
      <c r="H3691" t="str">
        <f t="shared" si="57"/>
        <v>$1 - $10,000</v>
      </c>
    </row>
    <row r="3692" spans="1:8" x14ac:dyDescent="0.2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 s="3">
        <v>79265</v>
      </c>
      <c r="H3692" t="str">
        <f t="shared" si="57"/>
        <v>$70,001 - $80,000</v>
      </c>
    </row>
    <row r="3693" spans="1:8" x14ac:dyDescent="0.2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 s="3">
        <v>98599</v>
      </c>
      <c r="H3693" t="str">
        <f t="shared" si="57"/>
        <v>$90,001 - $1,00,000</v>
      </c>
    </row>
    <row r="3694" spans="1:8" x14ac:dyDescent="0.2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 s="3">
        <v>5776</v>
      </c>
      <c r="H3694" t="str">
        <f t="shared" si="57"/>
        <v>$1 - $10,000</v>
      </c>
    </row>
    <row r="3695" spans="1:8" x14ac:dyDescent="0.2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 s="3">
        <v>17920</v>
      </c>
      <c r="H3695" t="str">
        <f t="shared" si="57"/>
        <v>$10,001 - $20,000</v>
      </c>
    </row>
    <row r="3696" spans="1:8" x14ac:dyDescent="0.2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 s="3">
        <v>26390</v>
      </c>
      <c r="H3696" t="str">
        <f t="shared" si="57"/>
        <v>$20,001 - $30,000</v>
      </c>
    </row>
    <row r="3697" spans="1:8" x14ac:dyDescent="0.2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 s="3">
        <v>41454</v>
      </c>
      <c r="H3697" t="str">
        <f t="shared" si="57"/>
        <v>$40,001 - $50,000</v>
      </c>
    </row>
    <row r="3698" spans="1:8" x14ac:dyDescent="0.2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 s="3">
        <v>57695</v>
      </c>
      <c r="H3698" t="str">
        <f t="shared" si="57"/>
        <v>$50,001 - $60,000</v>
      </c>
    </row>
    <row r="3699" spans="1:8" x14ac:dyDescent="0.2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 s="3">
        <v>52882</v>
      </c>
      <c r="H3699" t="str">
        <f t="shared" si="57"/>
        <v>$50,001 - $60,000</v>
      </c>
    </row>
    <row r="3700" spans="1:8" x14ac:dyDescent="0.2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 s="3">
        <v>61359</v>
      </c>
      <c r="H3700" t="str">
        <f t="shared" si="57"/>
        <v>$60,001 - $70,000</v>
      </c>
    </row>
    <row r="3701" spans="1:8" x14ac:dyDescent="0.2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 s="3">
        <v>83626</v>
      </c>
      <c r="H3701" t="str">
        <f t="shared" si="57"/>
        <v>$80,001 - $90,000</v>
      </c>
    </row>
    <row r="3702" spans="1:8" x14ac:dyDescent="0.2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 s="3">
        <v>44515</v>
      </c>
      <c r="H3702" t="str">
        <f t="shared" si="57"/>
        <v>$40,001 - $50,000</v>
      </c>
    </row>
    <row r="3703" spans="1:8" x14ac:dyDescent="0.2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 s="3">
        <v>79839</v>
      </c>
      <c r="H3703" t="str">
        <f t="shared" si="57"/>
        <v>$70,001 - $80,000</v>
      </c>
    </row>
    <row r="3704" spans="1:8" x14ac:dyDescent="0.2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 s="3">
        <v>4882</v>
      </c>
      <c r="H3704" t="str">
        <f t="shared" si="57"/>
        <v>$1 - $10,000</v>
      </c>
    </row>
    <row r="3705" spans="1:8" x14ac:dyDescent="0.2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 s="3">
        <v>85704</v>
      </c>
      <c r="H3705" t="str">
        <f t="shared" si="57"/>
        <v>$80,001 - $90,000</v>
      </c>
    </row>
    <row r="3706" spans="1:8" x14ac:dyDescent="0.2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 s="3">
        <v>24144</v>
      </c>
      <c r="H3706" t="str">
        <f t="shared" si="57"/>
        <v>$20,001 - $30,000</v>
      </c>
    </row>
    <row r="3707" spans="1:8" x14ac:dyDescent="0.2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 s="3">
        <v>71756</v>
      </c>
      <c r="H3707" t="str">
        <f t="shared" si="57"/>
        <v>$70,001 - $80,000</v>
      </c>
    </row>
    <row r="3708" spans="1:8" x14ac:dyDescent="0.2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 s="3">
        <v>75979</v>
      </c>
      <c r="H3708" t="str">
        <f t="shared" si="57"/>
        <v>$70,001 - $80,000</v>
      </c>
    </row>
    <row r="3709" spans="1:8" x14ac:dyDescent="0.2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 s="3">
        <v>14929</v>
      </c>
      <c r="H3709" t="str">
        <f t="shared" si="57"/>
        <v>$10,001 - $20,000</v>
      </c>
    </row>
    <row r="3710" spans="1:8" x14ac:dyDescent="0.2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 s="3">
        <v>30239</v>
      </c>
      <c r="H3710" t="str">
        <f t="shared" si="57"/>
        <v>$30,001 - $40,000</v>
      </c>
    </row>
    <row r="3711" spans="1:8" x14ac:dyDescent="0.2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 s="3">
        <v>29908</v>
      </c>
      <c r="H3711" t="str">
        <f t="shared" si="57"/>
        <v>$20,001 - $30,000</v>
      </c>
    </row>
    <row r="3712" spans="1:8" x14ac:dyDescent="0.2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 s="3">
        <v>69338</v>
      </c>
      <c r="H3712" t="str">
        <f t="shared" si="57"/>
        <v>$60,001 - $70,000</v>
      </c>
    </row>
    <row r="3713" spans="1:8" x14ac:dyDescent="0.2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 s="3">
        <v>72531</v>
      </c>
      <c r="H3713" t="str">
        <f t="shared" si="57"/>
        <v>$70,001 - $80,000</v>
      </c>
    </row>
    <row r="3714" spans="1:8" x14ac:dyDescent="0.2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 s="3">
        <v>7769</v>
      </c>
      <c r="H3714" t="str">
        <f t="shared" si="57"/>
        <v>$1 - $10,000</v>
      </c>
    </row>
    <row r="3715" spans="1:8" x14ac:dyDescent="0.2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 s="3">
        <v>76330</v>
      </c>
      <c r="H3715" t="str">
        <f t="shared" ref="H3715:H3778" si="58">TEXT((INT((G3715-1)/10000)*10000)+1,"$#,##0") &amp; " - " &amp; TEXT((INT((G3715-1)/10000)+1)*10000,"$#,##0")</f>
        <v>$70,001 - $80,000</v>
      </c>
    </row>
    <row r="3716" spans="1:8" x14ac:dyDescent="0.2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 s="3">
        <v>50191</v>
      </c>
      <c r="H3716" t="str">
        <f t="shared" si="58"/>
        <v>$50,001 - $60,000</v>
      </c>
    </row>
    <row r="3717" spans="1:8" x14ac:dyDescent="0.2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 s="3">
        <v>19665</v>
      </c>
      <c r="H3717" t="str">
        <f t="shared" si="58"/>
        <v>$10,001 - $20,000</v>
      </c>
    </row>
    <row r="3718" spans="1:8" x14ac:dyDescent="0.2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 s="3">
        <v>96621</v>
      </c>
      <c r="H3718" t="str">
        <f t="shared" si="58"/>
        <v>$90,001 - $1,00,000</v>
      </c>
    </row>
    <row r="3719" spans="1:8" x14ac:dyDescent="0.2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 s="3">
        <v>28497</v>
      </c>
      <c r="H3719" t="str">
        <f t="shared" si="58"/>
        <v>$20,001 - $30,000</v>
      </c>
    </row>
    <row r="3720" spans="1:8" x14ac:dyDescent="0.2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 s="3">
        <v>18067</v>
      </c>
      <c r="H3720" t="str">
        <f t="shared" si="58"/>
        <v>$10,001 - $20,000</v>
      </c>
    </row>
    <row r="3721" spans="1:8" x14ac:dyDescent="0.2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 s="3">
        <v>14603</v>
      </c>
      <c r="H3721" t="str">
        <f t="shared" si="58"/>
        <v>$10,001 - $20,000</v>
      </c>
    </row>
    <row r="3722" spans="1:8" x14ac:dyDescent="0.2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 s="3">
        <v>59472</v>
      </c>
      <c r="H3722" t="str">
        <f t="shared" si="58"/>
        <v>$50,001 - $60,000</v>
      </c>
    </row>
    <row r="3723" spans="1:8" x14ac:dyDescent="0.2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 s="3">
        <v>59436</v>
      </c>
      <c r="H3723" t="str">
        <f t="shared" si="58"/>
        <v>$50,001 - $60,000</v>
      </c>
    </row>
    <row r="3724" spans="1:8" x14ac:dyDescent="0.2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 s="3">
        <v>78804</v>
      </c>
      <c r="H3724" t="str">
        <f t="shared" si="58"/>
        <v>$70,001 - $80,000</v>
      </c>
    </row>
    <row r="3725" spans="1:8" x14ac:dyDescent="0.2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 s="3">
        <v>65576</v>
      </c>
      <c r="H3725" t="str">
        <f t="shared" si="58"/>
        <v>$60,001 - $70,000</v>
      </c>
    </row>
    <row r="3726" spans="1:8" x14ac:dyDescent="0.2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 s="3">
        <v>61290</v>
      </c>
      <c r="H3726" t="str">
        <f t="shared" si="58"/>
        <v>$60,001 - $70,000</v>
      </c>
    </row>
    <row r="3727" spans="1:8" x14ac:dyDescent="0.2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 s="3">
        <v>15586</v>
      </c>
      <c r="H3727" t="str">
        <f t="shared" si="58"/>
        <v>$10,001 - $20,000</v>
      </c>
    </row>
    <row r="3728" spans="1:8" x14ac:dyDescent="0.2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 s="3">
        <v>8577</v>
      </c>
      <c r="H3728" t="str">
        <f t="shared" si="58"/>
        <v>$1 - $10,000</v>
      </c>
    </row>
    <row r="3729" spans="1:8" x14ac:dyDescent="0.2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 s="3">
        <v>51636</v>
      </c>
      <c r="H3729" t="str">
        <f t="shared" si="58"/>
        <v>$50,001 - $60,000</v>
      </c>
    </row>
    <row r="3730" spans="1:8" x14ac:dyDescent="0.2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 s="3">
        <v>36109</v>
      </c>
      <c r="H3730" t="str">
        <f t="shared" si="58"/>
        <v>$30,001 - $40,000</v>
      </c>
    </row>
    <row r="3731" spans="1:8" x14ac:dyDescent="0.2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 s="3">
        <v>52454</v>
      </c>
      <c r="H3731" t="str">
        <f t="shared" si="58"/>
        <v>$50,001 - $60,000</v>
      </c>
    </row>
    <row r="3732" spans="1:8" x14ac:dyDescent="0.2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 s="3">
        <v>13399</v>
      </c>
      <c r="H3732" t="str">
        <f t="shared" si="58"/>
        <v>$10,001 - $20,000</v>
      </c>
    </row>
    <row r="3733" spans="1:8" x14ac:dyDescent="0.2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 s="3">
        <v>16821</v>
      </c>
      <c r="H3733" t="str">
        <f t="shared" si="58"/>
        <v>$10,001 - $20,000</v>
      </c>
    </row>
    <row r="3734" spans="1:8" x14ac:dyDescent="0.2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 s="3">
        <v>5776</v>
      </c>
      <c r="H3734" t="str">
        <f t="shared" si="58"/>
        <v>$1 - $10,000</v>
      </c>
    </row>
    <row r="3735" spans="1:8" x14ac:dyDescent="0.2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 s="3">
        <v>14363</v>
      </c>
      <c r="H3735" t="str">
        <f t="shared" si="58"/>
        <v>$10,001 - $20,000</v>
      </c>
    </row>
    <row r="3736" spans="1:8" x14ac:dyDescent="0.2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 s="3">
        <v>53084</v>
      </c>
      <c r="H3736" t="str">
        <f t="shared" si="58"/>
        <v>$50,001 - $60,000</v>
      </c>
    </row>
    <row r="3737" spans="1:8" x14ac:dyDescent="0.2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 s="3">
        <v>42628</v>
      </c>
      <c r="H3737" t="str">
        <f t="shared" si="58"/>
        <v>$40,001 - $50,000</v>
      </c>
    </row>
    <row r="3738" spans="1:8" x14ac:dyDescent="0.2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 s="3">
        <v>18669</v>
      </c>
      <c r="H3738" t="str">
        <f t="shared" si="58"/>
        <v>$10,001 - $20,000</v>
      </c>
    </row>
    <row r="3739" spans="1:8" x14ac:dyDescent="0.2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 s="3">
        <v>90777</v>
      </c>
      <c r="H3739" t="str">
        <f t="shared" si="58"/>
        <v>$90,001 - $1,00,000</v>
      </c>
    </row>
    <row r="3740" spans="1:8" x14ac:dyDescent="0.2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 s="3">
        <v>41469</v>
      </c>
      <c r="H3740" t="str">
        <f t="shared" si="58"/>
        <v>$40,001 - $50,000</v>
      </c>
    </row>
    <row r="3741" spans="1:8" x14ac:dyDescent="0.2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 s="3">
        <v>71525</v>
      </c>
      <c r="H3741" t="str">
        <f t="shared" si="58"/>
        <v>$70,001 - $80,000</v>
      </c>
    </row>
    <row r="3742" spans="1:8" x14ac:dyDescent="0.2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 s="3">
        <v>2102</v>
      </c>
      <c r="H3742" t="str">
        <f t="shared" si="58"/>
        <v>$1 - $10,000</v>
      </c>
    </row>
    <row r="3743" spans="1:8" x14ac:dyDescent="0.2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 s="3">
        <v>60471</v>
      </c>
      <c r="H3743" t="str">
        <f t="shared" si="58"/>
        <v>$60,001 - $70,000</v>
      </c>
    </row>
    <row r="3744" spans="1:8" x14ac:dyDescent="0.2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 s="3">
        <v>30608</v>
      </c>
      <c r="H3744" t="str">
        <f t="shared" si="58"/>
        <v>$30,001 - $40,000</v>
      </c>
    </row>
    <row r="3745" spans="1:8" x14ac:dyDescent="0.2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 s="3">
        <v>68598</v>
      </c>
      <c r="H3745" t="str">
        <f t="shared" si="58"/>
        <v>$60,001 - $70,000</v>
      </c>
    </row>
    <row r="3746" spans="1:8" x14ac:dyDescent="0.2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 s="3">
        <v>16789</v>
      </c>
      <c r="H3746" t="str">
        <f t="shared" si="58"/>
        <v>$10,001 - $20,000</v>
      </c>
    </row>
    <row r="3747" spans="1:8" x14ac:dyDescent="0.2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 s="3">
        <v>20821</v>
      </c>
      <c r="H3747" t="str">
        <f t="shared" si="58"/>
        <v>$20,001 - $30,000</v>
      </c>
    </row>
    <row r="3748" spans="1:8" x14ac:dyDescent="0.2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 s="3">
        <v>58588</v>
      </c>
      <c r="H3748" t="str">
        <f t="shared" si="58"/>
        <v>$50,001 - $60,000</v>
      </c>
    </row>
    <row r="3749" spans="1:8" x14ac:dyDescent="0.2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 s="3">
        <v>31090</v>
      </c>
      <c r="H3749" t="str">
        <f t="shared" si="58"/>
        <v>$30,001 - $40,000</v>
      </c>
    </row>
    <row r="3750" spans="1:8" x14ac:dyDescent="0.2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 s="3">
        <v>58292</v>
      </c>
      <c r="H3750" t="str">
        <f t="shared" si="58"/>
        <v>$50,001 - $60,000</v>
      </c>
    </row>
    <row r="3751" spans="1:8" x14ac:dyDescent="0.2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 s="3">
        <v>78826</v>
      </c>
      <c r="H3751" t="str">
        <f t="shared" si="58"/>
        <v>$70,001 - $80,000</v>
      </c>
    </row>
    <row r="3752" spans="1:8" x14ac:dyDescent="0.2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 s="3">
        <v>99948</v>
      </c>
      <c r="H3752" t="str">
        <f t="shared" si="58"/>
        <v>$90,001 - $1,00,000</v>
      </c>
    </row>
    <row r="3753" spans="1:8" x14ac:dyDescent="0.2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 s="3">
        <v>86706</v>
      </c>
      <c r="H3753" t="str">
        <f t="shared" si="58"/>
        <v>$80,001 - $90,000</v>
      </c>
    </row>
    <row r="3754" spans="1:8" x14ac:dyDescent="0.2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 s="3">
        <v>91305</v>
      </c>
      <c r="H3754" t="str">
        <f t="shared" si="58"/>
        <v>$90,001 - $1,00,000</v>
      </c>
    </row>
    <row r="3755" spans="1:8" x14ac:dyDescent="0.2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 s="3">
        <v>81579</v>
      </c>
      <c r="H3755" t="str">
        <f t="shared" si="58"/>
        <v>$80,001 - $90,000</v>
      </c>
    </row>
    <row r="3756" spans="1:8" x14ac:dyDescent="0.2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 s="3">
        <v>92741</v>
      </c>
      <c r="H3756" t="str">
        <f t="shared" si="58"/>
        <v>$90,001 - $1,00,000</v>
      </c>
    </row>
    <row r="3757" spans="1:8" x14ac:dyDescent="0.2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 s="3">
        <v>81960</v>
      </c>
      <c r="H3757" t="str">
        <f t="shared" si="58"/>
        <v>$80,001 - $90,000</v>
      </c>
    </row>
    <row r="3758" spans="1:8" x14ac:dyDescent="0.2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 s="3">
        <v>49155</v>
      </c>
      <c r="H3758" t="str">
        <f t="shared" si="58"/>
        <v>$40,001 - $50,000</v>
      </c>
    </row>
    <row r="3759" spans="1:8" x14ac:dyDescent="0.2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 s="3">
        <v>45386</v>
      </c>
      <c r="H3759" t="str">
        <f t="shared" si="58"/>
        <v>$40,001 - $50,000</v>
      </c>
    </row>
    <row r="3760" spans="1:8" x14ac:dyDescent="0.2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 s="3">
        <v>15600</v>
      </c>
      <c r="H3760" t="str">
        <f t="shared" si="58"/>
        <v>$10,001 - $20,000</v>
      </c>
    </row>
    <row r="3761" spans="1:8" x14ac:dyDescent="0.2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 s="3">
        <v>34584</v>
      </c>
      <c r="H3761" t="str">
        <f t="shared" si="58"/>
        <v>$30,001 - $40,000</v>
      </c>
    </row>
    <row r="3762" spans="1:8" x14ac:dyDescent="0.2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 s="3">
        <v>60897</v>
      </c>
      <c r="H3762" t="str">
        <f t="shared" si="58"/>
        <v>$60,001 - $70,000</v>
      </c>
    </row>
    <row r="3763" spans="1:8" x14ac:dyDescent="0.2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 s="3">
        <v>67018</v>
      </c>
      <c r="H3763" t="str">
        <f t="shared" si="58"/>
        <v>$60,001 - $70,000</v>
      </c>
    </row>
    <row r="3764" spans="1:8" x14ac:dyDescent="0.2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 s="3">
        <v>24664</v>
      </c>
      <c r="H3764" t="str">
        <f t="shared" si="58"/>
        <v>$20,001 - $30,000</v>
      </c>
    </row>
    <row r="3765" spans="1:8" x14ac:dyDescent="0.2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 s="3">
        <v>67205</v>
      </c>
      <c r="H3765" t="str">
        <f t="shared" si="58"/>
        <v>$60,001 - $70,000</v>
      </c>
    </row>
    <row r="3766" spans="1:8" x14ac:dyDescent="0.2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 s="3">
        <v>28841</v>
      </c>
      <c r="H3766" t="str">
        <f t="shared" si="58"/>
        <v>$20,001 - $30,000</v>
      </c>
    </row>
    <row r="3767" spans="1:8" x14ac:dyDescent="0.2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 s="3">
        <v>36784</v>
      </c>
      <c r="H3767" t="str">
        <f t="shared" si="58"/>
        <v>$30,001 - $40,000</v>
      </c>
    </row>
    <row r="3768" spans="1:8" x14ac:dyDescent="0.2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 s="3">
        <v>79450</v>
      </c>
      <c r="H3768" t="str">
        <f t="shared" si="58"/>
        <v>$70,001 - $80,000</v>
      </c>
    </row>
    <row r="3769" spans="1:8" x14ac:dyDescent="0.2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 s="3">
        <v>77969</v>
      </c>
      <c r="H3769" t="str">
        <f t="shared" si="58"/>
        <v>$70,001 - $80,000</v>
      </c>
    </row>
    <row r="3770" spans="1:8" x14ac:dyDescent="0.2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 s="3">
        <v>1074</v>
      </c>
      <c r="H3770" t="str">
        <f t="shared" si="58"/>
        <v>$1 - $10,000</v>
      </c>
    </row>
    <row r="3771" spans="1:8" x14ac:dyDescent="0.2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 s="3">
        <v>4408</v>
      </c>
      <c r="H3771" t="str">
        <f t="shared" si="58"/>
        <v>$1 - $10,000</v>
      </c>
    </row>
    <row r="3772" spans="1:8" x14ac:dyDescent="0.2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 s="3">
        <v>63585</v>
      </c>
      <c r="H3772" t="str">
        <f t="shared" si="58"/>
        <v>$60,001 - $70,000</v>
      </c>
    </row>
    <row r="3773" spans="1:8" x14ac:dyDescent="0.2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 s="3">
        <v>66603</v>
      </c>
      <c r="H3773" t="str">
        <f t="shared" si="58"/>
        <v>$60,001 - $70,000</v>
      </c>
    </row>
    <row r="3774" spans="1:8" x14ac:dyDescent="0.2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 s="3">
        <v>80789</v>
      </c>
      <c r="H3774" t="str">
        <f t="shared" si="58"/>
        <v>$80,001 - $90,000</v>
      </c>
    </row>
    <row r="3775" spans="1:8" x14ac:dyDescent="0.2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 s="3">
        <v>30441</v>
      </c>
      <c r="H3775" t="str">
        <f t="shared" si="58"/>
        <v>$30,001 - $40,000</v>
      </c>
    </row>
    <row r="3776" spans="1:8" x14ac:dyDescent="0.2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 s="3">
        <v>80845</v>
      </c>
      <c r="H3776" t="str">
        <f t="shared" si="58"/>
        <v>$80,001 - $90,000</v>
      </c>
    </row>
    <row r="3777" spans="1:8" x14ac:dyDescent="0.2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 s="3">
        <v>44468</v>
      </c>
      <c r="H3777" t="str">
        <f t="shared" si="58"/>
        <v>$40,001 - $50,000</v>
      </c>
    </row>
    <row r="3778" spans="1:8" x14ac:dyDescent="0.2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 s="3">
        <v>14577</v>
      </c>
      <c r="H3778" t="str">
        <f t="shared" si="58"/>
        <v>$10,001 - $20,000</v>
      </c>
    </row>
    <row r="3779" spans="1:8" x14ac:dyDescent="0.2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 s="3">
        <v>5043</v>
      </c>
      <c r="H3779" t="str">
        <f t="shared" ref="H3779:H3842" si="59">TEXT((INT((G3779-1)/10000)*10000)+1,"$#,##0") &amp; " - " &amp; TEXT((INT((G3779-1)/10000)+1)*10000,"$#,##0")</f>
        <v>$1 - $10,000</v>
      </c>
    </row>
    <row r="3780" spans="1:8" x14ac:dyDescent="0.2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 s="3">
        <v>16215</v>
      </c>
      <c r="H3780" t="str">
        <f t="shared" si="59"/>
        <v>$10,001 - $20,000</v>
      </c>
    </row>
    <row r="3781" spans="1:8" x14ac:dyDescent="0.2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 s="3">
        <v>70851</v>
      </c>
      <c r="H3781" t="str">
        <f t="shared" si="59"/>
        <v>$70,001 - $80,000</v>
      </c>
    </row>
    <row r="3782" spans="1:8" x14ac:dyDescent="0.2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 s="3">
        <v>21016</v>
      </c>
      <c r="H3782" t="str">
        <f t="shared" si="59"/>
        <v>$20,001 - $30,000</v>
      </c>
    </row>
    <row r="3783" spans="1:8" x14ac:dyDescent="0.2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 s="3">
        <v>17473</v>
      </c>
      <c r="H3783" t="str">
        <f t="shared" si="59"/>
        <v>$10,001 - $20,000</v>
      </c>
    </row>
    <row r="3784" spans="1:8" x14ac:dyDescent="0.2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 s="3">
        <v>52816</v>
      </c>
      <c r="H3784" t="str">
        <f t="shared" si="59"/>
        <v>$50,001 - $60,000</v>
      </c>
    </row>
    <row r="3785" spans="1:8" x14ac:dyDescent="0.2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 s="3">
        <v>54283</v>
      </c>
      <c r="H3785" t="str">
        <f t="shared" si="59"/>
        <v>$50,001 - $60,000</v>
      </c>
    </row>
    <row r="3786" spans="1:8" x14ac:dyDescent="0.2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 s="3">
        <v>54176</v>
      </c>
      <c r="H3786" t="str">
        <f t="shared" si="59"/>
        <v>$50,001 - $60,000</v>
      </c>
    </row>
    <row r="3787" spans="1:8" x14ac:dyDescent="0.2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 s="3">
        <v>58527</v>
      </c>
      <c r="H3787" t="str">
        <f t="shared" si="59"/>
        <v>$50,001 - $60,000</v>
      </c>
    </row>
    <row r="3788" spans="1:8" x14ac:dyDescent="0.2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 s="3">
        <v>57181</v>
      </c>
      <c r="H3788" t="str">
        <f t="shared" si="59"/>
        <v>$50,001 - $60,000</v>
      </c>
    </row>
    <row r="3789" spans="1:8" x14ac:dyDescent="0.2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 s="3">
        <v>25059</v>
      </c>
      <c r="H3789" t="str">
        <f t="shared" si="59"/>
        <v>$20,001 - $30,000</v>
      </c>
    </row>
    <row r="3790" spans="1:8" x14ac:dyDescent="0.2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 s="3">
        <v>2626</v>
      </c>
      <c r="H3790" t="str">
        <f t="shared" si="59"/>
        <v>$1 - $10,000</v>
      </c>
    </row>
    <row r="3791" spans="1:8" x14ac:dyDescent="0.2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 s="3">
        <v>8433</v>
      </c>
      <c r="H3791" t="str">
        <f t="shared" si="59"/>
        <v>$1 - $10,000</v>
      </c>
    </row>
    <row r="3792" spans="1:8" x14ac:dyDescent="0.2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 s="3">
        <v>57291</v>
      </c>
      <c r="H3792" t="str">
        <f t="shared" si="59"/>
        <v>$50,001 - $60,000</v>
      </c>
    </row>
    <row r="3793" spans="1:8" x14ac:dyDescent="0.2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 s="3">
        <v>65169</v>
      </c>
      <c r="H3793" t="str">
        <f t="shared" si="59"/>
        <v>$60,001 - $70,000</v>
      </c>
    </row>
    <row r="3794" spans="1:8" x14ac:dyDescent="0.2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 s="3">
        <v>26028</v>
      </c>
      <c r="H3794" t="str">
        <f t="shared" si="59"/>
        <v>$20,001 - $30,000</v>
      </c>
    </row>
    <row r="3795" spans="1:8" x14ac:dyDescent="0.2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 s="3">
        <v>48402</v>
      </c>
      <c r="H3795" t="str">
        <f t="shared" si="59"/>
        <v>$40,001 - $50,000</v>
      </c>
    </row>
    <row r="3796" spans="1:8" x14ac:dyDescent="0.2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 s="3">
        <v>41353</v>
      </c>
      <c r="H3796" t="str">
        <f t="shared" si="59"/>
        <v>$40,001 - $50,000</v>
      </c>
    </row>
    <row r="3797" spans="1:8" x14ac:dyDescent="0.2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 s="3">
        <v>9449</v>
      </c>
      <c r="H3797" t="str">
        <f t="shared" si="59"/>
        <v>$1 - $10,000</v>
      </c>
    </row>
    <row r="3798" spans="1:8" x14ac:dyDescent="0.2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 s="3">
        <v>49247</v>
      </c>
      <c r="H3798" t="str">
        <f t="shared" si="59"/>
        <v>$40,001 - $50,000</v>
      </c>
    </row>
    <row r="3799" spans="1:8" x14ac:dyDescent="0.2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 s="3">
        <v>45622</v>
      </c>
      <c r="H3799" t="str">
        <f t="shared" si="59"/>
        <v>$40,001 - $50,000</v>
      </c>
    </row>
    <row r="3800" spans="1:8" x14ac:dyDescent="0.2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 s="3">
        <v>76109</v>
      </c>
      <c r="H3800" t="str">
        <f t="shared" si="59"/>
        <v>$70,001 - $80,000</v>
      </c>
    </row>
    <row r="3801" spans="1:8" x14ac:dyDescent="0.2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 s="3">
        <v>22110</v>
      </c>
      <c r="H3801" t="str">
        <f t="shared" si="59"/>
        <v>$20,001 - $30,000</v>
      </c>
    </row>
    <row r="3802" spans="1:8" x14ac:dyDescent="0.2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 s="3">
        <v>80401</v>
      </c>
      <c r="H3802" t="str">
        <f t="shared" si="59"/>
        <v>$80,001 - $90,000</v>
      </c>
    </row>
    <row r="3803" spans="1:8" x14ac:dyDescent="0.2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 s="3">
        <v>70883</v>
      </c>
      <c r="H3803" t="str">
        <f t="shared" si="59"/>
        <v>$70,001 - $80,000</v>
      </c>
    </row>
    <row r="3804" spans="1:8" x14ac:dyDescent="0.2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 s="3">
        <v>57331</v>
      </c>
      <c r="H3804" t="str">
        <f t="shared" si="59"/>
        <v>$50,001 - $60,000</v>
      </c>
    </row>
    <row r="3805" spans="1:8" x14ac:dyDescent="0.2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 s="3">
        <v>53837</v>
      </c>
      <c r="H3805" t="str">
        <f t="shared" si="59"/>
        <v>$50,001 - $60,000</v>
      </c>
    </row>
    <row r="3806" spans="1:8" x14ac:dyDescent="0.2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 s="3">
        <v>5068</v>
      </c>
      <c r="H3806" t="str">
        <f t="shared" si="59"/>
        <v>$1 - $10,000</v>
      </c>
    </row>
    <row r="3807" spans="1:8" x14ac:dyDescent="0.2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 s="3">
        <v>81546</v>
      </c>
      <c r="H3807" t="str">
        <f t="shared" si="59"/>
        <v>$80,001 - $90,000</v>
      </c>
    </row>
    <row r="3808" spans="1:8" x14ac:dyDescent="0.2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 s="3">
        <v>36685</v>
      </c>
      <c r="H3808" t="str">
        <f t="shared" si="59"/>
        <v>$30,001 - $40,000</v>
      </c>
    </row>
    <row r="3809" spans="1:8" x14ac:dyDescent="0.2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 s="3">
        <v>84370</v>
      </c>
      <c r="H3809" t="str">
        <f t="shared" si="59"/>
        <v>$80,001 - $90,000</v>
      </c>
    </row>
    <row r="3810" spans="1:8" x14ac:dyDescent="0.2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 s="3">
        <v>21446</v>
      </c>
      <c r="H3810" t="str">
        <f t="shared" si="59"/>
        <v>$20,001 - $30,000</v>
      </c>
    </row>
    <row r="3811" spans="1:8" x14ac:dyDescent="0.2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 s="3">
        <v>50784</v>
      </c>
      <c r="H3811" t="str">
        <f t="shared" si="59"/>
        <v>$50,001 - $60,000</v>
      </c>
    </row>
    <row r="3812" spans="1:8" x14ac:dyDescent="0.2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 s="3">
        <v>18091</v>
      </c>
      <c r="H3812" t="str">
        <f t="shared" si="59"/>
        <v>$10,001 - $20,000</v>
      </c>
    </row>
    <row r="3813" spans="1:8" x14ac:dyDescent="0.2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 s="3">
        <v>77783</v>
      </c>
      <c r="H3813" t="str">
        <f t="shared" si="59"/>
        <v>$70,001 - $80,000</v>
      </c>
    </row>
    <row r="3814" spans="1:8" x14ac:dyDescent="0.2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 s="3">
        <v>7350</v>
      </c>
      <c r="H3814" t="str">
        <f t="shared" si="59"/>
        <v>$1 - $10,000</v>
      </c>
    </row>
    <row r="3815" spans="1:8" x14ac:dyDescent="0.2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 s="3">
        <v>69448</v>
      </c>
      <c r="H3815" t="str">
        <f t="shared" si="59"/>
        <v>$60,001 - $70,000</v>
      </c>
    </row>
    <row r="3816" spans="1:8" x14ac:dyDescent="0.2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 s="3">
        <v>44632</v>
      </c>
      <c r="H3816" t="str">
        <f t="shared" si="59"/>
        <v>$40,001 - $50,000</v>
      </c>
    </row>
    <row r="3817" spans="1:8" x14ac:dyDescent="0.2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 s="3">
        <v>61147</v>
      </c>
      <c r="H3817" t="str">
        <f t="shared" si="59"/>
        <v>$60,001 - $70,000</v>
      </c>
    </row>
    <row r="3818" spans="1:8" x14ac:dyDescent="0.2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 s="3">
        <v>46857</v>
      </c>
      <c r="H3818" t="str">
        <f t="shared" si="59"/>
        <v>$40,001 - $50,000</v>
      </c>
    </row>
    <row r="3819" spans="1:8" x14ac:dyDescent="0.2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 s="3">
        <v>13458</v>
      </c>
      <c r="H3819" t="str">
        <f t="shared" si="59"/>
        <v>$10,001 - $20,000</v>
      </c>
    </row>
    <row r="3820" spans="1:8" x14ac:dyDescent="0.2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 s="3">
        <v>86978</v>
      </c>
      <c r="H3820" t="str">
        <f t="shared" si="59"/>
        <v>$80,001 - $90,000</v>
      </c>
    </row>
    <row r="3821" spans="1:8" x14ac:dyDescent="0.2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 s="3">
        <v>32356</v>
      </c>
      <c r="H3821" t="str">
        <f t="shared" si="59"/>
        <v>$30,001 - $40,000</v>
      </c>
    </row>
    <row r="3822" spans="1:8" x14ac:dyDescent="0.2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 s="3">
        <v>69060</v>
      </c>
      <c r="H3822" t="str">
        <f t="shared" si="59"/>
        <v>$60,001 - $70,000</v>
      </c>
    </row>
    <row r="3823" spans="1:8" x14ac:dyDescent="0.2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 s="3">
        <v>10907</v>
      </c>
      <c r="H3823" t="str">
        <f t="shared" si="59"/>
        <v>$10,001 - $20,000</v>
      </c>
    </row>
    <row r="3824" spans="1:8" x14ac:dyDescent="0.2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 s="3">
        <v>22441</v>
      </c>
      <c r="H3824" t="str">
        <f t="shared" si="59"/>
        <v>$20,001 - $30,000</v>
      </c>
    </row>
    <row r="3825" spans="1:8" x14ac:dyDescent="0.2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 s="3">
        <v>87059</v>
      </c>
      <c r="H3825" t="str">
        <f t="shared" si="59"/>
        <v>$80,001 - $90,000</v>
      </c>
    </row>
    <row r="3826" spans="1:8" x14ac:dyDescent="0.2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 s="3">
        <v>10554</v>
      </c>
      <c r="H3826" t="str">
        <f t="shared" si="59"/>
        <v>$10,001 - $20,000</v>
      </c>
    </row>
    <row r="3827" spans="1:8" x14ac:dyDescent="0.2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 s="3">
        <v>43167</v>
      </c>
      <c r="H3827" t="str">
        <f t="shared" si="59"/>
        <v>$40,001 - $50,000</v>
      </c>
    </row>
    <row r="3828" spans="1:8" x14ac:dyDescent="0.2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 s="3">
        <v>28427</v>
      </c>
      <c r="H3828" t="str">
        <f t="shared" si="59"/>
        <v>$20,001 - $30,000</v>
      </c>
    </row>
    <row r="3829" spans="1:8" x14ac:dyDescent="0.2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 s="3">
        <v>76961</v>
      </c>
      <c r="H3829" t="str">
        <f t="shared" si="59"/>
        <v>$70,001 - $80,000</v>
      </c>
    </row>
    <row r="3830" spans="1:8" x14ac:dyDescent="0.2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 s="3">
        <v>45433</v>
      </c>
      <c r="H3830" t="str">
        <f t="shared" si="59"/>
        <v>$40,001 - $50,000</v>
      </c>
    </row>
    <row r="3831" spans="1:8" x14ac:dyDescent="0.2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 s="3">
        <v>74065</v>
      </c>
      <c r="H3831" t="str">
        <f t="shared" si="59"/>
        <v>$70,001 - $80,000</v>
      </c>
    </row>
    <row r="3832" spans="1:8" x14ac:dyDescent="0.2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 s="3">
        <v>72901</v>
      </c>
      <c r="H3832" t="str">
        <f t="shared" si="59"/>
        <v>$70,001 - $80,000</v>
      </c>
    </row>
    <row r="3833" spans="1:8" x14ac:dyDescent="0.2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 s="3">
        <v>40686</v>
      </c>
      <c r="H3833" t="str">
        <f t="shared" si="59"/>
        <v>$40,001 - $50,000</v>
      </c>
    </row>
    <row r="3834" spans="1:8" x14ac:dyDescent="0.2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 s="3">
        <v>78340</v>
      </c>
      <c r="H3834" t="str">
        <f t="shared" si="59"/>
        <v>$70,001 - $80,000</v>
      </c>
    </row>
    <row r="3835" spans="1:8" x14ac:dyDescent="0.2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 s="3">
        <v>68392</v>
      </c>
      <c r="H3835" t="str">
        <f t="shared" si="59"/>
        <v>$60,001 - $70,000</v>
      </c>
    </row>
    <row r="3836" spans="1:8" x14ac:dyDescent="0.2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 s="3">
        <v>38741</v>
      </c>
      <c r="H3836" t="str">
        <f t="shared" si="59"/>
        <v>$30,001 - $40,000</v>
      </c>
    </row>
    <row r="3837" spans="1:8" x14ac:dyDescent="0.2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 s="3">
        <v>73038</v>
      </c>
      <c r="H3837" t="str">
        <f t="shared" si="59"/>
        <v>$70,001 - $80,000</v>
      </c>
    </row>
    <row r="3838" spans="1:8" x14ac:dyDescent="0.2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 s="3">
        <v>68777</v>
      </c>
      <c r="H3838" t="str">
        <f t="shared" si="59"/>
        <v>$60,001 - $70,000</v>
      </c>
    </row>
    <row r="3839" spans="1:8" x14ac:dyDescent="0.2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 s="3">
        <v>81964</v>
      </c>
      <c r="H3839" t="str">
        <f t="shared" si="59"/>
        <v>$80,001 - $90,000</v>
      </c>
    </row>
    <row r="3840" spans="1:8" x14ac:dyDescent="0.2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 s="3">
        <v>11856</v>
      </c>
      <c r="H3840" t="str">
        <f t="shared" si="59"/>
        <v>$10,001 - $20,000</v>
      </c>
    </row>
    <row r="3841" spans="1:8" x14ac:dyDescent="0.2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 s="3">
        <v>89202</v>
      </c>
      <c r="H3841" t="str">
        <f t="shared" si="59"/>
        <v>$80,001 - $90,000</v>
      </c>
    </row>
    <row r="3842" spans="1:8" x14ac:dyDescent="0.2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 s="3">
        <v>58367</v>
      </c>
      <c r="H3842" t="str">
        <f t="shared" si="59"/>
        <v>$50,001 - $60,000</v>
      </c>
    </row>
    <row r="3843" spans="1:8" x14ac:dyDescent="0.2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 s="3">
        <v>44023</v>
      </c>
      <c r="H3843" t="str">
        <f t="shared" ref="H3843:H3906" si="60">TEXT((INT((G3843-1)/10000)*10000)+1,"$#,##0") &amp; " - " &amp; TEXT((INT((G3843-1)/10000)+1)*10000,"$#,##0")</f>
        <v>$40,001 - $50,000</v>
      </c>
    </row>
    <row r="3844" spans="1:8" x14ac:dyDescent="0.2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 s="3">
        <v>93939</v>
      </c>
      <c r="H3844" t="str">
        <f t="shared" si="60"/>
        <v>$90,001 - $1,00,000</v>
      </c>
    </row>
    <row r="3845" spans="1:8" x14ac:dyDescent="0.2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 s="3">
        <v>85130</v>
      </c>
      <c r="H3845" t="str">
        <f t="shared" si="60"/>
        <v>$80,001 - $90,000</v>
      </c>
    </row>
    <row r="3846" spans="1:8" x14ac:dyDescent="0.2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 s="3">
        <v>47672</v>
      </c>
      <c r="H3846" t="str">
        <f t="shared" si="60"/>
        <v>$40,001 - $50,000</v>
      </c>
    </row>
    <row r="3847" spans="1:8" x14ac:dyDescent="0.2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 s="3">
        <v>15263</v>
      </c>
      <c r="H3847" t="str">
        <f t="shared" si="60"/>
        <v>$10,001 - $20,000</v>
      </c>
    </row>
    <row r="3848" spans="1:8" x14ac:dyDescent="0.2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 s="3">
        <v>93321</v>
      </c>
      <c r="H3848" t="str">
        <f t="shared" si="60"/>
        <v>$90,001 - $1,00,000</v>
      </c>
    </row>
    <row r="3849" spans="1:8" x14ac:dyDescent="0.2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 s="3">
        <v>36633</v>
      </c>
      <c r="H3849" t="str">
        <f t="shared" si="60"/>
        <v>$30,001 - $40,000</v>
      </c>
    </row>
    <row r="3850" spans="1:8" x14ac:dyDescent="0.2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 s="3">
        <v>84213</v>
      </c>
      <c r="H3850" t="str">
        <f t="shared" si="60"/>
        <v>$80,001 - $90,000</v>
      </c>
    </row>
    <row r="3851" spans="1:8" x14ac:dyDescent="0.2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 s="3">
        <v>7276</v>
      </c>
      <c r="H3851" t="str">
        <f t="shared" si="60"/>
        <v>$1 - $10,000</v>
      </c>
    </row>
    <row r="3852" spans="1:8" x14ac:dyDescent="0.2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 s="3">
        <v>92846</v>
      </c>
      <c r="H3852" t="str">
        <f t="shared" si="60"/>
        <v>$90,001 - $1,00,000</v>
      </c>
    </row>
    <row r="3853" spans="1:8" x14ac:dyDescent="0.2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 s="3">
        <v>96490</v>
      </c>
      <c r="H3853" t="str">
        <f t="shared" si="60"/>
        <v>$90,001 - $1,00,000</v>
      </c>
    </row>
    <row r="3854" spans="1:8" x14ac:dyDescent="0.2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 s="3">
        <v>80623</v>
      </c>
      <c r="H3854" t="str">
        <f t="shared" si="60"/>
        <v>$80,001 - $90,000</v>
      </c>
    </row>
    <row r="3855" spans="1:8" x14ac:dyDescent="0.2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 s="3">
        <v>19223</v>
      </c>
      <c r="H3855" t="str">
        <f t="shared" si="60"/>
        <v>$10,001 - $20,000</v>
      </c>
    </row>
    <row r="3856" spans="1:8" x14ac:dyDescent="0.2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 s="3">
        <v>18593</v>
      </c>
      <c r="H3856" t="str">
        <f t="shared" si="60"/>
        <v>$10,001 - $20,000</v>
      </c>
    </row>
    <row r="3857" spans="1:8" x14ac:dyDescent="0.2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 s="3">
        <v>27447</v>
      </c>
      <c r="H3857" t="str">
        <f t="shared" si="60"/>
        <v>$20,001 - $30,000</v>
      </c>
    </row>
    <row r="3858" spans="1:8" x14ac:dyDescent="0.2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 s="3">
        <v>87626</v>
      </c>
      <c r="H3858" t="str">
        <f t="shared" si="60"/>
        <v>$80,001 - $90,000</v>
      </c>
    </row>
    <row r="3859" spans="1:8" x14ac:dyDescent="0.2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 s="3">
        <v>97502</v>
      </c>
      <c r="H3859" t="str">
        <f t="shared" si="60"/>
        <v>$90,001 - $1,00,000</v>
      </c>
    </row>
    <row r="3860" spans="1:8" x14ac:dyDescent="0.2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 s="3">
        <v>33367</v>
      </c>
      <c r="H3860" t="str">
        <f t="shared" si="60"/>
        <v>$30,001 - $40,000</v>
      </c>
    </row>
    <row r="3861" spans="1:8" x14ac:dyDescent="0.2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 s="3">
        <v>69471</v>
      </c>
      <c r="H3861" t="str">
        <f t="shared" si="60"/>
        <v>$60,001 - $70,000</v>
      </c>
    </row>
    <row r="3862" spans="1:8" x14ac:dyDescent="0.2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 s="3">
        <v>12070</v>
      </c>
      <c r="H3862" t="str">
        <f t="shared" si="60"/>
        <v>$10,001 - $20,000</v>
      </c>
    </row>
    <row r="3863" spans="1:8" x14ac:dyDescent="0.2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 s="3">
        <v>29273</v>
      </c>
      <c r="H3863" t="str">
        <f t="shared" si="60"/>
        <v>$20,001 - $30,000</v>
      </c>
    </row>
    <row r="3864" spans="1:8" x14ac:dyDescent="0.2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 s="3">
        <v>48191</v>
      </c>
      <c r="H3864" t="str">
        <f t="shared" si="60"/>
        <v>$40,001 - $50,000</v>
      </c>
    </row>
    <row r="3865" spans="1:8" x14ac:dyDescent="0.2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 s="3">
        <v>44155</v>
      </c>
      <c r="H3865" t="str">
        <f t="shared" si="60"/>
        <v>$40,001 - $50,000</v>
      </c>
    </row>
    <row r="3866" spans="1:8" x14ac:dyDescent="0.2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 s="3">
        <v>83387</v>
      </c>
      <c r="H3866" t="str">
        <f t="shared" si="60"/>
        <v>$80,001 - $90,000</v>
      </c>
    </row>
    <row r="3867" spans="1:8" x14ac:dyDescent="0.2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 s="3">
        <v>99127</v>
      </c>
      <c r="H3867" t="str">
        <f t="shared" si="60"/>
        <v>$90,001 - $1,00,000</v>
      </c>
    </row>
    <row r="3868" spans="1:8" x14ac:dyDescent="0.2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 s="3">
        <v>48129</v>
      </c>
      <c r="H3868" t="str">
        <f t="shared" si="60"/>
        <v>$40,001 - $50,000</v>
      </c>
    </row>
    <row r="3869" spans="1:8" x14ac:dyDescent="0.2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 s="3">
        <v>68590</v>
      </c>
      <c r="H3869" t="str">
        <f t="shared" si="60"/>
        <v>$60,001 - $70,000</v>
      </c>
    </row>
    <row r="3870" spans="1:8" x14ac:dyDescent="0.2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 s="3">
        <v>23249</v>
      </c>
      <c r="H3870" t="str">
        <f t="shared" si="60"/>
        <v>$20,001 - $30,000</v>
      </c>
    </row>
    <row r="3871" spans="1:8" x14ac:dyDescent="0.2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 s="3">
        <v>30140</v>
      </c>
      <c r="H3871" t="str">
        <f t="shared" si="60"/>
        <v>$30,001 - $40,000</v>
      </c>
    </row>
    <row r="3872" spans="1:8" x14ac:dyDescent="0.2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 s="3">
        <v>30100</v>
      </c>
      <c r="H3872" t="str">
        <f t="shared" si="60"/>
        <v>$30,001 - $40,000</v>
      </c>
    </row>
    <row r="3873" spans="1:8" x14ac:dyDescent="0.2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 s="3">
        <v>19850</v>
      </c>
      <c r="H3873" t="str">
        <f t="shared" si="60"/>
        <v>$10,001 - $20,000</v>
      </c>
    </row>
    <row r="3874" spans="1:8" x14ac:dyDescent="0.2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 s="3">
        <v>36874</v>
      </c>
      <c r="H3874" t="str">
        <f t="shared" si="60"/>
        <v>$30,001 - $40,000</v>
      </c>
    </row>
    <row r="3875" spans="1:8" x14ac:dyDescent="0.2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 s="3">
        <v>10836</v>
      </c>
      <c r="H3875" t="str">
        <f t="shared" si="60"/>
        <v>$10,001 - $20,000</v>
      </c>
    </row>
    <row r="3876" spans="1:8" x14ac:dyDescent="0.2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 s="3">
        <v>99068</v>
      </c>
      <c r="H3876" t="str">
        <f t="shared" si="60"/>
        <v>$90,001 - $1,00,000</v>
      </c>
    </row>
    <row r="3877" spans="1:8" x14ac:dyDescent="0.2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 s="3">
        <v>40878</v>
      </c>
      <c r="H3877" t="str">
        <f t="shared" si="60"/>
        <v>$40,001 - $50,000</v>
      </c>
    </row>
    <row r="3878" spans="1:8" x14ac:dyDescent="0.2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 s="3">
        <v>22937</v>
      </c>
      <c r="H3878" t="str">
        <f t="shared" si="60"/>
        <v>$20,001 - $30,000</v>
      </c>
    </row>
    <row r="3879" spans="1:8" x14ac:dyDescent="0.2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 s="3">
        <v>40784</v>
      </c>
      <c r="H3879" t="str">
        <f t="shared" si="60"/>
        <v>$40,001 - $50,000</v>
      </c>
    </row>
    <row r="3880" spans="1:8" x14ac:dyDescent="0.2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 s="3">
        <v>18169</v>
      </c>
      <c r="H3880" t="str">
        <f t="shared" si="60"/>
        <v>$10,001 - $20,000</v>
      </c>
    </row>
    <row r="3881" spans="1:8" x14ac:dyDescent="0.2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 s="3">
        <v>33097</v>
      </c>
      <c r="H3881" t="str">
        <f t="shared" si="60"/>
        <v>$30,001 - $40,000</v>
      </c>
    </row>
    <row r="3882" spans="1:8" x14ac:dyDescent="0.2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 s="3">
        <v>90542</v>
      </c>
      <c r="H3882" t="str">
        <f t="shared" si="60"/>
        <v>$90,001 - $1,00,000</v>
      </c>
    </row>
    <row r="3883" spans="1:8" x14ac:dyDescent="0.2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 s="3">
        <v>12767</v>
      </c>
      <c r="H3883" t="str">
        <f t="shared" si="60"/>
        <v>$10,001 - $20,000</v>
      </c>
    </row>
    <row r="3884" spans="1:8" x14ac:dyDescent="0.2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 s="3">
        <v>62176</v>
      </c>
      <c r="H3884" t="str">
        <f t="shared" si="60"/>
        <v>$60,001 - $70,000</v>
      </c>
    </row>
    <row r="3885" spans="1:8" x14ac:dyDescent="0.2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 s="3">
        <v>29803</v>
      </c>
      <c r="H3885" t="str">
        <f t="shared" si="60"/>
        <v>$20,001 - $30,000</v>
      </c>
    </row>
    <row r="3886" spans="1:8" x14ac:dyDescent="0.2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 s="3">
        <v>51490</v>
      </c>
      <c r="H3886" t="str">
        <f t="shared" si="60"/>
        <v>$50,001 - $60,000</v>
      </c>
    </row>
    <row r="3887" spans="1:8" x14ac:dyDescent="0.2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 s="3">
        <v>51267</v>
      </c>
      <c r="H3887" t="str">
        <f t="shared" si="60"/>
        <v>$50,001 - $60,000</v>
      </c>
    </row>
    <row r="3888" spans="1:8" x14ac:dyDescent="0.2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 s="3">
        <v>83544</v>
      </c>
      <c r="H3888" t="str">
        <f t="shared" si="60"/>
        <v>$80,001 - $90,000</v>
      </c>
    </row>
    <row r="3889" spans="1:8" x14ac:dyDescent="0.2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 s="3">
        <v>24604</v>
      </c>
      <c r="H3889" t="str">
        <f t="shared" si="60"/>
        <v>$20,001 - $30,000</v>
      </c>
    </row>
    <row r="3890" spans="1:8" x14ac:dyDescent="0.2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 s="3">
        <v>53964</v>
      </c>
      <c r="H3890" t="str">
        <f t="shared" si="60"/>
        <v>$50,001 - $60,000</v>
      </c>
    </row>
    <row r="3891" spans="1:8" x14ac:dyDescent="0.2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 s="3">
        <v>7125</v>
      </c>
      <c r="H3891" t="str">
        <f t="shared" si="60"/>
        <v>$1 - $10,000</v>
      </c>
    </row>
    <row r="3892" spans="1:8" x14ac:dyDescent="0.2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 s="3">
        <v>51428</v>
      </c>
      <c r="H3892" t="str">
        <f t="shared" si="60"/>
        <v>$50,001 - $60,000</v>
      </c>
    </row>
    <row r="3893" spans="1:8" x14ac:dyDescent="0.2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 s="3">
        <v>10707</v>
      </c>
      <c r="H3893" t="str">
        <f t="shared" si="60"/>
        <v>$10,001 - $20,000</v>
      </c>
    </row>
    <row r="3894" spans="1:8" x14ac:dyDescent="0.2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 s="3">
        <v>20974</v>
      </c>
      <c r="H3894" t="str">
        <f t="shared" si="60"/>
        <v>$20,001 - $30,000</v>
      </c>
    </row>
    <row r="3895" spans="1:8" x14ac:dyDescent="0.2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 s="3">
        <v>46028</v>
      </c>
      <c r="H3895" t="str">
        <f t="shared" si="60"/>
        <v>$40,001 - $50,000</v>
      </c>
    </row>
    <row r="3896" spans="1:8" x14ac:dyDescent="0.2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 s="3">
        <v>34189</v>
      </c>
      <c r="H3896" t="str">
        <f t="shared" si="60"/>
        <v>$30,001 - $40,000</v>
      </c>
    </row>
    <row r="3897" spans="1:8" x14ac:dyDescent="0.2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 s="3">
        <v>56011</v>
      </c>
      <c r="H3897" t="str">
        <f t="shared" si="60"/>
        <v>$50,001 - $60,000</v>
      </c>
    </row>
    <row r="3898" spans="1:8" x14ac:dyDescent="0.2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 s="3">
        <v>86815</v>
      </c>
      <c r="H3898" t="str">
        <f t="shared" si="60"/>
        <v>$80,001 - $90,000</v>
      </c>
    </row>
    <row r="3899" spans="1:8" x14ac:dyDescent="0.2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 s="3">
        <v>2719</v>
      </c>
      <c r="H3899" t="str">
        <f t="shared" si="60"/>
        <v>$1 - $10,000</v>
      </c>
    </row>
    <row r="3900" spans="1:8" x14ac:dyDescent="0.2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 s="3">
        <v>78945</v>
      </c>
      <c r="H3900" t="str">
        <f t="shared" si="60"/>
        <v>$70,001 - $80,000</v>
      </c>
    </row>
    <row r="3901" spans="1:8" x14ac:dyDescent="0.2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 s="3">
        <v>82458</v>
      </c>
      <c r="H3901" t="str">
        <f t="shared" si="60"/>
        <v>$80,001 - $90,000</v>
      </c>
    </row>
    <row r="3902" spans="1:8" x14ac:dyDescent="0.2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 s="3">
        <v>50915</v>
      </c>
      <c r="H3902" t="str">
        <f t="shared" si="60"/>
        <v>$50,001 - $60,000</v>
      </c>
    </row>
    <row r="3903" spans="1:8" x14ac:dyDescent="0.2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 s="3">
        <v>17425</v>
      </c>
      <c r="H3903" t="str">
        <f t="shared" si="60"/>
        <v>$10,001 - $20,000</v>
      </c>
    </row>
    <row r="3904" spans="1:8" x14ac:dyDescent="0.2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 s="3">
        <v>57809</v>
      </c>
      <c r="H3904" t="str">
        <f t="shared" si="60"/>
        <v>$50,001 - $60,000</v>
      </c>
    </row>
    <row r="3905" spans="1:8" x14ac:dyDescent="0.2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 s="3">
        <v>47681</v>
      </c>
      <c r="H3905" t="str">
        <f t="shared" si="60"/>
        <v>$40,001 - $50,000</v>
      </c>
    </row>
    <row r="3906" spans="1:8" x14ac:dyDescent="0.2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 s="3">
        <v>53582</v>
      </c>
      <c r="H3906" t="str">
        <f t="shared" si="60"/>
        <v>$50,001 - $60,000</v>
      </c>
    </row>
    <row r="3907" spans="1:8" x14ac:dyDescent="0.2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 s="3">
        <v>95535</v>
      </c>
      <c r="H3907" t="str">
        <f t="shared" ref="H3907:H3970" si="61">TEXT((INT((G3907-1)/10000)*10000)+1,"$#,##0") &amp; " - " &amp; TEXT((INT((G3907-1)/10000)+1)*10000,"$#,##0")</f>
        <v>$90,001 - $1,00,000</v>
      </c>
    </row>
    <row r="3908" spans="1:8" x14ac:dyDescent="0.2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 s="3">
        <v>26036</v>
      </c>
      <c r="H3908" t="str">
        <f t="shared" si="61"/>
        <v>$20,001 - $30,000</v>
      </c>
    </row>
    <row r="3909" spans="1:8" x14ac:dyDescent="0.2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 s="3">
        <v>48477</v>
      </c>
      <c r="H3909" t="str">
        <f t="shared" si="61"/>
        <v>$40,001 - $50,000</v>
      </c>
    </row>
    <row r="3910" spans="1:8" x14ac:dyDescent="0.2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 s="3">
        <v>15293</v>
      </c>
      <c r="H3910" t="str">
        <f t="shared" si="61"/>
        <v>$10,001 - $20,000</v>
      </c>
    </row>
    <row r="3911" spans="1:8" x14ac:dyDescent="0.2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 s="3">
        <v>10271</v>
      </c>
      <c r="H3911" t="str">
        <f t="shared" si="61"/>
        <v>$10,001 - $20,000</v>
      </c>
    </row>
    <row r="3912" spans="1:8" x14ac:dyDescent="0.2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 s="3">
        <v>97932</v>
      </c>
      <c r="H3912" t="str">
        <f t="shared" si="61"/>
        <v>$90,001 - $1,00,000</v>
      </c>
    </row>
    <row r="3913" spans="1:8" x14ac:dyDescent="0.2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 s="3">
        <v>25268</v>
      </c>
      <c r="H3913" t="str">
        <f t="shared" si="61"/>
        <v>$20,001 - $30,000</v>
      </c>
    </row>
    <row r="3914" spans="1:8" x14ac:dyDescent="0.2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 s="3">
        <v>22683</v>
      </c>
      <c r="H3914" t="str">
        <f t="shared" si="61"/>
        <v>$20,001 - $30,000</v>
      </c>
    </row>
    <row r="3915" spans="1:8" x14ac:dyDescent="0.2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 s="3">
        <v>14559</v>
      </c>
      <c r="H3915" t="str">
        <f t="shared" si="61"/>
        <v>$10,001 - $20,000</v>
      </c>
    </row>
    <row r="3916" spans="1:8" x14ac:dyDescent="0.2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 s="3">
        <v>15216</v>
      </c>
      <c r="H3916" t="str">
        <f t="shared" si="61"/>
        <v>$10,001 - $20,000</v>
      </c>
    </row>
    <row r="3917" spans="1:8" x14ac:dyDescent="0.2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 s="3">
        <v>22862</v>
      </c>
      <c r="H3917" t="str">
        <f t="shared" si="61"/>
        <v>$20,001 - $30,000</v>
      </c>
    </row>
    <row r="3918" spans="1:8" x14ac:dyDescent="0.2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 s="3">
        <v>37882</v>
      </c>
      <c r="H3918" t="str">
        <f t="shared" si="61"/>
        <v>$30,001 - $40,000</v>
      </c>
    </row>
    <row r="3919" spans="1:8" x14ac:dyDescent="0.2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 s="3">
        <v>58438</v>
      </c>
      <c r="H3919" t="str">
        <f t="shared" si="61"/>
        <v>$50,001 - $60,000</v>
      </c>
    </row>
    <row r="3920" spans="1:8" x14ac:dyDescent="0.2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 s="3">
        <v>54712</v>
      </c>
      <c r="H3920" t="str">
        <f t="shared" si="61"/>
        <v>$50,001 - $60,000</v>
      </c>
    </row>
    <row r="3921" spans="1:8" x14ac:dyDescent="0.2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 s="3">
        <v>62020</v>
      </c>
      <c r="H3921" t="str">
        <f t="shared" si="61"/>
        <v>$60,001 - $70,000</v>
      </c>
    </row>
    <row r="3922" spans="1:8" x14ac:dyDescent="0.2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 s="3">
        <v>2463</v>
      </c>
      <c r="H3922" t="str">
        <f t="shared" si="61"/>
        <v>$1 - $10,000</v>
      </c>
    </row>
    <row r="3923" spans="1:8" x14ac:dyDescent="0.2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 s="3">
        <v>14997</v>
      </c>
      <c r="H3923" t="str">
        <f t="shared" si="61"/>
        <v>$10,001 - $20,000</v>
      </c>
    </row>
    <row r="3924" spans="1:8" x14ac:dyDescent="0.2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 s="3">
        <v>80927</v>
      </c>
      <c r="H3924" t="str">
        <f t="shared" si="61"/>
        <v>$80,001 - $90,000</v>
      </c>
    </row>
    <row r="3925" spans="1:8" x14ac:dyDescent="0.2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 s="3">
        <v>35844</v>
      </c>
      <c r="H3925" t="str">
        <f t="shared" si="61"/>
        <v>$30,001 - $40,000</v>
      </c>
    </row>
    <row r="3926" spans="1:8" x14ac:dyDescent="0.2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 s="3">
        <v>52182</v>
      </c>
      <c r="H3926" t="str">
        <f t="shared" si="61"/>
        <v>$50,001 - $60,000</v>
      </c>
    </row>
    <row r="3927" spans="1:8" x14ac:dyDescent="0.2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 s="3">
        <v>81683</v>
      </c>
      <c r="H3927" t="str">
        <f t="shared" si="61"/>
        <v>$80,001 - $90,000</v>
      </c>
    </row>
    <row r="3928" spans="1:8" x14ac:dyDescent="0.2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 s="3">
        <v>86432</v>
      </c>
      <c r="H3928" t="str">
        <f t="shared" si="61"/>
        <v>$80,001 - $90,000</v>
      </c>
    </row>
    <row r="3929" spans="1:8" x14ac:dyDescent="0.2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 s="3">
        <v>57400</v>
      </c>
      <c r="H3929" t="str">
        <f t="shared" si="61"/>
        <v>$50,001 - $60,000</v>
      </c>
    </row>
    <row r="3930" spans="1:8" x14ac:dyDescent="0.2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 s="3">
        <v>47351</v>
      </c>
      <c r="H3930" t="str">
        <f t="shared" si="61"/>
        <v>$40,001 - $50,000</v>
      </c>
    </row>
    <row r="3931" spans="1:8" x14ac:dyDescent="0.2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 s="3">
        <v>10631</v>
      </c>
      <c r="H3931" t="str">
        <f t="shared" si="61"/>
        <v>$10,001 - $20,000</v>
      </c>
    </row>
    <row r="3932" spans="1:8" x14ac:dyDescent="0.2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 s="3">
        <v>37465</v>
      </c>
      <c r="H3932" t="str">
        <f t="shared" si="61"/>
        <v>$30,001 - $40,000</v>
      </c>
    </row>
    <row r="3933" spans="1:8" x14ac:dyDescent="0.2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 s="3">
        <v>1386</v>
      </c>
      <c r="H3933" t="str">
        <f t="shared" si="61"/>
        <v>$1 - $10,000</v>
      </c>
    </row>
    <row r="3934" spans="1:8" x14ac:dyDescent="0.2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 s="3">
        <v>19308</v>
      </c>
      <c r="H3934" t="str">
        <f t="shared" si="61"/>
        <v>$10,001 - $20,000</v>
      </c>
    </row>
    <row r="3935" spans="1:8" x14ac:dyDescent="0.2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 s="3">
        <v>69597</v>
      </c>
      <c r="H3935" t="str">
        <f t="shared" si="61"/>
        <v>$60,001 - $70,000</v>
      </c>
    </row>
    <row r="3936" spans="1:8" x14ac:dyDescent="0.2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 s="3">
        <v>79833</v>
      </c>
      <c r="H3936" t="str">
        <f t="shared" si="61"/>
        <v>$70,001 - $80,000</v>
      </c>
    </row>
    <row r="3937" spans="1:8" x14ac:dyDescent="0.2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 s="3">
        <v>60789</v>
      </c>
      <c r="H3937" t="str">
        <f t="shared" si="61"/>
        <v>$60,001 - $70,000</v>
      </c>
    </row>
    <row r="3938" spans="1:8" x14ac:dyDescent="0.2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 s="3">
        <v>18480</v>
      </c>
      <c r="H3938" t="str">
        <f t="shared" si="61"/>
        <v>$10,001 - $20,000</v>
      </c>
    </row>
    <row r="3939" spans="1:8" x14ac:dyDescent="0.2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 s="3">
        <v>68528</v>
      </c>
      <c r="H3939" t="str">
        <f t="shared" si="61"/>
        <v>$60,001 - $70,000</v>
      </c>
    </row>
    <row r="3940" spans="1:8" x14ac:dyDescent="0.2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 s="3">
        <v>72160</v>
      </c>
      <c r="H3940" t="str">
        <f t="shared" si="61"/>
        <v>$70,001 - $80,000</v>
      </c>
    </row>
    <row r="3941" spans="1:8" x14ac:dyDescent="0.2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 s="3">
        <v>87237</v>
      </c>
      <c r="H3941" t="str">
        <f t="shared" si="61"/>
        <v>$80,001 - $90,000</v>
      </c>
    </row>
    <row r="3942" spans="1:8" x14ac:dyDescent="0.2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 s="3">
        <v>78769</v>
      </c>
      <c r="H3942" t="str">
        <f t="shared" si="61"/>
        <v>$70,001 - $80,000</v>
      </c>
    </row>
    <row r="3943" spans="1:8" x14ac:dyDescent="0.2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 s="3">
        <v>83655</v>
      </c>
      <c r="H3943" t="str">
        <f t="shared" si="61"/>
        <v>$80,001 - $90,000</v>
      </c>
    </row>
    <row r="3944" spans="1:8" x14ac:dyDescent="0.2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 s="3">
        <v>9149</v>
      </c>
      <c r="H3944" t="str">
        <f t="shared" si="61"/>
        <v>$1 - $10,000</v>
      </c>
    </row>
    <row r="3945" spans="1:8" x14ac:dyDescent="0.2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 s="3">
        <v>76751</v>
      </c>
      <c r="H3945" t="str">
        <f t="shared" si="61"/>
        <v>$70,001 - $80,000</v>
      </c>
    </row>
    <row r="3946" spans="1:8" x14ac:dyDescent="0.2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 s="3">
        <v>47531</v>
      </c>
      <c r="H3946" t="str">
        <f t="shared" si="61"/>
        <v>$40,001 - $50,000</v>
      </c>
    </row>
    <row r="3947" spans="1:8" x14ac:dyDescent="0.2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 s="3">
        <v>46636</v>
      </c>
      <c r="H3947" t="str">
        <f t="shared" si="61"/>
        <v>$40,001 - $50,000</v>
      </c>
    </row>
    <row r="3948" spans="1:8" x14ac:dyDescent="0.2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 s="3">
        <v>55502</v>
      </c>
      <c r="H3948" t="str">
        <f t="shared" si="61"/>
        <v>$50,001 - $60,000</v>
      </c>
    </row>
    <row r="3949" spans="1:8" x14ac:dyDescent="0.2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 s="3">
        <v>87691</v>
      </c>
      <c r="H3949" t="str">
        <f t="shared" si="61"/>
        <v>$80,001 - $90,000</v>
      </c>
    </row>
    <row r="3950" spans="1:8" x14ac:dyDescent="0.2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 s="3">
        <v>22503</v>
      </c>
      <c r="H3950" t="str">
        <f t="shared" si="61"/>
        <v>$20,001 - $30,000</v>
      </c>
    </row>
    <row r="3951" spans="1:8" x14ac:dyDescent="0.2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 s="3">
        <v>80256</v>
      </c>
      <c r="H3951" t="str">
        <f t="shared" si="61"/>
        <v>$80,001 - $90,000</v>
      </c>
    </row>
    <row r="3952" spans="1:8" x14ac:dyDescent="0.2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 s="3">
        <v>41453</v>
      </c>
      <c r="H3952" t="str">
        <f t="shared" si="61"/>
        <v>$40,001 - $50,000</v>
      </c>
    </row>
    <row r="3953" spans="1:8" x14ac:dyDescent="0.2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 s="3">
        <v>38604</v>
      </c>
      <c r="H3953" t="str">
        <f t="shared" si="61"/>
        <v>$30,001 - $40,000</v>
      </c>
    </row>
    <row r="3954" spans="1:8" x14ac:dyDescent="0.2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 s="3">
        <v>6653</v>
      </c>
      <c r="H3954" t="str">
        <f t="shared" si="61"/>
        <v>$1 - $10,000</v>
      </c>
    </row>
    <row r="3955" spans="1:8" x14ac:dyDescent="0.2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 s="3">
        <v>83971</v>
      </c>
      <c r="H3955" t="str">
        <f t="shared" si="61"/>
        <v>$80,001 - $90,000</v>
      </c>
    </row>
    <row r="3956" spans="1:8" x14ac:dyDescent="0.2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 s="3">
        <v>23608</v>
      </c>
      <c r="H3956" t="str">
        <f t="shared" si="61"/>
        <v>$20,001 - $30,000</v>
      </c>
    </row>
    <row r="3957" spans="1:8" x14ac:dyDescent="0.2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 s="3">
        <v>31123</v>
      </c>
      <c r="H3957" t="str">
        <f t="shared" si="61"/>
        <v>$30,001 - $40,000</v>
      </c>
    </row>
    <row r="3958" spans="1:8" x14ac:dyDescent="0.2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 s="3">
        <v>57219</v>
      </c>
      <c r="H3958" t="str">
        <f t="shared" si="61"/>
        <v>$50,001 - $60,000</v>
      </c>
    </row>
    <row r="3959" spans="1:8" x14ac:dyDescent="0.2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 s="3">
        <v>69108</v>
      </c>
      <c r="H3959" t="str">
        <f t="shared" si="61"/>
        <v>$60,001 - $70,000</v>
      </c>
    </row>
    <row r="3960" spans="1:8" x14ac:dyDescent="0.2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 s="3">
        <v>10518</v>
      </c>
      <c r="H3960" t="str">
        <f t="shared" si="61"/>
        <v>$10,001 - $20,000</v>
      </c>
    </row>
    <row r="3961" spans="1:8" x14ac:dyDescent="0.2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 s="3">
        <v>28339</v>
      </c>
      <c r="H3961" t="str">
        <f t="shared" si="61"/>
        <v>$20,001 - $30,000</v>
      </c>
    </row>
    <row r="3962" spans="1:8" x14ac:dyDescent="0.2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 s="3">
        <v>54909</v>
      </c>
      <c r="H3962" t="str">
        <f t="shared" si="61"/>
        <v>$50,001 - $60,000</v>
      </c>
    </row>
    <row r="3963" spans="1:8" x14ac:dyDescent="0.2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 s="3">
        <v>15450</v>
      </c>
      <c r="H3963" t="str">
        <f t="shared" si="61"/>
        <v>$10,001 - $20,000</v>
      </c>
    </row>
    <row r="3964" spans="1:8" x14ac:dyDescent="0.2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 s="3">
        <v>37936</v>
      </c>
      <c r="H3964" t="str">
        <f t="shared" si="61"/>
        <v>$30,001 - $40,000</v>
      </c>
    </row>
    <row r="3965" spans="1:8" x14ac:dyDescent="0.2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 s="3">
        <v>12875</v>
      </c>
      <c r="H3965" t="str">
        <f t="shared" si="61"/>
        <v>$10,001 - $20,000</v>
      </c>
    </row>
    <row r="3966" spans="1:8" x14ac:dyDescent="0.2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 s="3">
        <v>23379</v>
      </c>
      <c r="H3966" t="str">
        <f t="shared" si="61"/>
        <v>$20,001 - $30,000</v>
      </c>
    </row>
    <row r="3967" spans="1:8" x14ac:dyDescent="0.2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 s="3">
        <v>4833</v>
      </c>
      <c r="H3967" t="str">
        <f t="shared" si="61"/>
        <v>$1 - $10,000</v>
      </c>
    </row>
    <row r="3968" spans="1:8" x14ac:dyDescent="0.2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 s="3">
        <v>54856</v>
      </c>
      <c r="H3968" t="str">
        <f t="shared" si="61"/>
        <v>$50,001 - $60,000</v>
      </c>
    </row>
    <row r="3969" spans="1:8" x14ac:dyDescent="0.2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 s="3">
        <v>18267</v>
      </c>
      <c r="H3969" t="str">
        <f t="shared" si="61"/>
        <v>$10,001 - $20,000</v>
      </c>
    </row>
    <row r="3970" spans="1:8" x14ac:dyDescent="0.2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 s="3">
        <v>93822</v>
      </c>
      <c r="H3970" t="str">
        <f t="shared" si="61"/>
        <v>$90,001 - $1,00,000</v>
      </c>
    </row>
    <row r="3971" spans="1:8" x14ac:dyDescent="0.2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 s="3">
        <v>41757</v>
      </c>
      <c r="H3971" t="str">
        <f t="shared" ref="H3971:H4034" si="62">TEXT((INT((G3971-1)/10000)*10000)+1,"$#,##0") &amp; " - " &amp; TEXT((INT((G3971-1)/10000)+1)*10000,"$#,##0")</f>
        <v>$40,001 - $50,000</v>
      </c>
    </row>
    <row r="3972" spans="1:8" x14ac:dyDescent="0.2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 s="3">
        <v>43469</v>
      </c>
      <c r="H3972" t="str">
        <f t="shared" si="62"/>
        <v>$40,001 - $50,000</v>
      </c>
    </row>
    <row r="3973" spans="1:8" x14ac:dyDescent="0.2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 s="3">
        <v>55369</v>
      </c>
      <c r="H3973" t="str">
        <f t="shared" si="62"/>
        <v>$50,001 - $60,000</v>
      </c>
    </row>
    <row r="3974" spans="1:8" x14ac:dyDescent="0.2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 s="3">
        <v>29133</v>
      </c>
      <c r="H3974" t="str">
        <f t="shared" si="62"/>
        <v>$20,001 - $30,000</v>
      </c>
    </row>
    <row r="3975" spans="1:8" x14ac:dyDescent="0.2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 s="3">
        <v>25888</v>
      </c>
      <c r="H3975" t="str">
        <f t="shared" si="62"/>
        <v>$20,001 - $30,000</v>
      </c>
    </row>
    <row r="3976" spans="1:8" x14ac:dyDescent="0.2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 s="3">
        <v>32605</v>
      </c>
      <c r="H3976" t="str">
        <f t="shared" si="62"/>
        <v>$30,001 - $40,000</v>
      </c>
    </row>
    <row r="3977" spans="1:8" x14ac:dyDescent="0.2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 s="3">
        <v>19171</v>
      </c>
      <c r="H3977" t="str">
        <f t="shared" si="62"/>
        <v>$10,001 - $20,000</v>
      </c>
    </row>
    <row r="3978" spans="1:8" x14ac:dyDescent="0.2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 s="3">
        <v>88636</v>
      </c>
      <c r="H3978" t="str">
        <f t="shared" si="62"/>
        <v>$80,001 - $90,000</v>
      </c>
    </row>
    <row r="3979" spans="1:8" x14ac:dyDescent="0.2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 s="3">
        <v>59445</v>
      </c>
      <c r="H3979" t="str">
        <f t="shared" si="62"/>
        <v>$50,001 - $60,000</v>
      </c>
    </row>
    <row r="3980" spans="1:8" x14ac:dyDescent="0.2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 s="3">
        <v>62773</v>
      </c>
      <c r="H3980" t="str">
        <f t="shared" si="62"/>
        <v>$60,001 - $70,000</v>
      </c>
    </row>
    <row r="3981" spans="1:8" x14ac:dyDescent="0.2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 s="3">
        <v>49827</v>
      </c>
      <c r="H3981" t="str">
        <f t="shared" si="62"/>
        <v>$40,001 - $50,000</v>
      </c>
    </row>
    <row r="3982" spans="1:8" x14ac:dyDescent="0.2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 s="3">
        <v>64340</v>
      </c>
      <c r="H3982" t="str">
        <f t="shared" si="62"/>
        <v>$60,001 - $70,000</v>
      </c>
    </row>
    <row r="3983" spans="1:8" x14ac:dyDescent="0.2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 s="3">
        <v>80185</v>
      </c>
      <c r="H3983" t="str">
        <f t="shared" si="62"/>
        <v>$80,001 - $90,000</v>
      </c>
    </row>
    <row r="3984" spans="1:8" x14ac:dyDescent="0.2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 s="3">
        <v>91881</v>
      </c>
      <c r="H3984" t="str">
        <f t="shared" si="62"/>
        <v>$90,001 - $1,00,000</v>
      </c>
    </row>
    <row r="3985" spans="1:8" x14ac:dyDescent="0.2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 s="3">
        <v>91417</v>
      </c>
      <c r="H3985" t="str">
        <f t="shared" si="62"/>
        <v>$90,001 - $1,00,000</v>
      </c>
    </row>
    <row r="3986" spans="1:8" x14ac:dyDescent="0.2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 s="3">
        <v>14642</v>
      </c>
      <c r="H3986" t="str">
        <f t="shared" si="62"/>
        <v>$10,001 - $20,000</v>
      </c>
    </row>
    <row r="3987" spans="1:8" x14ac:dyDescent="0.2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 s="3">
        <v>53297</v>
      </c>
      <c r="H3987" t="str">
        <f t="shared" si="62"/>
        <v>$50,001 - $60,000</v>
      </c>
    </row>
    <row r="3988" spans="1:8" x14ac:dyDescent="0.2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 s="3">
        <v>52778</v>
      </c>
      <c r="H3988" t="str">
        <f t="shared" si="62"/>
        <v>$50,001 - $60,000</v>
      </c>
    </row>
    <row r="3989" spans="1:8" x14ac:dyDescent="0.2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 s="3">
        <v>35469</v>
      </c>
      <c r="H3989" t="str">
        <f t="shared" si="62"/>
        <v>$30,001 - $40,000</v>
      </c>
    </row>
    <row r="3990" spans="1:8" x14ac:dyDescent="0.2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 s="3">
        <v>39064</v>
      </c>
      <c r="H3990" t="str">
        <f t="shared" si="62"/>
        <v>$30,001 - $40,000</v>
      </c>
    </row>
    <row r="3991" spans="1:8" x14ac:dyDescent="0.2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 s="3">
        <v>75283</v>
      </c>
      <c r="H3991" t="str">
        <f t="shared" si="62"/>
        <v>$70,001 - $80,000</v>
      </c>
    </row>
    <row r="3992" spans="1:8" x14ac:dyDescent="0.2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 s="3">
        <v>28946</v>
      </c>
      <c r="H3992" t="str">
        <f t="shared" si="62"/>
        <v>$20,001 - $30,000</v>
      </c>
    </row>
    <row r="3993" spans="1:8" x14ac:dyDescent="0.2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 s="3">
        <v>26272</v>
      </c>
      <c r="H3993" t="str">
        <f t="shared" si="62"/>
        <v>$20,001 - $30,000</v>
      </c>
    </row>
    <row r="3994" spans="1:8" x14ac:dyDescent="0.2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 s="3">
        <v>53883</v>
      </c>
      <c r="H3994" t="str">
        <f t="shared" si="62"/>
        <v>$50,001 - $60,000</v>
      </c>
    </row>
    <row r="3995" spans="1:8" x14ac:dyDescent="0.2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 s="3">
        <v>63846</v>
      </c>
      <c r="H3995" t="str">
        <f t="shared" si="62"/>
        <v>$60,001 - $70,000</v>
      </c>
    </row>
    <row r="3996" spans="1:8" x14ac:dyDescent="0.2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 s="3">
        <v>94357</v>
      </c>
      <c r="H3996" t="str">
        <f t="shared" si="62"/>
        <v>$90,001 - $1,00,000</v>
      </c>
    </row>
    <row r="3997" spans="1:8" x14ac:dyDescent="0.2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 s="3">
        <v>3360</v>
      </c>
      <c r="H3997" t="str">
        <f t="shared" si="62"/>
        <v>$1 - $10,000</v>
      </c>
    </row>
    <row r="3998" spans="1:8" x14ac:dyDescent="0.2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 s="3">
        <v>99432</v>
      </c>
      <c r="H3998" t="str">
        <f t="shared" si="62"/>
        <v>$90,001 - $1,00,000</v>
      </c>
    </row>
    <row r="3999" spans="1:8" x14ac:dyDescent="0.2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 s="3">
        <v>17536</v>
      </c>
      <c r="H3999" t="str">
        <f t="shared" si="62"/>
        <v>$10,001 - $20,000</v>
      </c>
    </row>
    <row r="4000" spans="1:8" x14ac:dyDescent="0.2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 s="3">
        <v>63967</v>
      </c>
      <c r="H4000" t="str">
        <f t="shared" si="62"/>
        <v>$60,001 - $70,000</v>
      </c>
    </row>
    <row r="4001" spans="1:8" x14ac:dyDescent="0.2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 s="3">
        <v>19571</v>
      </c>
      <c r="H4001" t="str">
        <f t="shared" si="62"/>
        <v>$10,001 - $20,000</v>
      </c>
    </row>
    <row r="4002" spans="1:8" x14ac:dyDescent="0.2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 s="3">
        <v>86946</v>
      </c>
      <c r="H4002" t="str">
        <f t="shared" si="62"/>
        <v>$80,001 - $90,000</v>
      </c>
    </row>
    <row r="4003" spans="1:8" x14ac:dyDescent="0.2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 s="3">
        <v>27724</v>
      </c>
      <c r="H4003" t="str">
        <f t="shared" si="62"/>
        <v>$20,001 - $30,000</v>
      </c>
    </row>
    <row r="4004" spans="1:8" x14ac:dyDescent="0.2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 s="3">
        <v>4541</v>
      </c>
      <c r="H4004" t="str">
        <f t="shared" si="62"/>
        <v>$1 - $10,000</v>
      </c>
    </row>
    <row r="4005" spans="1:8" x14ac:dyDescent="0.2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 s="3">
        <v>40305</v>
      </c>
      <c r="H4005" t="str">
        <f t="shared" si="62"/>
        <v>$40,001 - $50,000</v>
      </c>
    </row>
    <row r="4006" spans="1:8" x14ac:dyDescent="0.2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 s="3">
        <v>47561</v>
      </c>
      <c r="H4006" t="str">
        <f t="shared" si="62"/>
        <v>$40,001 - $50,000</v>
      </c>
    </row>
    <row r="4007" spans="1:8" x14ac:dyDescent="0.2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 s="3">
        <v>79879</v>
      </c>
      <c r="H4007" t="str">
        <f t="shared" si="62"/>
        <v>$70,001 - $80,000</v>
      </c>
    </row>
    <row r="4008" spans="1:8" x14ac:dyDescent="0.2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 s="3">
        <v>28869</v>
      </c>
      <c r="H4008" t="str">
        <f t="shared" si="62"/>
        <v>$20,001 - $30,000</v>
      </c>
    </row>
    <row r="4009" spans="1:8" x14ac:dyDescent="0.2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 s="3">
        <v>97965</v>
      </c>
      <c r="H4009" t="str">
        <f t="shared" si="62"/>
        <v>$90,001 - $1,00,000</v>
      </c>
    </row>
    <row r="4010" spans="1:8" x14ac:dyDescent="0.2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 s="3">
        <v>77318</v>
      </c>
      <c r="H4010" t="str">
        <f t="shared" si="62"/>
        <v>$70,001 - $80,000</v>
      </c>
    </row>
    <row r="4011" spans="1:8" x14ac:dyDescent="0.2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 s="3">
        <v>21525</v>
      </c>
      <c r="H4011" t="str">
        <f t="shared" si="62"/>
        <v>$20,001 - $30,000</v>
      </c>
    </row>
    <row r="4012" spans="1:8" x14ac:dyDescent="0.2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 s="3">
        <v>79893</v>
      </c>
      <c r="H4012" t="str">
        <f t="shared" si="62"/>
        <v>$70,001 - $80,000</v>
      </c>
    </row>
    <row r="4013" spans="1:8" x14ac:dyDescent="0.2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 s="3">
        <v>76961</v>
      </c>
      <c r="H4013" t="str">
        <f t="shared" si="62"/>
        <v>$70,001 - $80,000</v>
      </c>
    </row>
    <row r="4014" spans="1:8" x14ac:dyDescent="0.2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 s="3">
        <v>29565</v>
      </c>
      <c r="H4014" t="str">
        <f t="shared" si="62"/>
        <v>$20,001 - $30,000</v>
      </c>
    </row>
    <row r="4015" spans="1:8" x14ac:dyDescent="0.2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 s="3">
        <v>56505</v>
      </c>
      <c r="H4015" t="str">
        <f t="shared" si="62"/>
        <v>$50,001 - $60,000</v>
      </c>
    </row>
    <row r="4016" spans="1:8" x14ac:dyDescent="0.2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 s="3">
        <v>42736</v>
      </c>
      <c r="H4016" t="str">
        <f t="shared" si="62"/>
        <v>$40,001 - $50,000</v>
      </c>
    </row>
    <row r="4017" spans="1:8" x14ac:dyDescent="0.2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 s="3">
        <v>40402</v>
      </c>
      <c r="H4017" t="str">
        <f t="shared" si="62"/>
        <v>$40,001 - $50,000</v>
      </c>
    </row>
    <row r="4018" spans="1:8" x14ac:dyDescent="0.2">
      <c r="A4018">
        <v>352309</v>
      </c>
      <c r="B4018" s="2">
        <v>41871.443541666667</v>
      </c>
      <c r="C4018" t="s">
        <v>32</v>
      </c>
      <c r="D4018" t="s">
        <v>48</v>
      </c>
      <c r="E4018" t="s">
        <v>20</v>
      </c>
      <c r="F4018" t="s">
        <v>6</v>
      </c>
      <c r="G4018" s="3">
        <v>4308</v>
      </c>
      <c r="H4018" t="str">
        <f t="shared" si="62"/>
        <v>$1 - $10,000</v>
      </c>
    </row>
    <row r="4019" spans="1:8" x14ac:dyDescent="0.2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 s="3">
        <v>1619</v>
      </c>
      <c r="H4019" t="str">
        <f t="shared" si="62"/>
        <v>$1 - $10,000</v>
      </c>
    </row>
    <row r="4020" spans="1:8" x14ac:dyDescent="0.2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 s="3">
        <v>54852</v>
      </c>
      <c r="H4020" t="str">
        <f t="shared" si="62"/>
        <v>$50,001 - $60,000</v>
      </c>
    </row>
    <row r="4021" spans="1:8" x14ac:dyDescent="0.2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 s="3">
        <v>53820</v>
      </c>
      <c r="H4021" t="str">
        <f t="shared" si="62"/>
        <v>$50,001 - $60,000</v>
      </c>
    </row>
    <row r="4022" spans="1:8" x14ac:dyDescent="0.2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 s="3">
        <v>30472</v>
      </c>
      <c r="H4022" t="str">
        <f t="shared" si="62"/>
        <v>$30,001 - $40,000</v>
      </c>
    </row>
    <row r="4023" spans="1:8" x14ac:dyDescent="0.2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 s="3">
        <v>96466</v>
      </c>
      <c r="H4023" t="str">
        <f t="shared" si="62"/>
        <v>$90,001 - $1,00,000</v>
      </c>
    </row>
    <row r="4024" spans="1:8" x14ac:dyDescent="0.2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 s="3">
        <v>47861</v>
      </c>
      <c r="H4024" t="str">
        <f t="shared" si="62"/>
        <v>$40,001 - $50,000</v>
      </c>
    </row>
    <row r="4025" spans="1:8" x14ac:dyDescent="0.2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 s="3">
        <v>25674</v>
      </c>
      <c r="H4025" t="str">
        <f t="shared" si="62"/>
        <v>$20,001 - $30,000</v>
      </c>
    </row>
    <row r="4026" spans="1:8" x14ac:dyDescent="0.2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 s="3">
        <v>76369</v>
      </c>
      <c r="H4026" t="str">
        <f t="shared" si="62"/>
        <v>$70,001 - $80,000</v>
      </c>
    </row>
    <row r="4027" spans="1:8" x14ac:dyDescent="0.2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 s="3">
        <v>36071</v>
      </c>
      <c r="H4027" t="str">
        <f t="shared" si="62"/>
        <v>$30,001 - $40,000</v>
      </c>
    </row>
    <row r="4028" spans="1:8" x14ac:dyDescent="0.2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 s="3">
        <v>79645</v>
      </c>
      <c r="H4028" t="str">
        <f t="shared" si="62"/>
        <v>$70,001 - $80,000</v>
      </c>
    </row>
    <row r="4029" spans="1:8" x14ac:dyDescent="0.2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 s="3">
        <v>22965</v>
      </c>
      <c r="H4029" t="str">
        <f t="shared" si="62"/>
        <v>$20,001 - $30,000</v>
      </c>
    </row>
    <row r="4030" spans="1:8" x14ac:dyDescent="0.2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 s="3">
        <v>63596</v>
      </c>
      <c r="H4030" t="str">
        <f t="shared" si="62"/>
        <v>$60,001 - $70,000</v>
      </c>
    </row>
    <row r="4031" spans="1:8" x14ac:dyDescent="0.2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 s="3">
        <v>46943</v>
      </c>
      <c r="H4031" t="str">
        <f t="shared" si="62"/>
        <v>$40,001 - $50,000</v>
      </c>
    </row>
    <row r="4032" spans="1:8" x14ac:dyDescent="0.2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 s="3">
        <v>14594</v>
      </c>
      <c r="H4032" t="str">
        <f t="shared" si="62"/>
        <v>$10,001 - $20,000</v>
      </c>
    </row>
    <row r="4033" spans="1:8" x14ac:dyDescent="0.2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 s="3">
        <v>73022</v>
      </c>
      <c r="H4033" t="str">
        <f t="shared" si="62"/>
        <v>$70,001 - $80,000</v>
      </c>
    </row>
    <row r="4034" spans="1:8" x14ac:dyDescent="0.2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 s="3">
        <v>7562</v>
      </c>
      <c r="H4034" t="str">
        <f t="shared" si="62"/>
        <v>$1 - $10,000</v>
      </c>
    </row>
    <row r="4035" spans="1:8" x14ac:dyDescent="0.2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 s="3">
        <v>54893</v>
      </c>
      <c r="H4035" t="str">
        <f t="shared" ref="H4035:H4098" si="63">TEXT((INT((G4035-1)/10000)*10000)+1,"$#,##0") &amp; " - " &amp; TEXT((INT((G4035-1)/10000)+1)*10000,"$#,##0")</f>
        <v>$50,001 - $60,000</v>
      </c>
    </row>
    <row r="4036" spans="1:8" x14ac:dyDescent="0.2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 s="3">
        <v>65765</v>
      </c>
      <c r="H4036" t="str">
        <f t="shared" si="63"/>
        <v>$60,001 - $70,000</v>
      </c>
    </row>
    <row r="4037" spans="1:8" x14ac:dyDescent="0.2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 s="3">
        <v>29377</v>
      </c>
      <c r="H4037" t="str">
        <f t="shared" si="63"/>
        <v>$20,001 - $30,000</v>
      </c>
    </row>
    <row r="4038" spans="1:8" x14ac:dyDescent="0.2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 s="3">
        <v>80405</v>
      </c>
      <c r="H4038" t="str">
        <f t="shared" si="63"/>
        <v>$80,001 - $90,000</v>
      </c>
    </row>
    <row r="4039" spans="1:8" x14ac:dyDescent="0.2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 s="3">
        <v>20045</v>
      </c>
      <c r="H4039" t="str">
        <f t="shared" si="63"/>
        <v>$20,001 - $30,000</v>
      </c>
    </row>
    <row r="4040" spans="1:8" x14ac:dyDescent="0.2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 s="3">
        <v>72474</v>
      </c>
      <c r="H4040" t="str">
        <f t="shared" si="63"/>
        <v>$70,001 - $80,000</v>
      </c>
    </row>
    <row r="4041" spans="1:8" x14ac:dyDescent="0.2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 s="3">
        <v>84494</v>
      </c>
      <c r="H4041" t="str">
        <f t="shared" si="63"/>
        <v>$80,001 - $90,000</v>
      </c>
    </row>
    <row r="4042" spans="1:8" x14ac:dyDescent="0.2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 s="3">
        <v>88517</v>
      </c>
      <c r="H4042" t="str">
        <f t="shared" si="63"/>
        <v>$80,001 - $90,000</v>
      </c>
    </row>
    <row r="4043" spans="1:8" x14ac:dyDescent="0.2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 s="3">
        <v>41794</v>
      </c>
      <c r="H4043" t="str">
        <f t="shared" si="63"/>
        <v>$40,001 - $50,000</v>
      </c>
    </row>
    <row r="4044" spans="1:8" x14ac:dyDescent="0.2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 s="3">
        <v>35273</v>
      </c>
      <c r="H4044" t="str">
        <f t="shared" si="63"/>
        <v>$30,001 - $40,000</v>
      </c>
    </row>
    <row r="4045" spans="1:8" x14ac:dyDescent="0.2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 s="3">
        <v>22051</v>
      </c>
      <c r="H4045" t="str">
        <f t="shared" si="63"/>
        <v>$20,001 - $30,000</v>
      </c>
    </row>
    <row r="4046" spans="1:8" x14ac:dyDescent="0.2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 s="3">
        <v>36358</v>
      </c>
      <c r="H4046" t="str">
        <f t="shared" si="63"/>
        <v>$30,001 - $40,000</v>
      </c>
    </row>
    <row r="4047" spans="1:8" x14ac:dyDescent="0.2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 s="3">
        <v>28326</v>
      </c>
      <c r="H4047" t="str">
        <f t="shared" si="63"/>
        <v>$20,001 - $30,000</v>
      </c>
    </row>
    <row r="4048" spans="1:8" x14ac:dyDescent="0.2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 s="3">
        <v>54557</v>
      </c>
      <c r="H4048" t="str">
        <f t="shared" si="63"/>
        <v>$50,001 - $60,000</v>
      </c>
    </row>
    <row r="4049" spans="1:8" x14ac:dyDescent="0.2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 s="3">
        <v>50904</v>
      </c>
      <c r="H4049" t="str">
        <f t="shared" si="63"/>
        <v>$50,001 - $60,000</v>
      </c>
    </row>
    <row r="4050" spans="1:8" x14ac:dyDescent="0.2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 s="3">
        <v>72111</v>
      </c>
      <c r="H4050" t="str">
        <f t="shared" si="63"/>
        <v>$70,001 - $80,000</v>
      </c>
    </row>
    <row r="4051" spans="1:8" x14ac:dyDescent="0.2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 s="3">
        <v>82707</v>
      </c>
      <c r="H4051" t="str">
        <f t="shared" si="63"/>
        <v>$80,001 - $90,000</v>
      </c>
    </row>
    <row r="4052" spans="1:8" x14ac:dyDescent="0.2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 s="3">
        <v>34882</v>
      </c>
      <c r="H4052" t="str">
        <f t="shared" si="63"/>
        <v>$30,001 - $40,000</v>
      </c>
    </row>
    <row r="4053" spans="1:8" x14ac:dyDescent="0.2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 s="3">
        <v>2207</v>
      </c>
      <c r="H4053" t="str">
        <f t="shared" si="63"/>
        <v>$1 - $10,000</v>
      </c>
    </row>
    <row r="4054" spans="1:8" x14ac:dyDescent="0.2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 s="3">
        <v>78093</v>
      </c>
      <c r="H4054" t="str">
        <f t="shared" si="63"/>
        <v>$70,001 - $80,000</v>
      </c>
    </row>
    <row r="4055" spans="1:8" x14ac:dyDescent="0.2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 s="3">
        <v>16996</v>
      </c>
      <c r="H4055" t="str">
        <f t="shared" si="63"/>
        <v>$10,001 - $20,000</v>
      </c>
    </row>
    <row r="4056" spans="1:8" x14ac:dyDescent="0.2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 s="3">
        <v>39016</v>
      </c>
      <c r="H4056" t="str">
        <f t="shared" si="63"/>
        <v>$30,001 - $40,000</v>
      </c>
    </row>
    <row r="4057" spans="1:8" x14ac:dyDescent="0.2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 s="3">
        <v>98321</v>
      </c>
      <c r="H4057" t="str">
        <f t="shared" si="63"/>
        <v>$90,001 - $1,00,000</v>
      </c>
    </row>
    <row r="4058" spans="1:8" x14ac:dyDescent="0.2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 s="3">
        <v>27516</v>
      </c>
      <c r="H4058" t="str">
        <f t="shared" si="63"/>
        <v>$20,001 - $30,000</v>
      </c>
    </row>
    <row r="4059" spans="1:8" x14ac:dyDescent="0.2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 s="3">
        <v>77789</v>
      </c>
      <c r="H4059" t="str">
        <f t="shared" si="63"/>
        <v>$70,001 - $80,000</v>
      </c>
    </row>
    <row r="4060" spans="1:8" x14ac:dyDescent="0.2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 s="3">
        <v>68820</v>
      </c>
      <c r="H4060" t="str">
        <f t="shared" si="63"/>
        <v>$60,001 - $70,000</v>
      </c>
    </row>
    <row r="4061" spans="1:8" x14ac:dyDescent="0.2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 s="3">
        <v>27492</v>
      </c>
      <c r="H4061" t="str">
        <f t="shared" si="63"/>
        <v>$20,001 - $30,000</v>
      </c>
    </row>
    <row r="4062" spans="1:8" x14ac:dyDescent="0.2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 s="3">
        <v>68397</v>
      </c>
      <c r="H4062" t="str">
        <f t="shared" si="63"/>
        <v>$60,001 - $70,000</v>
      </c>
    </row>
    <row r="4063" spans="1:8" x14ac:dyDescent="0.2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 s="3">
        <v>19371</v>
      </c>
      <c r="H4063" t="str">
        <f t="shared" si="63"/>
        <v>$10,001 - $20,000</v>
      </c>
    </row>
    <row r="4064" spans="1:8" x14ac:dyDescent="0.2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 s="3">
        <v>46369</v>
      </c>
      <c r="H4064" t="str">
        <f t="shared" si="63"/>
        <v>$40,001 - $50,000</v>
      </c>
    </row>
    <row r="4065" spans="1:8" x14ac:dyDescent="0.2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 s="3">
        <v>22619</v>
      </c>
      <c r="H4065" t="str">
        <f t="shared" si="63"/>
        <v>$20,001 - $30,000</v>
      </c>
    </row>
    <row r="4066" spans="1:8" x14ac:dyDescent="0.2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 s="3">
        <v>65299</v>
      </c>
      <c r="H4066" t="str">
        <f t="shared" si="63"/>
        <v>$60,001 - $70,000</v>
      </c>
    </row>
    <row r="4067" spans="1:8" x14ac:dyDescent="0.2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 s="3">
        <v>97594</v>
      </c>
      <c r="H4067" t="str">
        <f t="shared" si="63"/>
        <v>$90,001 - $1,00,000</v>
      </c>
    </row>
    <row r="4068" spans="1:8" x14ac:dyDescent="0.2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 s="3">
        <v>31670</v>
      </c>
      <c r="H4068" t="str">
        <f t="shared" si="63"/>
        <v>$30,001 - $40,000</v>
      </c>
    </row>
    <row r="4069" spans="1:8" x14ac:dyDescent="0.2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 s="3">
        <v>14963</v>
      </c>
      <c r="H4069" t="str">
        <f t="shared" si="63"/>
        <v>$10,001 - $20,000</v>
      </c>
    </row>
    <row r="4070" spans="1:8" x14ac:dyDescent="0.2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 s="3">
        <v>38265</v>
      </c>
      <c r="H4070" t="str">
        <f t="shared" si="63"/>
        <v>$30,001 - $40,000</v>
      </c>
    </row>
    <row r="4071" spans="1:8" x14ac:dyDescent="0.2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 s="3">
        <v>60500</v>
      </c>
      <c r="H4071" t="str">
        <f t="shared" si="63"/>
        <v>$60,001 - $70,000</v>
      </c>
    </row>
    <row r="4072" spans="1:8" x14ac:dyDescent="0.2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 s="3">
        <v>11611</v>
      </c>
      <c r="H4072" t="str">
        <f t="shared" si="63"/>
        <v>$10,001 - $20,000</v>
      </c>
    </row>
    <row r="4073" spans="1:8" x14ac:dyDescent="0.2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 s="3">
        <v>50403</v>
      </c>
      <c r="H4073" t="str">
        <f t="shared" si="63"/>
        <v>$50,001 - $60,000</v>
      </c>
    </row>
    <row r="4074" spans="1:8" x14ac:dyDescent="0.2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 s="3">
        <v>51996</v>
      </c>
      <c r="H4074" t="str">
        <f t="shared" si="63"/>
        <v>$50,001 - $60,000</v>
      </c>
    </row>
    <row r="4075" spans="1:8" x14ac:dyDescent="0.2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 s="3">
        <v>94704</v>
      </c>
      <c r="H4075" t="str">
        <f t="shared" si="63"/>
        <v>$90,001 - $1,00,000</v>
      </c>
    </row>
    <row r="4076" spans="1:8" x14ac:dyDescent="0.2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 s="3">
        <v>55936</v>
      </c>
      <c r="H4076" t="str">
        <f t="shared" si="63"/>
        <v>$50,001 - $60,000</v>
      </c>
    </row>
    <row r="4077" spans="1:8" x14ac:dyDescent="0.2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 s="3">
        <v>8971</v>
      </c>
      <c r="H4077" t="str">
        <f t="shared" si="63"/>
        <v>$1 - $10,000</v>
      </c>
    </row>
    <row r="4078" spans="1:8" x14ac:dyDescent="0.2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 s="3">
        <v>1889</v>
      </c>
      <c r="H4078" t="str">
        <f t="shared" si="63"/>
        <v>$1 - $10,000</v>
      </c>
    </row>
    <row r="4079" spans="1:8" x14ac:dyDescent="0.2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 s="3">
        <v>49368</v>
      </c>
      <c r="H4079" t="str">
        <f t="shared" si="63"/>
        <v>$40,001 - $50,000</v>
      </c>
    </row>
    <row r="4080" spans="1:8" x14ac:dyDescent="0.2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 s="3">
        <v>83837</v>
      </c>
      <c r="H4080" t="str">
        <f t="shared" si="63"/>
        <v>$80,001 - $90,000</v>
      </c>
    </row>
    <row r="4081" spans="1:8" x14ac:dyDescent="0.2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 s="3">
        <v>51089</v>
      </c>
      <c r="H4081" t="str">
        <f t="shared" si="63"/>
        <v>$50,001 - $60,000</v>
      </c>
    </row>
    <row r="4082" spans="1:8" x14ac:dyDescent="0.2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 s="3">
        <v>42152</v>
      </c>
      <c r="H4082" t="str">
        <f t="shared" si="63"/>
        <v>$40,001 - $50,000</v>
      </c>
    </row>
    <row r="4083" spans="1:8" x14ac:dyDescent="0.2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 s="3">
        <v>5213</v>
      </c>
      <c r="H4083" t="str">
        <f t="shared" si="63"/>
        <v>$1 - $10,000</v>
      </c>
    </row>
    <row r="4084" spans="1:8" x14ac:dyDescent="0.2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 s="3">
        <v>22434</v>
      </c>
      <c r="H4084" t="str">
        <f t="shared" si="63"/>
        <v>$20,001 - $30,000</v>
      </c>
    </row>
    <row r="4085" spans="1:8" x14ac:dyDescent="0.2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 s="3">
        <v>7992</v>
      </c>
      <c r="H4085" t="str">
        <f t="shared" si="63"/>
        <v>$1 - $10,000</v>
      </c>
    </row>
    <row r="4086" spans="1:8" x14ac:dyDescent="0.2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 s="3">
        <v>64653</v>
      </c>
      <c r="H4086" t="str">
        <f t="shared" si="63"/>
        <v>$60,001 - $70,000</v>
      </c>
    </row>
    <row r="4087" spans="1:8" x14ac:dyDescent="0.2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 s="3">
        <v>15292</v>
      </c>
      <c r="H4087" t="str">
        <f t="shared" si="63"/>
        <v>$10,001 - $20,000</v>
      </c>
    </row>
    <row r="4088" spans="1:8" x14ac:dyDescent="0.2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 s="3">
        <v>4105</v>
      </c>
      <c r="H4088" t="str">
        <f t="shared" si="63"/>
        <v>$1 - $10,000</v>
      </c>
    </row>
    <row r="4089" spans="1:8" x14ac:dyDescent="0.2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 s="3">
        <v>61475</v>
      </c>
      <c r="H4089" t="str">
        <f t="shared" si="63"/>
        <v>$60,001 - $70,000</v>
      </c>
    </row>
    <row r="4090" spans="1:8" x14ac:dyDescent="0.2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 s="3">
        <v>68202</v>
      </c>
      <c r="H4090" t="str">
        <f t="shared" si="63"/>
        <v>$60,001 - $70,000</v>
      </c>
    </row>
    <row r="4091" spans="1:8" x14ac:dyDescent="0.2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 s="3">
        <v>76672</v>
      </c>
      <c r="H4091" t="str">
        <f t="shared" si="63"/>
        <v>$70,001 - $80,000</v>
      </c>
    </row>
    <row r="4092" spans="1:8" x14ac:dyDescent="0.2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 s="3">
        <v>35910</v>
      </c>
      <c r="H4092" t="str">
        <f t="shared" si="63"/>
        <v>$30,001 - $40,000</v>
      </c>
    </row>
    <row r="4093" spans="1:8" x14ac:dyDescent="0.2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 s="3">
        <v>17810</v>
      </c>
      <c r="H4093" t="str">
        <f t="shared" si="63"/>
        <v>$10,001 - $20,000</v>
      </c>
    </row>
    <row r="4094" spans="1:8" x14ac:dyDescent="0.2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 s="3">
        <v>72022</v>
      </c>
      <c r="H4094" t="str">
        <f t="shared" si="63"/>
        <v>$70,001 - $80,000</v>
      </c>
    </row>
    <row r="4095" spans="1:8" x14ac:dyDescent="0.2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 s="3">
        <v>94114</v>
      </c>
      <c r="H4095" t="str">
        <f t="shared" si="63"/>
        <v>$90,001 - $1,00,000</v>
      </c>
    </row>
    <row r="4096" spans="1:8" x14ac:dyDescent="0.2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 s="3">
        <v>44569</v>
      </c>
      <c r="H4096" t="str">
        <f t="shared" si="63"/>
        <v>$40,001 - $50,000</v>
      </c>
    </row>
    <row r="4097" spans="1:8" x14ac:dyDescent="0.2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 s="3">
        <v>84452</v>
      </c>
      <c r="H4097" t="str">
        <f t="shared" si="63"/>
        <v>$80,001 - $90,000</v>
      </c>
    </row>
    <row r="4098" spans="1:8" x14ac:dyDescent="0.2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 s="3">
        <v>75387</v>
      </c>
      <c r="H4098" t="str">
        <f t="shared" si="63"/>
        <v>$70,001 - $80,000</v>
      </c>
    </row>
    <row r="4099" spans="1:8" x14ac:dyDescent="0.2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 s="3">
        <v>8986</v>
      </c>
      <c r="H4099" t="str">
        <f t="shared" ref="H4099:H4162" si="64">TEXT((INT((G4099-1)/10000)*10000)+1,"$#,##0") &amp; " - " &amp; TEXT((INT((G4099-1)/10000)+1)*10000,"$#,##0")</f>
        <v>$1 - $10,000</v>
      </c>
    </row>
    <row r="4100" spans="1:8" x14ac:dyDescent="0.2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 s="3">
        <v>72775</v>
      </c>
      <c r="H4100" t="str">
        <f t="shared" si="64"/>
        <v>$70,001 - $80,000</v>
      </c>
    </row>
    <row r="4101" spans="1:8" x14ac:dyDescent="0.2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 s="3">
        <v>59961</v>
      </c>
      <c r="H4101" t="str">
        <f t="shared" si="64"/>
        <v>$50,001 - $60,000</v>
      </c>
    </row>
    <row r="4102" spans="1:8" x14ac:dyDescent="0.2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 s="3">
        <v>43323</v>
      </c>
      <c r="H4102" t="str">
        <f t="shared" si="64"/>
        <v>$40,001 - $50,000</v>
      </c>
    </row>
    <row r="4103" spans="1:8" x14ac:dyDescent="0.2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 s="3">
        <v>76724</v>
      </c>
      <c r="H4103" t="str">
        <f t="shared" si="64"/>
        <v>$70,001 - $80,000</v>
      </c>
    </row>
    <row r="4104" spans="1:8" x14ac:dyDescent="0.2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 s="3">
        <v>35832</v>
      </c>
      <c r="H4104" t="str">
        <f t="shared" si="64"/>
        <v>$30,001 - $40,000</v>
      </c>
    </row>
    <row r="4105" spans="1:8" x14ac:dyDescent="0.2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 s="3">
        <v>74125</v>
      </c>
      <c r="H4105" t="str">
        <f t="shared" si="64"/>
        <v>$70,001 - $80,000</v>
      </c>
    </row>
    <row r="4106" spans="1:8" x14ac:dyDescent="0.2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 s="3">
        <v>1177</v>
      </c>
      <c r="H4106" t="str">
        <f t="shared" si="64"/>
        <v>$1 - $10,000</v>
      </c>
    </row>
    <row r="4107" spans="1:8" x14ac:dyDescent="0.2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 s="3">
        <v>39395</v>
      </c>
      <c r="H4107" t="str">
        <f t="shared" si="64"/>
        <v>$30,001 - $40,000</v>
      </c>
    </row>
    <row r="4108" spans="1:8" x14ac:dyDescent="0.2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 s="3">
        <v>76159</v>
      </c>
      <c r="H4108" t="str">
        <f t="shared" si="64"/>
        <v>$70,001 - $80,000</v>
      </c>
    </row>
    <row r="4109" spans="1:8" x14ac:dyDescent="0.2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 s="3">
        <v>23442</v>
      </c>
      <c r="H4109" t="str">
        <f t="shared" si="64"/>
        <v>$20,001 - $30,000</v>
      </c>
    </row>
    <row r="4110" spans="1:8" x14ac:dyDescent="0.2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 s="3">
        <v>34424</v>
      </c>
      <c r="H4110" t="str">
        <f t="shared" si="64"/>
        <v>$30,001 - $40,000</v>
      </c>
    </row>
    <row r="4111" spans="1:8" x14ac:dyDescent="0.2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 s="3">
        <v>23006</v>
      </c>
      <c r="H4111" t="str">
        <f t="shared" si="64"/>
        <v>$20,001 - $30,000</v>
      </c>
    </row>
    <row r="4112" spans="1:8" x14ac:dyDescent="0.2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 s="3">
        <v>21338</v>
      </c>
      <c r="H4112" t="str">
        <f t="shared" si="64"/>
        <v>$20,001 - $30,000</v>
      </c>
    </row>
    <row r="4113" spans="1:8" x14ac:dyDescent="0.2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 s="3">
        <v>83408</v>
      </c>
      <c r="H4113" t="str">
        <f t="shared" si="64"/>
        <v>$80,001 - $90,000</v>
      </c>
    </row>
    <row r="4114" spans="1:8" x14ac:dyDescent="0.2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 s="3">
        <v>83887</v>
      </c>
      <c r="H4114" t="str">
        <f t="shared" si="64"/>
        <v>$80,001 - $90,000</v>
      </c>
    </row>
    <row r="4115" spans="1:8" x14ac:dyDescent="0.2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 s="3">
        <v>26301</v>
      </c>
      <c r="H4115" t="str">
        <f t="shared" si="64"/>
        <v>$20,001 - $30,000</v>
      </c>
    </row>
    <row r="4116" spans="1:8" x14ac:dyDescent="0.2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 s="3">
        <v>85160</v>
      </c>
      <c r="H4116" t="str">
        <f t="shared" si="64"/>
        <v>$80,001 - $90,000</v>
      </c>
    </row>
    <row r="4117" spans="1:8" x14ac:dyDescent="0.2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 s="3">
        <v>51619</v>
      </c>
      <c r="H4117" t="str">
        <f t="shared" si="64"/>
        <v>$50,001 - $60,000</v>
      </c>
    </row>
    <row r="4118" spans="1:8" x14ac:dyDescent="0.2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 s="3">
        <v>15924</v>
      </c>
      <c r="H4118" t="str">
        <f t="shared" si="64"/>
        <v>$10,001 - $20,000</v>
      </c>
    </row>
    <row r="4119" spans="1:8" x14ac:dyDescent="0.2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 s="3">
        <v>5683</v>
      </c>
      <c r="H4119" t="str">
        <f t="shared" si="64"/>
        <v>$1 - $10,000</v>
      </c>
    </row>
    <row r="4120" spans="1:8" x14ac:dyDescent="0.2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 s="3">
        <v>74117</v>
      </c>
      <c r="H4120" t="str">
        <f t="shared" si="64"/>
        <v>$70,001 - $80,000</v>
      </c>
    </row>
    <row r="4121" spans="1:8" x14ac:dyDescent="0.2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 s="3">
        <v>70509</v>
      </c>
      <c r="H4121" t="str">
        <f t="shared" si="64"/>
        <v>$70,001 - $80,000</v>
      </c>
    </row>
    <row r="4122" spans="1:8" x14ac:dyDescent="0.2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 s="3">
        <v>7943</v>
      </c>
      <c r="H4122" t="str">
        <f t="shared" si="64"/>
        <v>$1 - $10,000</v>
      </c>
    </row>
    <row r="4123" spans="1:8" x14ac:dyDescent="0.2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 s="3">
        <v>34627</v>
      </c>
      <c r="H4123" t="str">
        <f t="shared" si="64"/>
        <v>$30,001 - $40,000</v>
      </c>
    </row>
    <row r="4124" spans="1:8" x14ac:dyDescent="0.2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 s="3">
        <v>44987</v>
      </c>
      <c r="H4124" t="str">
        <f t="shared" si="64"/>
        <v>$40,001 - $50,000</v>
      </c>
    </row>
    <row r="4125" spans="1:8" x14ac:dyDescent="0.2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 s="3">
        <v>17182</v>
      </c>
      <c r="H4125" t="str">
        <f t="shared" si="64"/>
        <v>$10,001 - $20,000</v>
      </c>
    </row>
    <row r="4126" spans="1:8" x14ac:dyDescent="0.2">
      <c r="A4126">
        <v>204014</v>
      </c>
      <c r="B4126" s="2">
        <v>41860.67291666667</v>
      </c>
      <c r="C4126" t="s">
        <v>31</v>
      </c>
      <c r="D4126" t="s">
        <v>48</v>
      </c>
      <c r="E4126" t="s">
        <v>18</v>
      </c>
      <c r="F4126" t="s">
        <v>2</v>
      </c>
      <c r="G4126" s="3">
        <v>96396</v>
      </c>
      <c r="H4126" t="str">
        <f t="shared" si="64"/>
        <v>$90,001 - $1,00,000</v>
      </c>
    </row>
    <row r="4127" spans="1:8" x14ac:dyDescent="0.2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 s="3">
        <v>87079</v>
      </c>
      <c r="H4127" t="str">
        <f t="shared" si="64"/>
        <v>$80,001 - $90,000</v>
      </c>
    </row>
    <row r="4128" spans="1:8" x14ac:dyDescent="0.2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 s="3">
        <v>37630</v>
      </c>
      <c r="H4128" t="str">
        <f t="shared" si="64"/>
        <v>$30,001 - $40,000</v>
      </c>
    </row>
    <row r="4129" spans="1:8" x14ac:dyDescent="0.2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 s="3">
        <v>81252</v>
      </c>
      <c r="H4129" t="str">
        <f t="shared" si="64"/>
        <v>$80,001 - $90,000</v>
      </c>
    </row>
    <row r="4130" spans="1:8" x14ac:dyDescent="0.2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 s="3">
        <v>73684</v>
      </c>
      <c r="H4130" t="str">
        <f t="shared" si="64"/>
        <v>$70,001 - $80,000</v>
      </c>
    </row>
    <row r="4131" spans="1:8" x14ac:dyDescent="0.2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 s="3">
        <v>16195</v>
      </c>
      <c r="H4131" t="str">
        <f t="shared" si="64"/>
        <v>$10,001 - $20,000</v>
      </c>
    </row>
    <row r="4132" spans="1:8" x14ac:dyDescent="0.2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 s="3">
        <v>21638</v>
      </c>
      <c r="H4132" t="str">
        <f t="shared" si="64"/>
        <v>$20,001 - $30,000</v>
      </c>
    </row>
    <row r="4133" spans="1:8" x14ac:dyDescent="0.2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 s="3">
        <v>34296</v>
      </c>
      <c r="H4133" t="str">
        <f t="shared" si="64"/>
        <v>$30,001 - $40,000</v>
      </c>
    </row>
    <row r="4134" spans="1:8" x14ac:dyDescent="0.2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 s="3">
        <v>53935</v>
      </c>
      <c r="H4134" t="str">
        <f t="shared" si="64"/>
        <v>$50,001 - $60,000</v>
      </c>
    </row>
    <row r="4135" spans="1:8" x14ac:dyDescent="0.2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 s="3">
        <v>79877</v>
      </c>
      <c r="H4135" t="str">
        <f t="shared" si="64"/>
        <v>$70,001 - $80,000</v>
      </c>
    </row>
    <row r="4136" spans="1:8" x14ac:dyDescent="0.2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 s="3">
        <v>38364</v>
      </c>
      <c r="H4136" t="str">
        <f t="shared" si="64"/>
        <v>$30,001 - $40,000</v>
      </c>
    </row>
    <row r="4137" spans="1:8" x14ac:dyDescent="0.2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 s="3">
        <v>7260</v>
      </c>
      <c r="H4137" t="str">
        <f t="shared" si="64"/>
        <v>$1 - $10,000</v>
      </c>
    </row>
    <row r="4138" spans="1:8" x14ac:dyDescent="0.2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 s="3">
        <v>93936</v>
      </c>
      <c r="H4138" t="str">
        <f t="shared" si="64"/>
        <v>$90,001 - $1,00,000</v>
      </c>
    </row>
    <row r="4139" spans="1:8" x14ac:dyDescent="0.2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 s="3">
        <v>23030</v>
      </c>
      <c r="H4139" t="str">
        <f t="shared" si="64"/>
        <v>$20,001 - $30,000</v>
      </c>
    </row>
    <row r="4140" spans="1:8" x14ac:dyDescent="0.2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 s="3">
        <v>82873</v>
      </c>
      <c r="H4140" t="str">
        <f t="shared" si="64"/>
        <v>$80,001 - $90,000</v>
      </c>
    </row>
    <row r="4141" spans="1:8" x14ac:dyDescent="0.2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 s="3">
        <v>93649</v>
      </c>
      <c r="H4141" t="str">
        <f t="shared" si="64"/>
        <v>$90,001 - $1,00,000</v>
      </c>
    </row>
    <row r="4142" spans="1:8" x14ac:dyDescent="0.2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 s="3">
        <v>34674</v>
      </c>
      <c r="H4142" t="str">
        <f t="shared" si="64"/>
        <v>$30,001 - $40,000</v>
      </c>
    </row>
    <row r="4143" spans="1:8" x14ac:dyDescent="0.2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 s="3">
        <v>12614</v>
      </c>
      <c r="H4143" t="str">
        <f t="shared" si="64"/>
        <v>$10,001 - $20,000</v>
      </c>
    </row>
    <row r="4144" spans="1:8" x14ac:dyDescent="0.2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 s="3">
        <v>12895</v>
      </c>
      <c r="H4144" t="str">
        <f t="shared" si="64"/>
        <v>$10,001 - $20,000</v>
      </c>
    </row>
    <row r="4145" spans="1:8" x14ac:dyDescent="0.2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 s="3">
        <v>43019</v>
      </c>
      <c r="H4145" t="str">
        <f t="shared" si="64"/>
        <v>$40,001 - $50,000</v>
      </c>
    </row>
    <row r="4146" spans="1:8" x14ac:dyDescent="0.2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 s="3">
        <v>80756</v>
      </c>
      <c r="H4146" t="str">
        <f t="shared" si="64"/>
        <v>$80,001 - $90,000</v>
      </c>
    </row>
    <row r="4147" spans="1:8" x14ac:dyDescent="0.2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 s="3">
        <v>18985</v>
      </c>
      <c r="H4147" t="str">
        <f t="shared" si="64"/>
        <v>$10,001 - $20,000</v>
      </c>
    </row>
    <row r="4148" spans="1:8" x14ac:dyDescent="0.2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 s="3">
        <v>34773</v>
      </c>
      <c r="H4148" t="str">
        <f t="shared" si="64"/>
        <v>$30,001 - $40,000</v>
      </c>
    </row>
    <row r="4149" spans="1:8" x14ac:dyDescent="0.2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 s="3">
        <v>30863</v>
      </c>
      <c r="H4149" t="str">
        <f t="shared" si="64"/>
        <v>$30,001 - $40,000</v>
      </c>
    </row>
    <row r="4150" spans="1:8" x14ac:dyDescent="0.2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 s="3">
        <v>50500</v>
      </c>
      <c r="H4150" t="str">
        <f t="shared" si="64"/>
        <v>$50,001 - $60,000</v>
      </c>
    </row>
    <row r="4151" spans="1:8" x14ac:dyDescent="0.2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 s="3">
        <v>15888</v>
      </c>
      <c r="H4151" t="str">
        <f t="shared" si="64"/>
        <v>$10,001 - $20,000</v>
      </c>
    </row>
    <row r="4152" spans="1:8" x14ac:dyDescent="0.2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 s="3">
        <v>95629</v>
      </c>
      <c r="H4152" t="str">
        <f t="shared" si="64"/>
        <v>$90,001 - $1,00,000</v>
      </c>
    </row>
    <row r="4153" spans="1:8" x14ac:dyDescent="0.2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 s="3">
        <v>19454</v>
      </c>
      <c r="H4153" t="str">
        <f t="shared" si="64"/>
        <v>$10,001 - $20,000</v>
      </c>
    </row>
    <row r="4154" spans="1:8" x14ac:dyDescent="0.2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 s="3">
        <v>2668</v>
      </c>
      <c r="H4154" t="str">
        <f t="shared" si="64"/>
        <v>$1 - $10,000</v>
      </c>
    </row>
    <row r="4155" spans="1:8" x14ac:dyDescent="0.2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 s="3">
        <v>2008</v>
      </c>
      <c r="H4155" t="str">
        <f t="shared" si="64"/>
        <v>$1 - $10,000</v>
      </c>
    </row>
    <row r="4156" spans="1:8" x14ac:dyDescent="0.2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 s="3">
        <v>11840</v>
      </c>
      <c r="H4156" t="str">
        <f t="shared" si="64"/>
        <v>$10,001 - $20,000</v>
      </c>
    </row>
    <row r="4157" spans="1:8" x14ac:dyDescent="0.2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 s="3">
        <v>52278</v>
      </c>
      <c r="H4157" t="str">
        <f t="shared" si="64"/>
        <v>$50,001 - $60,000</v>
      </c>
    </row>
    <row r="4158" spans="1:8" x14ac:dyDescent="0.2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 s="3">
        <v>12991</v>
      </c>
      <c r="H4158" t="str">
        <f t="shared" si="64"/>
        <v>$10,001 - $20,000</v>
      </c>
    </row>
    <row r="4159" spans="1:8" x14ac:dyDescent="0.2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 s="3">
        <v>98590</v>
      </c>
      <c r="H4159" t="str">
        <f t="shared" si="64"/>
        <v>$90,001 - $1,00,000</v>
      </c>
    </row>
    <row r="4160" spans="1:8" x14ac:dyDescent="0.2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 s="3">
        <v>41524</v>
      </c>
      <c r="H4160" t="str">
        <f t="shared" si="64"/>
        <v>$40,001 - $50,000</v>
      </c>
    </row>
    <row r="4161" spans="1:8" x14ac:dyDescent="0.2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 s="3">
        <v>23504</v>
      </c>
      <c r="H4161" t="str">
        <f t="shared" si="64"/>
        <v>$20,001 - $30,000</v>
      </c>
    </row>
    <row r="4162" spans="1:8" x14ac:dyDescent="0.2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 s="3">
        <v>84015</v>
      </c>
      <c r="H4162" t="str">
        <f t="shared" si="64"/>
        <v>$80,001 - $90,000</v>
      </c>
    </row>
    <row r="4163" spans="1:8" x14ac:dyDescent="0.2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 s="3">
        <v>88439</v>
      </c>
      <c r="H4163" t="str">
        <f t="shared" ref="H4163:H4226" si="65">TEXT((INT((G4163-1)/10000)*10000)+1,"$#,##0") &amp; " - " &amp; TEXT((INT((G4163-1)/10000)+1)*10000,"$#,##0")</f>
        <v>$80,001 - $90,000</v>
      </c>
    </row>
    <row r="4164" spans="1:8" x14ac:dyDescent="0.2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 s="3">
        <v>12658</v>
      </c>
      <c r="H4164" t="str">
        <f t="shared" si="65"/>
        <v>$10,001 - $20,000</v>
      </c>
    </row>
    <row r="4165" spans="1:8" x14ac:dyDescent="0.2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 s="3">
        <v>66735</v>
      </c>
      <c r="H4165" t="str">
        <f t="shared" si="65"/>
        <v>$60,001 - $70,000</v>
      </c>
    </row>
    <row r="4166" spans="1:8" x14ac:dyDescent="0.2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 s="3">
        <v>1635</v>
      </c>
      <c r="H4166" t="str">
        <f t="shared" si="65"/>
        <v>$1 - $10,000</v>
      </c>
    </row>
    <row r="4167" spans="1:8" x14ac:dyDescent="0.2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 s="3">
        <v>63894</v>
      </c>
      <c r="H4167" t="str">
        <f t="shared" si="65"/>
        <v>$60,001 - $70,000</v>
      </c>
    </row>
    <row r="4168" spans="1:8" x14ac:dyDescent="0.2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 s="3">
        <v>74299</v>
      </c>
      <c r="H4168" t="str">
        <f t="shared" si="65"/>
        <v>$70,001 - $80,000</v>
      </c>
    </row>
    <row r="4169" spans="1:8" x14ac:dyDescent="0.2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 s="3">
        <v>60580</v>
      </c>
      <c r="H4169" t="str">
        <f t="shared" si="65"/>
        <v>$60,001 - $70,000</v>
      </c>
    </row>
    <row r="4170" spans="1:8" x14ac:dyDescent="0.2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 s="3">
        <v>67267</v>
      </c>
      <c r="H4170" t="str">
        <f t="shared" si="65"/>
        <v>$60,001 - $70,000</v>
      </c>
    </row>
    <row r="4171" spans="1:8" x14ac:dyDescent="0.2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 s="3">
        <v>41796</v>
      </c>
      <c r="H4171" t="str">
        <f t="shared" si="65"/>
        <v>$40,001 - $50,000</v>
      </c>
    </row>
    <row r="4172" spans="1:8" x14ac:dyDescent="0.2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 s="3">
        <v>80720</v>
      </c>
      <c r="H4172" t="str">
        <f t="shared" si="65"/>
        <v>$80,001 - $90,000</v>
      </c>
    </row>
    <row r="4173" spans="1:8" x14ac:dyDescent="0.2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 s="3">
        <v>4107</v>
      </c>
      <c r="H4173" t="str">
        <f t="shared" si="65"/>
        <v>$1 - $10,000</v>
      </c>
    </row>
    <row r="4174" spans="1:8" x14ac:dyDescent="0.2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 s="3">
        <v>46041</v>
      </c>
      <c r="H4174" t="str">
        <f t="shared" si="65"/>
        <v>$40,001 - $50,000</v>
      </c>
    </row>
    <row r="4175" spans="1:8" x14ac:dyDescent="0.2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 s="3">
        <v>88514</v>
      </c>
      <c r="H4175" t="str">
        <f t="shared" si="65"/>
        <v>$80,001 - $90,000</v>
      </c>
    </row>
    <row r="4176" spans="1:8" x14ac:dyDescent="0.2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 s="3">
        <v>36170</v>
      </c>
      <c r="H4176" t="str">
        <f t="shared" si="65"/>
        <v>$30,001 - $40,000</v>
      </c>
    </row>
    <row r="4177" spans="1:8" x14ac:dyDescent="0.2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 s="3">
        <v>50952</v>
      </c>
      <c r="H4177" t="str">
        <f t="shared" si="65"/>
        <v>$50,001 - $60,000</v>
      </c>
    </row>
    <row r="4178" spans="1:8" x14ac:dyDescent="0.2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 s="3">
        <v>93306</v>
      </c>
      <c r="H4178" t="str">
        <f t="shared" si="65"/>
        <v>$90,001 - $1,00,000</v>
      </c>
    </row>
    <row r="4179" spans="1:8" x14ac:dyDescent="0.2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 s="3">
        <v>52934</v>
      </c>
      <c r="H4179" t="str">
        <f t="shared" si="65"/>
        <v>$50,001 - $60,000</v>
      </c>
    </row>
    <row r="4180" spans="1:8" x14ac:dyDescent="0.2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 s="3">
        <v>24433</v>
      </c>
      <c r="H4180" t="str">
        <f t="shared" si="65"/>
        <v>$20,001 - $30,000</v>
      </c>
    </row>
    <row r="4181" spans="1:8" x14ac:dyDescent="0.2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 s="3">
        <v>60038</v>
      </c>
      <c r="H4181" t="str">
        <f t="shared" si="65"/>
        <v>$60,001 - $70,000</v>
      </c>
    </row>
    <row r="4182" spans="1:8" x14ac:dyDescent="0.2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 s="3">
        <v>33740</v>
      </c>
      <c r="H4182" t="str">
        <f t="shared" si="65"/>
        <v>$30,001 - $40,000</v>
      </c>
    </row>
    <row r="4183" spans="1:8" x14ac:dyDescent="0.2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 s="3">
        <v>71637</v>
      </c>
      <c r="H4183" t="str">
        <f t="shared" si="65"/>
        <v>$70,001 - $80,000</v>
      </c>
    </row>
    <row r="4184" spans="1:8" x14ac:dyDescent="0.2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 s="3">
        <v>40992</v>
      </c>
      <c r="H4184" t="str">
        <f t="shared" si="65"/>
        <v>$40,001 - $50,000</v>
      </c>
    </row>
    <row r="4185" spans="1:8" x14ac:dyDescent="0.2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 s="3">
        <v>83569</v>
      </c>
      <c r="H4185" t="str">
        <f t="shared" si="65"/>
        <v>$80,001 - $90,000</v>
      </c>
    </row>
    <row r="4186" spans="1:8" x14ac:dyDescent="0.2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 s="3">
        <v>64853</v>
      </c>
      <c r="H4186" t="str">
        <f t="shared" si="65"/>
        <v>$60,001 - $70,000</v>
      </c>
    </row>
    <row r="4187" spans="1:8" x14ac:dyDescent="0.2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 s="3">
        <v>71536</v>
      </c>
      <c r="H4187" t="str">
        <f t="shared" si="65"/>
        <v>$70,001 - $80,000</v>
      </c>
    </row>
    <row r="4188" spans="1:8" x14ac:dyDescent="0.2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 s="3">
        <v>25710</v>
      </c>
      <c r="H4188" t="str">
        <f t="shared" si="65"/>
        <v>$20,001 - $30,000</v>
      </c>
    </row>
    <row r="4189" spans="1:8" x14ac:dyDescent="0.2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 s="3">
        <v>31730</v>
      </c>
      <c r="H4189" t="str">
        <f t="shared" si="65"/>
        <v>$30,001 - $40,000</v>
      </c>
    </row>
    <row r="4190" spans="1:8" x14ac:dyDescent="0.2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 s="3">
        <v>75095</v>
      </c>
      <c r="H4190" t="str">
        <f t="shared" si="65"/>
        <v>$70,001 - $80,000</v>
      </c>
    </row>
    <row r="4191" spans="1:8" x14ac:dyDescent="0.2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 s="3">
        <v>17199</v>
      </c>
      <c r="H4191" t="str">
        <f t="shared" si="65"/>
        <v>$10,001 - $20,000</v>
      </c>
    </row>
    <row r="4192" spans="1:8" x14ac:dyDescent="0.2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 s="3">
        <v>3772</v>
      </c>
      <c r="H4192" t="str">
        <f t="shared" si="65"/>
        <v>$1 - $10,000</v>
      </c>
    </row>
    <row r="4193" spans="1:8" x14ac:dyDescent="0.2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 s="3">
        <v>41697</v>
      </c>
      <c r="H4193" t="str">
        <f t="shared" si="65"/>
        <v>$40,001 - $50,000</v>
      </c>
    </row>
    <row r="4194" spans="1:8" x14ac:dyDescent="0.2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 s="3">
        <v>46623</v>
      </c>
      <c r="H4194" t="str">
        <f t="shared" si="65"/>
        <v>$40,001 - $50,000</v>
      </c>
    </row>
    <row r="4195" spans="1:8" x14ac:dyDescent="0.2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 s="3">
        <v>32546</v>
      </c>
      <c r="H4195" t="str">
        <f t="shared" si="65"/>
        <v>$30,001 - $40,000</v>
      </c>
    </row>
    <row r="4196" spans="1:8" x14ac:dyDescent="0.2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 s="3">
        <v>72014</v>
      </c>
      <c r="H4196" t="str">
        <f t="shared" si="65"/>
        <v>$70,001 - $80,000</v>
      </c>
    </row>
    <row r="4197" spans="1:8" x14ac:dyDescent="0.2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 s="3">
        <v>93664</v>
      </c>
      <c r="H4197" t="str">
        <f t="shared" si="65"/>
        <v>$90,001 - $1,00,000</v>
      </c>
    </row>
    <row r="4198" spans="1:8" x14ac:dyDescent="0.2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 s="3">
        <v>88015</v>
      </c>
      <c r="H4198" t="str">
        <f t="shared" si="65"/>
        <v>$80,001 - $90,000</v>
      </c>
    </row>
    <row r="4199" spans="1:8" x14ac:dyDescent="0.2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 s="3">
        <v>65244</v>
      </c>
      <c r="H4199" t="str">
        <f t="shared" si="65"/>
        <v>$60,001 - $70,000</v>
      </c>
    </row>
    <row r="4200" spans="1:8" x14ac:dyDescent="0.2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 s="3">
        <v>54521</v>
      </c>
      <c r="H4200" t="str">
        <f t="shared" si="65"/>
        <v>$50,001 - $60,000</v>
      </c>
    </row>
    <row r="4201" spans="1:8" x14ac:dyDescent="0.2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 s="3">
        <v>83568</v>
      </c>
      <c r="H4201" t="str">
        <f t="shared" si="65"/>
        <v>$80,001 - $90,000</v>
      </c>
    </row>
    <row r="4202" spans="1:8" x14ac:dyDescent="0.2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 s="3">
        <v>49010</v>
      </c>
      <c r="H4202" t="str">
        <f t="shared" si="65"/>
        <v>$40,001 - $50,000</v>
      </c>
    </row>
    <row r="4203" spans="1:8" x14ac:dyDescent="0.2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 s="3">
        <v>87673</v>
      </c>
      <c r="H4203" t="str">
        <f t="shared" si="65"/>
        <v>$80,001 - $90,000</v>
      </c>
    </row>
    <row r="4204" spans="1:8" x14ac:dyDescent="0.2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 s="3">
        <v>2985</v>
      </c>
      <c r="H4204" t="str">
        <f t="shared" si="65"/>
        <v>$1 - $10,000</v>
      </c>
    </row>
    <row r="4205" spans="1:8" x14ac:dyDescent="0.2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 s="3">
        <v>77094</v>
      </c>
      <c r="H4205" t="str">
        <f t="shared" si="65"/>
        <v>$70,001 - $80,000</v>
      </c>
    </row>
    <row r="4206" spans="1:8" x14ac:dyDescent="0.2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 s="3">
        <v>75764</v>
      </c>
      <c r="H4206" t="str">
        <f t="shared" si="65"/>
        <v>$70,001 - $80,000</v>
      </c>
    </row>
    <row r="4207" spans="1:8" x14ac:dyDescent="0.2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 s="3">
        <v>76421</v>
      </c>
      <c r="H4207" t="str">
        <f t="shared" si="65"/>
        <v>$70,001 - $80,000</v>
      </c>
    </row>
    <row r="4208" spans="1:8" x14ac:dyDescent="0.2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 s="3">
        <v>23726</v>
      </c>
      <c r="H4208" t="str">
        <f t="shared" si="65"/>
        <v>$20,001 - $30,000</v>
      </c>
    </row>
    <row r="4209" spans="1:8" x14ac:dyDescent="0.2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 s="3">
        <v>89244</v>
      </c>
      <c r="H4209" t="str">
        <f t="shared" si="65"/>
        <v>$80,001 - $90,000</v>
      </c>
    </row>
    <row r="4210" spans="1:8" x14ac:dyDescent="0.2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 s="3">
        <v>3235</v>
      </c>
      <c r="H4210" t="str">
        <f t="shared" si="65"/>
        <v>$1 - $10,000</v>
      </c>
    </row>
    <row r="4211" spans="1:8" x14ac:dyDescent="0.2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 s="3">
        <v>39267</v>
      </c>
      <c r="H4211" t="str">
        <f t="shared" si="65"/>
        <v>$30,001 - $40,000</v>
      </c>
    </row>
    <row r="4212" spans="1:8" x14ac:dyDescent="0.2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 s="3">
        <v>43446</v>
      </c>
      <c r="H4212" t="str">
        <f t="shared" si="65"/>
        <v>$40,001 - $50,000</v>
      </c>
    </row>
    <row r="4213" spans="1:8" x14ac:dyDescent="0.2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 s="3">
        <v>25251</v>
      </c>
      <c r="H4213" t="str">
        <f t="shared" si="65"/>
        <v>$20,001 - $30,000</v>
      </c>
    </row>
    <row r="4214" spans="1:8" x14ac:dyDescent="0.2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 s="3">
        <v>28369</v>
      </c>
      <c r="H4214" t="str">
        <f t="shared" si="65"/>
        <v>$20,001 - $30,000</v>
      </c>
    </row>
    <row r="4215" spans="1:8" x14ac:dyDescent="0.2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 s="3">
        <v>61587</v>
      </c>
      <c r="H4215" t="str">
        <f t="shared" si="65"/>
        <v>$60,001 - $70,000</v>
      </c>
    </row>
    <row r="4216" spans="1:8" x14ac:dyDescent="0.2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 s="3">
        <v>38751</v>
      </c>
      <c r="H4216" t="str">
        <f t="shared" si="65"/>
        <v>$30,001 - $40,000</v>
      </c>
    </row>
    <row r="4217" spans="1:8" x14ac:dyDescent="0.2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 s="3">
        <v>17899</v>
      </c>
      <c r="H4217" t="str">
        <f t="shared" si="65"/>
        <v>$10,001 - $20,000</v>
      </c>
    </row>
    <row r="4218" spans="1:8" x14ac:dyDescent="0.2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 s="3">
        <v>67845</v>
      </c>
      <c r="H4218" t="str">
        <f t="shared" si="65"/>
        <v>$60,001 - $70,000</v>
      </c>
    </row>
    <row r="4219" spans="1:8" x14ac:dyDescent="0.2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 s="3">
        <v>46877</v>
      </c>
      <c r="H4219" t="str">
        <f t="shared" si="65"/>
        <v>$40,001 - $50,000</v>
      </c>
    </row>
    <row r="4220" spans="1:8" x14ac:dyDescent="0.2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 s="3">
        <v>90882</v>
      </c>
      <c r="H4220" t="str">
        <f t="shared" si="65"/>
        <v>$90,001 - $1,00,000</v>
      </c>
    </row>
    <row r="4221" spans="1:8" x14ac:dyDescent="0.2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 s="3">
        <v>75895</v>
      </c>
      <c r="H4221" t="str">
        <f t="shared" si="65"/>
        <v>$70,001 - $80,000</v>
      </c>
    </row>
    <row r="4222" spans="1:8" x14ac:dyDescent="0.2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 s="3">
        <v>21816</v>
      </c>
      <c r="H4222" t="str">
        <f t="shared" si="65"/>
        <v>$20,001 - $30,000</v>
      </c>
    </row>
    <row r="4223" spans="1:8" x14ac:dyDescent="0.2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 s="3">
        <v>18442</v>
      </c>
      <c r="H4223" t="str">
        <f t="shared" si="65"/>
        <v>$10,001 - $20,000</v>
      </c>
    </row>
    <row r="4224" spans="1:8" x14ac:dyDescent="0.2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 s="3">
        <v>85610</v>
      </c>
      <c r="H4224" t="str">
        <f t="shared" si="65"/>
        <v>$80,001 - $90,000</v>
      </c>
    </row>
    <row r="4225" spans="1:8" x14ac:dyDescent="0.2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 s="3">
        <v>86885</v>
      </c>
      <c r="H4225" t="str">
        <f t="shared" si="65"/>
        <v>$80,001 - $90,000</v>
      </c>
    </row>
    <row r="4226" spans="1:8" x14ac:dyDescent="0.2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 s="3">
        <v>62325</v>
      </c>
      <c r="H4226" t="str">
        <f t="shared" si="65"/>
        <v>$60,001 - $70,000</v>
      </c>
    </row>
    <row r="4227" spans="1:8" x14ac:dyDescent="0.2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 s="3">
        <v>50639</v>
      </c>
      <c r="H4227" t="str">
        <f t="shared" ref="H4227:H4290" si="66">TEXT((INT((G4227-1)/10000)*10000)+1,"$#,##0") &amp; " - " &amp; TEXT((INT((G4227-1)/10000)+1)*10000,"$#,##0")</f>
        <v>$50,001 - $60,000</v>
      </c>
    </row>
    <row r="4228" spans="1:8" x14ac:dyDescent="0.2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 s="3">
        <v>28980</v>
      </c>
      <c r="H4228" t="str">
        <f t="shared" si="66"/>
        <v>$20,001 - $30,000</v>
      </c>
    </row>
    <row r="4229" spans="1:8" x14ac:dyDescent="0.2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 s="3">
        <v>85392</v>
      </c>
      <c r="H4229" t="str">
        <f t="shared" si="66"/>
        <v>$80,001 - $90,000</v>
      </c>
    </row>
    <row r="4230" spans="1:8" x14ac:dyDescent="0.2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 s="3">
        <v>74244</v>
      </c>
      <c r="H4230" t="str">
        <f t="shared" si="66"/>
        <v>$70,001 - $80,000</v>
      </c>
    </row>
    <row r="4231" spans="1:8" x14ac:dyDescent="0.2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 s="3">
        <v>87509</v>
      </c>
      <c r="H4231" t="str">
        <f t="shared" si="66"/>
        <v>$80,001 - $90,000</v>
      </c>
    </row>
    <row r="4232" spans="1:8" x14ac:dyDescent="0.2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 s="3">
        <v>87967</v>
      </c>
      <c r="H4232" t="str">
        <f t="shared" si="66"/>
        <v>$80,001 - $90,000</v>
      </c>
    </row>
    <row r="4233" spans="1:8" x14ac:dyDescent="0.2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 s="3">
        <v>23628</v>
      </c>
      <c r="H4233" t="str">
        <f t="shared" si="66"/>
        <v>$20,001 - $30,000</v>
      </c>
    </row>
    <row r="4234" spans="1:8" x14ac:dyDescent="0.2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 s="3">
        <v>42337</v>
      </c>
      <c r="H4234" t="str">
        <f t="shared" si="66"/>
        <v>$40,001 - $50,000</v>
      </c>
    </row>
    <row r="4235" spans="1:8" x14ac:dyDescent="0.2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 s="3">
        <v>14525</v>
      </c>
      <c r="H4235" t="str">
        <f t="shared" si="66"/>
        <v>$10,001 - $20,000</v>
      </c>
    </row>
    <row r="4236" spans="1:8" x14ac:dyDescent="0.2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 s="3">
        <v>88355</v>
      </c>
      <c r="H4236" t="str">
        <f t="shared" si="66"/>
        <v>$80,001 - $90,000</v>
      </c>
    </row>
    <row r="4237" spans="1:8" x14ac:dyDescent="0.2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 s="3">
        <v>95991</v>
      </c>
      <c r="H4237" t="str">
        <f t="shared" si="66"/>
        <v>$90,001 - $1,00,000</v>
      </c>
    </row>
    <row r="4238" spans="1:8" x14ac:dyDescent="0.2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 s="3">
        <v>90355</v>
      </c>
      <c r="H4238" t="str">
        <f t="shared" si="66"/>
        <v>$90,001 - $1,00,000</v>
      </c>
    </row>
    <row r="4239" spans="1:8" x14ac:dyDescent="0.2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 s="3">
        <v>42832</v>
      </c>
      <c r="H4239" t="str">
        <f t="shared" si="66"/>
        <v>$40,001 - $50,000</v>
      </c>
    </row>
    <row r="4240" spans="1:8" x14ac:dyDescent="0.2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 s="3">
        <v>79204</v>
      </c>
      <c r="H4240" t="str">
        <f t="shared" si="66"/>
        <v>$70,001 - $80,000</v>
      </c>
    </row>
    <row r="4241" spans="1:8" x14ac:dyDescent="0.2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 s="3">
        <v>50280</v>
      </c>
      <c r="H4241" t="str">
        <f t="shared" si="66"/>
        <v>$50,001 - $60,000</v>
      </c>
    </row>
    <row r="4242" spans="1:8" x14ac:dyDescent="0.2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 s="3">
        <v>90204</v>
      </c>
      <c r="H4242" t="str">
        <f t="shared" si="66"/>
        <v>$90,001 - $1,00,000</v>
      </c>
    </row>
    <row r="4243" spans="1:8" x14ac:dyDescent="0.2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 s="3">
        <v>74853</v>
      </c>
      <c r="H4243" t="str">
        <f t="shared" si="66"/>
        <v>$70,001 - $80,000</v>
      </c>
    </row>
    <row r="4244" spans="1:8" x14ac:dyDescent="0.2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 s="3">
        <v>40857</v>
      </c>
      <c r="H4244" t="str">
        <f t="shared" si="66"/>
        <v>$40,001 - $50,000</v>
      </c>
    </row>
    <row r="4245" spans="1:8" x14ac:dyDescent="0.2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 s="3">
        <v>52640</v>
      </c>
      <c r="H4245" t="str">
        <f t="shared" si="66"/>
        <v>$50,001 - $60,000</v>
      </c>
    </row>
    <row r="4246" spans="1:8" x14ac:dyDescent="0.2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 s="3">
        <v>19621</v>
      </c>
      <c r="H4246" t="str">
        <f t="shared" si="66"/>
        <v>$10,001 - $20,000</v>
      </c>
    </row>
    <row r="4247" spans="1:8" x14ac:dyDescent="0.2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 s="3">
        <v>54775</v>
      </c>
      <c r="H4247" t="str">
        <f t="shared" si="66"/>
        <v>$50,001 - $60,000</v>
      </c>
    </row>
    <row r="4248" spans="1:8" x14ac:dyDescent="0.2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 s="3">
        <v>79476</v>
      </c>
      <c r="H4248" t="str">
        <f t="shared" si="66"/>
        <v>$70,001 - $80,000</v>
      </c>
    </row>
    <row r="4249" spans="1:8" x14ac:dyDescent="0.2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 s="3">
        <v>22578</v>
      </c>
      <c r="H4249" t="str">
        <f t="shared" si="66"/>
        <v>$20,001 - $30,000</v>
      </c>
    </row>
    <row r="4250" spans="1:8" x14ac:dyDescent="0.2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 s="3">
        <v>37815</v>
      </c>
      <c r="H4250" t="str">
        <f t="shared" si="66"/>
        <v>$30,001 - $40,000</v>
      </c>
    </row>
    <row r="4251" spans="1:8" x14ac:dyDescent="0.2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 s="3">
        <v>89659</v>
      </c>
      <c r="H4251" t="str">
        <f t="shared" si="66"/>
        <v>$80,001 - $90,000</v>
      </c>
    </row>
    <row r="4252" spans="1:8" x14ac:dyDescent="0.2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 s="3">
        <v>41483</v>
      </c>
      <c r="H4252" t="str">
        <f t="shared" si="66"/>
        <v>$40,001 - $50,000</v>
      </c>
    </row>
    <row r="4253" spans="1:8" x14ac:dyDescent="0.2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 s="3">
        <v>34588</v>
      </c>
      <c r="H4253" t="str">
        <f t="shared" si="66"/>
        <v>$30,001 - $40,000</v>
      </c>
    </row>
    <row r="4254" spans="1:8" x14ac:dyDescent="0.2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 s="3">
        <v>41157</v>
      </c>
      <c r="H4254" t="str">
        <f t="shared" si="66"/>
        <v>$40,001 - $50,000</v>
      </c>
    </row>
    <row r="4255" spans="1:8" x14ac:dyDescent="0.2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 s="3">
        <v>18464</v>
      </c>
      <c r="H4255" t="str">
        <f t="shared" si="66"/>
        <v>$10,001 - $20,000</v>
      </c>
    </row>
    <row r="4256" spans="1:8" x14ac:dyDescent="0.2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 s="3">
        <v>82135</v>
      </c>
      <c r="H4256" t="str">
        <f t="shared" si="66"/>
        <v>$80,001 - $90,000</v>
      </c>
    </row>
    <row r="4257" spans="1:8" x14ac:dyDescent="0.2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 s="3">
        <v>76291</v>
      </c>
      <c r="H4257" t="str">
        <f t="shared" si="66"/>
        <v>$70,001 - $80,000</v>
      </c>
    </row>
    <row r="4258" spans="1:8" x14ac:dyDescent="0.2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 s="3">
        <v>39270</v>
      </c>
      <c r="H4258" t="str">
        <f t="shared" si="66"/>
        <v>$30,001 - $40,000</v>
      </c>
    </row>
    <row r="4259" spans="1:8" x14ac:dyDescent="0.2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 s="3">
        <v>5621</v>
      </c>
      <c r="H4259" t="str">
        <f t="shared" si="66"/>
        <v>$1 - $10,000</v>
      </c>
    </row>
    <row r="4260" spans="1:8" x14ac:dyDescent="0.2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 s="3">
        <v>83734</v>
      </c>
      <c r="H4260" t="str">
        <f t="shared" si="66"/>
        <v>$80,001 - $90,000</v>
      </c>
    </row>
    <row r="4261" spans="1:8" x14ac:dyDescent="0.2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 s="3">
        <v>58419</v>
      </c>
      <c r="H4261" t="str">
        <f t="shared" si="66"/>
        <v>$50,001 - $60,000</v>
      </c>
    </row>
    <row r="4262" spans="1:8" x14ac:dyDescent="0.2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 s="3">
        <v>76090</v>
      </c>
      <c r="H4262" t="str">
        <f t="shared" si="66"/>
        <v>$70,001 - $80,000</v>
      </c>
    </row>
    <row r="4263" spans="1:8" x14ac:dyDescent="0.2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 s="3">
        <v>10036</v>
      </c>
      <c r="H4263" t="str">
        <f t="shared" si="66"/>
        <v>$10,001 - $20,000</v>
      </c>
    </row>
    <row r="4264" spans="1:8" x14ac:dyDescent="0.2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 s="3">
        <v>78389</v>
      </c>
      <c r="H4264" t="str">
        <f t="shared" si="66"/>
        <v>$70,001 - $80,000</v>
      </c>
    </row>
    <row r="4265" spans="1:8" x14ac:dyDescent="0.2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 s="3">
        <v>28477</v>
      </c>
      <c r="H4265" t="str">
        <f t="shared" si="66"/>
        <v>$20,001 - $30,000</v>
      </c>
    </row>
    <row r="4266" spans="1:8" x14ac:dyDescent="0.2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 s="3">
        <v>85187</v>
      </c>
      <c r="H4266" t="str">
        <f t="shared" si="66"/>
        <v>$80,001 - $90,000</v>
      </c>
    </row>
    <row r="4267" spans="1:8" x14ac:dyDescent="0.2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 s="3">
        <v>60231</v>
      </c>
      <c r="H4267" t="str">
        <f t="shared" si="66"/>
        <v>$60,001 - $70,000</v>
      </c>
    </row>
    <row r="4268" spans="1:8" x14ac:dyDescent="0.2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 s="3">
        <v>36746</v>
      </c>
      <c r="H4268" t="str">
        <f t="shared" si="66"/>
        <v>$30,001 - $40,000</v>
      </c>
    </row>
    <row r="4269" spans="1:8" x14ac:dyDescent="0.2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 s="3">
        <v>47233</v>
      </c>
      <c r="H4269" t="str">
        <f t="shared" si="66"/>
        <v>$40,001 - $50,000</v>
      </c>
    </row>
    <row r="4270" spans="1:8" x14ac:dyDescent="0.2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 s="3">
        <v>89212</v>
      </c>
      <c r="H4270" t="str">
        <f t="shared" si="66"/>
        <v>$80,001 - $90,000</v>
      </c>
    </row>
    <row r="4271" spans="1:8" x14ac:dyDescent="0.2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 s="3">
        <v>20285</v>
      </c>
      <c r="H4271" t="str">
        <f t="shared" si="66"/>
        <v>$20,001 - $30,000</v>
      </c>
    </row>
    <row r="4272" spans="1:8" x14ac:dyDescent="0.2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 s="3">
        <v>87974</v>
      </c>
      <c r="H4272" t="str">
        <f t="shared" si="66"/>
        <v>$80,001 - $90,000</v>
      </c>
    </row>
    <row r="4273" spans="1:8" x14ac:dyDescent="0.2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 s="3">
        <v>40750</v>
      </c>
      <c r="H4273" t="str">
        <f t="shared" si="66"/>
        <v>$40,001 - $50,000</v>
      </c>
    </row>
    <row r="4274" spans="1:8" x14ac:dyDescent="0.2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 s="3">
        <v>47394</v>
      </c>
      <c r="H4274" t="str">
        <f t="shared" si="66"/>
        <v>$40,001 - $50,000</v>
      </c>
    </row>
    <row r="4275" spans="1:8" x14ac:dyDescent="0.2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 s="3">
        <v>35208</v>
      </c>
      <c r="H4275" t="str">
        <f t="shared" si="66"/>
        <v>$30,001 - $40,000</v>
      </c>
    </row>
    <row r="4276" spans="1:8" x14ac:dyDescent="0.2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 s="3">
        <v>45677</v>
      </c>
      <c r="H4276" t="str">
        <f t="shared" si="66"/>
        <v>$40,001 - $50,000</v>
      </c>
    </row>
    <row r="4277" spans="1:8" x14ac:dyDescent="0.2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 s="3">
        <v>76190</v>
      </c>
      <c r="H4277" t="str">
        <f t="shared" si="66"/>
        <v>$70,001 - $80,000</v>
      </c>
    </row>
    <row r="4278" spans="1:8" x14ac:dyDescent="0.2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 s="3">
        <v>85181</v>
      </c>
      <c r="H4278" t="str">
        <f t="shared" si="66"/>
        <v>$80,001 - $90,000</v>
      </c>
    </row>
    <row r="4279" spans="1:8" x14ac:dyDescent="0.2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 s="3">
        <v>43998</v>
      </c>
      <c r="H4279" t="str">
        <f t="shared" si="66"/>
        <v>$40,001 - $50,000</v>
      </c>
    </row>
    <row r="4280" spans="1:8" x14ac:dyDescent="0.2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 s="3">
        <v>75838</v>
      </c>
      <c r="H4280" t="str">
        <f t="shared" si="66"/>
        <v>$70,001 - $80,000</v>
      </c>
    </row>
    <row r="4281" spans="1:8" x14ac:dyDescent="0.2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 s="3">
        <v>47669</v>
      </c>
      <c r="H4281" t="str">
        <f t="shared" si="66"/>
        <v>$40,001 - $50,000</v>
      </c>
    </row>
    <row r="4282" spans="1:8" x14ac:dyDescent="0.2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 s="3">
        <v>96520</v>
      </c>
      <c r="H4282" t="str">
        <f t="shared" si="66"/>
        <v>$90,001 - $1,00,000</v>
      </c>
    </row>
    <row r="4283" spans="1:8" x14ac:dyDescent="0.2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 s="3">
        <v>38140</v>
      </c>
      <c r="H4283" t="str">
        <f t="shared" si="66"/>
        <v>$30,001 - $40,000</v>
      </c>
    </row>
    <row r="4284" spans="1:8" x14ac:dyDescent="0.2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 s="3">
        <v>39857</v>
      </c>
      <c r="H4284" t="str">
        <f t="shared" si="66"/>
        <v>$30,001 - $40,000</v>
      </c>
    </row>
    <row r="4285" spans="1:8" x14ac:dyDescent="0.2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 s="3">
        <v>65972</v>
      </c>
      <c r="H4285" t="str">
        <f t="shared" si="66"/>
        <v>$60,001 - $70,000</v>
      </c>
    </row>
    <row r="4286" spans="1:8" x14ac:dyDescent="0.2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 s="3">
        <v>14479</v>
      </c>
      <c r="H4286" t="str">
        <f t="shared" si="66"/>
        <v>$10,001 - $20,000</v>
      </c>
    </row>
    <row r="4287" spans="1:8" x14ac:dyDescent="0.2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 s="3">
        <v>28973</v>
      </c>
      <c r="H4287" t="str">
        <f t="shared" si="66"/>
        <v>$20,001 - $30,000</v>
      </c>
    </row>
    <row r="4288" spans="1:8" x14ac:dyDescent="0.2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 s="3">
        <v>20429</v>
      </c>
      <c r="H4288" t="str">
        <f t="shared" si="66"/>
        <v>$20,001 - $30,000</v>
      </c>
    </row>
    <row r="4289" spans="1:8" x14ac:dyDescent="0.2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 s="3">
        <v>84076</v>
      </c>
      <c r="H4289" t="str">
        <f t="shared" si="66"/>
        <v>$80,001 - $90,000</v>
      </c>
    </row>
    <row r="4290" spans="1:8" x14ac:dyDescent="0.2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 s="3">
        <v>59122</v>
      </c>
      <c r="H4290" t="str">
        <f t="shared" si="66"/>
        <v>$50,001 - $60,000</v>
      </c>
    </row>
    <row r="4291" spans="1:8" x14ac:dyDescent="0.2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 s="3">
        <v>27954</v>
      </c>
      <c r="H4291" t="str">
        <f t="shared" ref="H4291:H4354" si="67">TEXT((INT((G4291-1)/10000)*10000)+1,"$#,##0") &amp; " - " &amp; TEXT((INT((G4291-1)/10000)+1)*10000,"$#,##0")</f>
        <v>$20,001 - $30,000</v>
      </c>
    </row>
    <row r="4292" spans="1:8" x14ac:dyDescent="0.2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 s="3">
        <v>56076</v>
      </c>
      <c r="H4292" t="str">
        <f t="shared" si="67"/>
        <v>$50,001 - $60,000</v>
      </c>
    </row>
    <row r="4293" spans="1:8" x14ac:dyDescent="0.2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 s="3">
        <v>66781</v>
      </c>
      <c r="H4293" t="str">
        <f t="shared" si="67"/>
        <v>$60,001 - $70,000</v>
      </c>
    </row>
    <row r="4294" spans="1:8" x14ac:dyDescent="0.2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 s="3">
        <v>55316</v>
      </c>
      <c r="H4294" t="str">
        <f t="shared" si="67"/>
        <v>$50,001 - $60,000</v>
      </c>
    </row>
    <row r="4295" spans="1:8" x14ac:dyDescent="0.2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 s="3">
        <v>94197</v>
      </c>
      <c r="H4295" t="str">
        <f t="shared" si="67"/>
        <v>$90,001 - $1,00,000</v>
      </c>
    </row>
    <row r="4296" spans="1:8" x14ac:dyDescent="0.2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 s="3">
        <v>65697</v>
      </c>
      <c r="H4296" t="str">
        <f t="shared" si="67"/>
        <v>$60,001 - $70,000</v>
      </c>
    </row>
    <row r="4297" spans="1:8" x14ac:dyDescent="0.2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 s="3">
        <v>97394</v>
      </c>
      <c r="H4297" t="str">
        <f t="shared" si="67"/>
        <v>$90,001 - $1,00,000</v>
      </c>
    </row>
    <row r="4298" spans="1:8" x14ac:dyDescent="0.2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 s="3">
        <v>72392</v>
      </c>
      <c r="H4298" t="str">
        <f t="shared" si="67"/>
        <v>$70,001 - $80,000</v>
      </c>
    </row>
    <row r="4299" spans="1:8" x14ac:dyDescent="0.2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 s="3">
        <v>75130</v>
      </c>
      <c r="H4299" t="str">
        <f t="shared" si="67"/>
        <v>$70,001 - $80,000</v>
      </c>
    </row>
    <row r="4300" spans="1:8" x14ac:dyDescent="0.2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 s="3">
        <v>87943</v>
      </c>
      <c r="H4300" t="str">
        <f t="shared" si="67"/>
        <v>$80,001 - $90,000</v>
      </c>
    </row>
    <row r="4301" spans="1:8" x14ac:dyDescent="0.2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 s="3">
        <v>67152</v>
      </c>
      <c r="H4301" t="str">
        <f t="shared" si="67"/>
        <v>$60,001 - $70,000</v>
      </c>
    </row>
    <row r="4302" spans="1:8" x14ac:dyDescent="0.2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 s="3">
        <v>86665</v>
      </c>
      <c r="H4302" t="str">
        <f t="shared" si="67"/>
        <v>$80,001 - $90,000</v>
      </c>
    </row>
    <row r="4303" spans="1:8" x14ac:dyDescent="0.2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 s="3">
        <v>5777</v>
      </c>
      <c r="H4303" t="str">
        <f t="shared" si="67"/>
        <v>$1 - $10,000</v>
      </c>
    </row>
    <row r="4304" spans="1:8" x14ac:dyDescent="0.2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 s="3">
        <v>2001</v>
      </c>
      <c r="H4304" t="str">
        <f t="shared" si="67"/>
        <v>$1 - $10,000</v>
      </c>
    </row>
    <row r="4305" spans="1:8" x14ac:dyDescent="0.2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 s="3">
        <v>10775</v>
      </c>
      <c r="H4305" t="str">
        <f t="shared" si="67"/>
        <v>$10,001 - $20,000</v>
      </c>
    </row>
    <row r="4306" spans="1:8" x14ac:dyDescent="0.2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 s="3">
        <v>67827</v>
      </c>
      <c r="H4306" t="str">
        <f t="shared" si="67"/>
        <v>$60,001 - $70,000</v>
      </c>
    </row>
    <row r="4307" spans="1:8" x14ac:dyDescent="0.2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 s="3">
        <v>98583</v>
      </c>
      <c r="H4307" t="str">
        <f t="shared" si="67"/>
        <v>$90,001 - $1,00,000</v>
      </c>
    </row>
    <row r="4308" spans="1:8" x14ac:dyDescent="0.2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 s="3">
        <v>51925</v>
      </c>
      <c r="H4308" t="str">
        <f t="shared" si="67"/>
        <v>$50,001 - $60,000</v>
      </c>
    </row>
    <row r="4309" spans="1:8" x14ac:dyDescent="0.2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 s="3">
        <v>98278</v>
      </c>
      <c r="H4309" t="str">
        <f t="shared" si="67"/>
        <v>$90,001 - $1,00,000</v>
      </c>
    </row>
    <row r="4310" spans="1:8" x14ac:dyDescent="0.2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 s="3">
        <v>77953</v>
      </c>
      <c r="H4310" t="str">
        <f t="shared" si="67"/>
        <v>$70,001 - $80,000</v>
      </c>
    </row>
    <row r="4311" spans="1:8" x14ac:dyDescent="0.2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 s="3">
        <v>79311</v>
      </c>
      <c r="H4311" t="str">
        <f t="shared" si="67"/>
        <v>$70,001 - $80,000</v>
      </c>
    </row>
    <row r="4312" spans="1:8" x14ac:dyDescent="0.2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 s="3">
        <v>49233</v>
      </c>
      <c r="H4312" t="str">
        <f t="shared" si="67"/>
        <v>$40,001 - $50,000</v>
      </c>
    </row>
    <row r="4313" spans="1:8" x14ac:dyDescent="0.2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 s="3">
        <v>46329</v>
      </c>
      <c r="H4313" t="str">
        <f t="shared" si="67"/>
        <v>$40,001 - $50,000</v>
      </c>
    </row>
    <row r="4314" spans="1:8" x14ac:dyDescent="0.2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 s="3">
        <v>78719</v>
      </c>
      <c r="H4314" t="str">
        <f t="shared" si="67"/>
        <v>$70,001 - $80,000</v>
      </c>
    </row>
    <row r="4315" spans="1:8" x14ac:dyDescent="0.2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 s="3">
        <v>26511</v>
      </c>
      <c r="H4315" t="str">
        <f t="shared" si="67"/>
        <v>$20,001 - $30,000</v>
      </c>
    </row>
    <row r="4316" spans="1:8" x14ac:dyDescent="0.2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 s="3">
        <v>61363</v>
      </c>
      <c r="H4316" t="str">
        <f t="shared" si="67"/>
        <v>$60,001 - $70,000</v>
      </c>
    </row>
    <row r="4317" spans="1:8" x14ac:dyDescent="0.2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 s="3">
        <v>40121</v>
      </c>
      <c r="H4317" t="str">
        <f t="shared" si="67"/>
        <v>$40,001 - $50,000</v>
      </c>
    </row>
    <row r="4318" spans="1:8" x14ac:dyDescent="0.2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 s="3">
        <v>6520</v>
      </c>
      <c r="H4318" t="str">
        <f t="shared" si="67"/>
        <v>$1 - $10,000</v>
      </c>
    </row>
    <row r="4319" spans="1:8" x14ac:dyDescent="0.2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 s="3">
        <v>55770</v>
      </c>
      <c r="H4319" t="str">
        <f t="shared" si="67"/>
        <v>$50,001 - $60,000</v>
      </c>
    </row>
    <row r="4320" spans="1:8" x14ac:dyDescent="0.2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 s="3">
        <v>80190</v>
      </c>
      <c r="H4320" t="str">
        <f t="shared" si="67"/>
        <v>$80,001 - $90,000</v>
      </c>
    </row>
    <row r="4321" spans="1:8" x14ac:dyDescent="0.2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 s="3">
        <v>30855</v>
      </c>
      <c r="H4321" t="str">
        <f t="shared" si="67"/>
        <v>$30,001 - $40,000</v>
      </c>
    </row>
    <row r="4322" spans="1:8" x14ac:dyDescent="0.2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 s="3">
        <v>33025</v>
      </c>
      <c r="H4322" t="str">
        <f t="shared" si="67"/>
        <v>$30,001 - $40,000</v>
      </c>
    </row>
    <row r="4323" spans="1:8" x14ac:dyDescent="0.2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 s="3">
        <v>47169</v>
      </c>
      <c r="H4323" t="str">
        <f t="shared" si="67"/>
        <v>$40,001 - $50,000</v>
      </c>
    </row>
    <row r="4324" spans="1:8" x14ac:dyDescent="0.2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 s="3">
        <v>28332</v>
      </c>
      <c r="H4324" t="str">
        <f t="shared" si="67"/>
        <v>$20,001 - $30,000</v>
      </c>
    </row>
    <row r="4325" spans="1:8" x14ac:dyDescent="0.2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 s="3">
        <v>25026</v>
      </c>
      <c r="H4325" t="str">
        <f t="shared" si="67"/>
        <v>$20,001 - $30,000</v>
      </c>
    </row>
    <row r="4326" spans="1:8" x14ac:dyDescent="0.2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 s="3">
        <v>66424</v>
      </c>
      <c r="H4326" t="str">
        <f t="shared" si="67"/>
        <v>$60,001 - $70,000</v>
      </c>
    </row>
    <row r="4327" spans="1:8" x14ac:dyDescent="0.2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 s="3">
        <v>31177</v>
      </c>
      <c r="H4327" t="str">
        <f t="shared" si="67"/>
        <v>$30,001 - $40,000</v>
      </c>
    </row>
    <row r="4328" spans="1:8" x14ac:dyDescent="0.2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 s="3">
        <v>28162</v>
      </c>
      <c r="H4328" t="str">
        <f t="shared" si="67"/>
        <v>$20,001 - $30,000</v>
      </c>
    </row>
    <row r="4329" spans="1:8" x14ac:dyDescent="0.2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 s="3">
        <v>89007</v>
      </c>
      <c r="H4329" t="str">
        <f t="shared" si="67"/>
        <v>$80,001 - $90,000</v>
      </c>
    </row>
    <row r="4330" spans="1:8" x14ac:dyDescent="0.2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 s="3">
        <v>39471</v>
      </c>
      <c r="H4330" t="str">
        <f t="shared" si="67"/>
        <v>$30,001 - $40,000</v>
      </c>
    </row>
    <row r="4331" spans="1:8" x14ac:dyDescent="0.2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 s="3">
        <v>25883</v>
      </c>
      <c r="H4331" t="str">
        <f t="shared" si="67"/>
        <v>$20,001 - $30,000</v>
      </c>
    </row>
    <row r="4332" spans="1:8" x14ac:dyDescent="0.2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 s="3">
        <v>45508</v>
      </c>
      <c r="H4332" t="str">
        <f t="shared" si="67"/>
        <v>$40,001 - $50,000</v>
      </c>
    </row>
    <row r="4333" spans="1:8" x14ac:dyDescent="0.2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 s="3">
        <v>39376</v>
      </c>
      <c r="H4333" t="str">
        <f t="shared" si="67"/>
        <v>$30,001 - $40,000</v>
      </c>
    </row>
    <row r="4334" spans="1:8" x14ac:dyDescent="0.2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 s="3">
        <v>40400</v>
      </c>
      <c r="H4334" t="str">
        <f t="shared" si="67"/>
        <v>$40,001 - $50,000</v>
      </c>
    </row>
    <row r="4335" spans="1:8" x14ac:dyDescent="0.2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 s="3">
        <v>58860</v>
      </c>
      <c r="H4335" t="str">
        <f t="shared" si="67"/>
        <v>$50,001 - $60,000</v>
      </c>
    </row>
    <row r="4336" spans="1:8" x14ac:dyDescent="0.2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 s="3">
        <v>37678</v>
      </c>
      <c r="H4336" t="str">
        <f t="shared" si="67"/>
        <v>$30,001 - $40,000</v>
      </c>
    </row>
    <row r="4337" spans="1:8" x14ac:dyDescent="0.2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 s="3">
        <v>58224</v>
      </c>
      <c r="H4337" t="str">
        <f t="shared" si="67"/>
        <v>$50,001 - $60,000</v>
      </c>
    </row>
    <row r="4338" spans="1:8" x14ac:dyDescent="0.2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 s="3">
        <v>3817</v>
      </c>
      <c r="H4338" t="str">
        <f t="shared" si="67"/>
        <v>$1 - $10,000</v>
      </c>
    </row>
    <row r="4339" spans="1:8" x14ac:dyDescent="0.2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 s="3">
        <v>5365</v>
      </c>
      <c r="H4339" t="str">
        <f t="shared" si="67"/>
        <v>$1 - $10,000</v>
      </c>
    </row>
    <row r="4340" spans="1:8" x14ac:dyDescent="0.2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 s="3">
        <v>71666</v>
      </c>
      <c r="H4340" t="str">
        <f t="shared" si="67"/>
        <v>$70,001 - $80,000</v>
      </c>
    </row>
    <row r="4341" spans="1:8" x14ac:dyDescent="0.2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 s="3">
        <v>60464</v>
      </c>
      <c r="H4341" t="str">
        <f t="shared" si="67"/>
        <v>$60,001 - $70,000</v>
      </c>
    </row>
    <row r="4342" spans="1:8" x14ac:dyDescent="0.2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 s="3">
        <v>24559</v>
      </c>
      <c r="H4342" t="str">
        <f t="shared" si="67"/>
        <v>$20,001 - $30,000</v>
      </c>
    </row>
    <row r="4343" spans="1:8" x14ac:dyDescent="0.2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 s="3">
        <v>59639</v>
      </c>
      <c r="H4343" t="str">
        <f t="shared" si="67"/>
        <v>$50,001 - $60,000</v>
      </c>
    </row>
    <row r="4344" spans="1:8" x14ac:dyDescent="0.2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 s="3">
        <v>57870</v>
      </c>
      <c r="H4344" t="str">
        <f t="shared" si="67"/>
        <v>$50,001 - $60,000</v>
      </c>
    </row>
    <row r="4345" spans="1:8" x14ac:dyDescent="0.2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 s="3">
        <v>60528</v>
      </c>
      <c r="H4345" t="str">
        <f t="shared" si="67"/>
        <v>$60,001 - $70,000</v>
      </c>
    </row>
    <row r="4346" spans="1:8" x14ac:dyDescent="0.2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 s="3">
        <v>80493</v>
      </c>
      <c r="H4346" t="str">
        <f t="shared" si="67"/>
        <v>$80,001 - $90,000</v>
      </c>
    </row>
    <row r="4347" spans="1:8" x14ac:dyDescent="0.2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 s="3">
        <v>82622</v>
      </c>
      <c r="H4347" t="str">
        <f t="shared" si="67"/>
        <v>$80,001 - $90,000</v>
      </c>
    </row>
    <row r="4348" spans="1:8" x14ac:dyDescent="0.2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 s="3">
        <v>68253</v>
      </c>
      <c r="H4348" t="str">
        <f t="shared" si="67"/>
        <v>$60,001 - $70,000</v>
      </c>
    </row>
    <row r="4349" spans="1:8" x14ac:dyDescent="0.2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 s="3">
        <v>77434</v>
      </c>
      <c r="H4349" t="str">
        <f t="shared" si="67"/>
        <v>$70,001 - $80,000</v>
      </c>
    </row>
    <row r="4350" spans="1:8" x14ac:dyDescent="0.2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 s="3">
        <v>72612</v>
      </c>
      <c r="H4350" t="str">
        <f t="shared" si="67"/>
        <v>$70,001 - $80,000</v>
      </c>
    </row>
    <row r="4351" spans="1:8" x14ac:dyDescent="0.2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 s="3">
        <v>69015</v>
      </c>
      <c r="H4351" t="str">
        <f t="shared" si="67"/>
        <v>$60,001 - $70,000</v>
      </c>
    </row>
    <row r="4352" spans="1:8" x14ac:dyDescent="0.2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 s="3">
        <v>39237</v>
      </c>
      <c r="H4352" t="str">
        <f t="shared" si="67"/>
        <v>$30,001 - $40,000</v>
      </c>
    </row>
    <row r="4353" spans="1:8" x14ac:dyDescent="0.2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 s="3">
        <v>88574</v>
      </c>
      <c r="H4353" t="str">
        <f t="shared" si="67"/>
        <v>$80,001 - $90,000</v>
      </c>
    </row>
    <row r="4354" spans="1:8" x14ac:dyDescent="0.2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 s="3">
        <v>60485</v>
      </c>
      <c r="H4354" t="str">
        <f t="shared" si="67"/>
        <v>$60,001 - $70,000</v>
      </c>
    </row>
    <row r="4355" spans="1:8" x14ac:dyDescent="0.2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 s="3">
        <v>36942</v>
      </c>
      <c r="H4355" t="str">
        <f t="shared" ref="H4355:H4418" si="68">TEXT((INT((G4355-1)/10000)*10000)+1,"$#,##0") &amp; " - " &amp; TEXT((INT((G4355-1)/10000)+1)*10000,"$#,##0")</f>
        <v>$30,001 - $40,000</v>
      </c>
    </row>
    <row r="4356" spans="1:8" x14ac:dyDescent="0.2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 s="3">
        <v>53483</v>
      </c>
      <c r="H4356" t="str">
        <f t="shared" si="68"/>
        <v>$50,001 - $60,000</v>
      </c>
    </row>
    <row r="4357" spans="1:8" x14ac:dyDescent="0.2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 s="3">
        <v>56041</v>
      </c>
      <c r="H4357" t="str">
        <f t="shared" si="68"/>
        <v>$50,001 - $60,000</v>
      </c>
    </row>
    <row r="4358" spans="1:8" x14ac:dyDescent="0.2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 s="3">
        <v>90307</v>
      </c>
      <c r="H4358" t="str">
        <f t="shared" si="68"/>
        <v>$90,001 - $1,00,000</v>
      </c>
    </row>
    <row r="4359" spans="1:8" x14ac:dyDescent="0.2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 s="3">
        <v>91643</v>
      </c>
      <c r="H4359" t="str">
        <f t="shared" si="68"/>
        <v>$90,001 - $1,00,000</v>
      </c>
    </row>
    <row r="4360" spans="1:8" x14ac:dyDescent="0.2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 s="3">
        <v>48485</v>
      </c>
      <c r="H4360" t="str">
        <f t="shared" si="68"/>
        <v>$40,001 - $50,000</v>
      </c>
    </row>
    <row r="4361" spans="1:8" x14ac:dyDescent="0.2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 s="3">
        <v>92812</v>
      </c>
      <c r="H4361" t="str">
        <f t="shared" si="68"/>
        <v>$90,001 - $1,00,000</v>
      </c>
    </row>
    <row r="4362" spans="1:8" x14ac:dyDescent="0.2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 s="3">
        <v>33202</v>
      </c>
      <c r="H4362" t="str">
        <f t="shared" si="68"/>
        <v>$30,001 - $40,000</v>
      </c>
    </row>
    <row r="4363" spans="1:8" x14ac:dyDescent="0.2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 s="3">
        <v>93071</v>
      </c>
      <c r="H4363" t="str">
        <f t="shared" si="68"/>
        <v>$90,001 - $1,00,000</v>
      </c>
    </row>
    <row r="4364" spans="1:8" x14ac:dyDescent="0.2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 s="3">
        <v>42237</v>
      </c>
      <c r="H4364" t="str">
        <f t="shared" si="68"/>
        <v>$40,001 - $50,000</v>
      </c>
    </row>
    <row r="4365" spans="1:8" x14ac:dyDescent="0.2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 s="3">
        <v>14556</v>
      </c>
      <c r="H4365" t="str">
        <f t="shared" si="68"/>
        <v>$10,001 - $20,000</v>
      </c>
    </row>
    <row r="4366" spans="1:8" x14ac:dyDescent="0.2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 s="3">
        <v>9766</v>
      </c>
      <c r="H4366" t="str">
        <f t="shared" si="68"/>
        <v>$1 - $10,000</v>
      </c>
    </row>
    <row r="4367" spans="1:8" x14ac:dyDescent="0.2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 s="3">
        <v>41403</v>
      </c>
      <c r="H4367" t="str">
        <f t="shared" si="68"/>
        <v>$40,001 - $50,000</v>
      </c>
    </row>
    <row r="4368" spans="1:8" x14ac:dyDescent="0.2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 s="3">
        <v>93290</v>
      </c>
      <c r="H4368" t="str">
        <f t="shared" si="68"/>
        <v>$90,001 - $1,00,000</v>
      </c>
    </row>
    <row r="4369" spans="1:8" x14ac:dyDescent="0.2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 s="3">
        <v>6563</v>
      </c>
      <c r="H4369" t="str">
        <f t="shared" si="68"/>
        <v>$1 - $10,000</v>
      </c>
    </row>
    <row r="4370" spans="1:8" x14ac:dyDescent="0.2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 s="3">
        <v>60798</v>
      </c>
      <c r="H4370" t="str">
        <f t="shared" si="68"/>
        <v>$60,001 - $70,000</v>
      </c>
    </row>
    <row r="4371" spans="1:8" x14ac:dyDescent="0.2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 s="3">
        <v>70991</v>
      </c>
      <c r="H4371" t="str">
        <f t="shared" si="68"/>
        <v>$70,001 - $80,000</v>
      </c>
    </row>
    <row r="4372" spans="1:8" x14ac:dyDescent="0.2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 s="3">
        <v>5236</v>
      </c>
      <c r="H4372" t="str">
        <f t="shared" si="68"/>
        <v>$1 - $10,000</v>
      </c>
    </row>
    <row r="4373" spans="1:8" x14ac:dyDescent="0.2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 s="3">
        <v>41722</v>
      </c>
      <c r="H4373" t="str">
        <f t="shared" si="68"/>
        <v>$40,001 - $50,000</v>
      </c>
    </row>
    <row r="4374" spans="1:8" x14ac:dyDescent="0.2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 s="3">
        <v>52654</v>
      </c>
      <c r="H4374" t="str">
        <f t="shared" si="68"/>
        <v>$50,001 - $60,000</v>
      </c>
    </row>
    <row r="4375" spans="1:8" x14ac:dyDescent="0.2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 s="3">
        <v>77323</v>
      </c>
      <c r="H4375" t="str">
        <f t="shared" si="68"/>
        <v>$70,001 - $80,000</v>
      </c>
    </row>
    <row r="4376" spans="1:8" x14ac:dyDescent="0.2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 s="3">
        <v>86573</v>
      </c>
      <c r="H4376" t="str">
        <f t="shared" si="68"/>
        <v>$80,001 - $90,000</v>
      </c>
    </row>
    <row r="4377" spans="1:8" x14ac:dyDescent="0.2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 s="3">
        <v>29051</v>
      </c>
      <c r="H4377" t="str">
        <f t="shared" si="68"/>
        <v>$20,001 - $30,000</v>
      </c>
    </row>
    <row r="4378" spans="1:8" x14ac:dyDescent="0.2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 s="3">
        <v>97038</v>
      </c>
      <c r="H4378" t="str">
        <f t="shared" si="68"/>
        <v>$90,001 - $1,00,000</v>
      </c>
    </row>
    <row r="4379" spans="1:8" x14ac:dyDescent="0.2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 s="3">
        <v>40192</v>
      </c>
      <c r="H4379" t="str">
        <f t="shared" si="68"/>
        <v>$40,001 - $50,000</v>
      </c>
    </row>
    <row r="4380" spans="1:8" x14ac:dyDescent="0.2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 s="3">
        <v>92229</v>
      </c>
      <c r="H4380" t="str">
        <f t="shared" si="68"/>
        <v>$90,001 - $1,00,000</v>
      </c>
    </row>
    <row r="4381" spans="1:8" x14ac:dyDescent="0.2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 s="3">
        <v>97789</v>
      </c>
      <c r="H4381" t="str">
        <f t="shared" si="68"/>
        <v>$90,001 - $1,00,000</v>
      </c>
    </row>
    <row r="4382" spans="1:8" x14ac:dyDescent="0.2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 s="3">
        <v>48963</v>
      </c>
      <c r="H4382" t="str">
        <f t="shared" si="68"/>
        <v>$40,001 - $50,000</v>
      </c>
    </row>
    <row r="4383" spans="1:8" x14ac:dyDescent="0.2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 s="3">
        <v>32450</v>
      </c>
      <c r="H4383" t="str">
        <f t="shared" si="68"/>
        <v>$30,001 - $40,000</v>
      </c>
    </row>
    <row r="4384" spans="1:8" x14ac:dyDescent="0.2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 s="3">
        <v>70706</v>
      </c>
      <c r="H4384" t="str">
        <f t="shared" si="68"/>
        <v>$70,001 - $80,000</v>
      </c>
    </row>
    <row r="4385" spans="1:8" x14ac:dyDescent="0.2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 s="3">
        <v>44548</v>
      </c>
      <c r="H4385" t="str">
        <f t="shared" si="68"/>
        <v>$40,001 - $50,000</v>
      </c>
    </row>
    <row r="4386" spans="1:8" x14ac:dyDescent="0.2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 s="3">
        <v>33063</v>
      </c>
      <c r="H4386" t="str">
        <f t="shared" si="68"/>
        <v>$30,001 - $40,000</v>
      </c>
    </row>
    <row r="4387" spans="1:8" x14ac:dyDescent="0.2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 s="3">
        <v>5981</v>
      </c>
      <c r="H4387" t="str">
        <f t="shared" si="68"/>
        <v>$1 - $10,000</v>
      </c>
    </row>
    <row r="4388" spans="1:8" x14ac:dyDescent="0.2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 s="3">
        <v>79784</v>
      </c>
      <c r="H4388" t="str">
        <f t="shared" si="68"/>
        <v>$70,001 - $80,000</v>
      </c>
    </row>
    <row r="4389" spans="1:8" x14ac:dyDescent="0.2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 s="3">
        <v>83617</v>
      </c>
      <c r="H4389" t="str">
        <f t="shared" si="68"/>
        <v>$80,001 - $90,000</v>
      </c>
    </row>
    <row r="4390" spans="1:8" x14ac:dyDescent="0.2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 s="3">
        <v>37668</v>
      </c>
      <c r="H4390" t="str">
        <f t="shared" si="68"/>
        <v>$30,001 - $40,000</v>
      </c>
    </row>
    <row r="4391" spans="1:8" x14ac:dyDescent="0.2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 s="3">
        <v>31627</v>
      </c>
      <c r="H4391" t="str">
        <f t="shared" si="68"/>
        <v>$30,001 - $40,000</v>
      </c>
    </row>
    <row r="4392" spans="1:8" x14ac:dyDescent="0.2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 s="3">
        <v>31340</v>
      </c>
      <c r="H4392" t="str">
        <f t="shared" si="68"/>
        <v>$30,001 - $40,000</v>
      </c>
    </row>
    <row r="4393" spans="1:8" x14ac:dyDescent="0.2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 s="3">
        <v>60853</v>
      </c>
      <c r="H4393" t="str">
        <f t="shared" si="68"/>
        <v>$60,001 - $70,000</v>
      </c>
    </row>
    <row r="4394" spans="1:8" x14ac:dyDescent="0.2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 s="3">
        <v>81920</v>
      </c>
      <c r="H4394" t="str">
        <f t="shared" si="68"/>
        <v>$80,001 - $90,000</v>
      </c>
    </row>
    <row r="4395" spans="1:8" x14ac:dyDescent="0.2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 s="3">
        <v>60458</v>
      </c>
      <c r="H4395" t="str">
        <f t="shared" si="68"/>
        <v>$60,001 - $70,000</v>
      </c>
    </row>
    <row r="4396" spans="1:8" x14ac:dyDescent="0.2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 s="3">
        <v>42315</v>
      </c>
      <c r="H4396" t="str">
        <f t="shared" si="68"/>
        <v>$40,001 - $50,000</v>
      </c>
    </row>
    <row r="4397" spans="1:8" x14ac:dyDescent="0.2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 s="3">
        <v>2569</v>
      </c>
      <c r="H4397" t="str">
        <f t="shared" si="68"/>
        <v>$1 - $10,000</v>
      </c>
    </row>
    <row r="4398" spans="1:8" x14ac:dyDescent="0.2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 s="3">
        <v>65290</v>
      </c>
      <c r="H4398" t="str">
        <f t="shared" si="68"/>
        <v>$60,001 - $70,000</v>
      </c>
    </row>
    <row r="4399" spans="1:8" x14ac:dyDescent="0.2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 s="3">
        <v>57040</v>
      </c>
      <c r="H4399" t="str">
        <f t="shared" si="68"/>
        <v>$50,001 - $60,000</v>
      </c>
    </row>
    <row r="4400" spans="1:8" x14ac:dyDescent="0.2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 s="3">
        <v>57566</v>
      </c>
      <c r="H4400" t="str">
        <f t="shared" si="68"/>
        <v>$50,001 - $60,000</v>
      </c>
    </row>
    <row r="4401" spans="1:8" x14ac:dyDescent="0.2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 s="3">
        <v>95324</v>
      </c>
      <c r="H4401" t="str">
        <f t="shared" si="68"/>
        <v>$90,001 - $1,00,000</v>
      </c>
    </row>
    <row r="4402" spans="1:8" x14ac:dyDescent="0.2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 s="3">
        <v>73988</v>
      </c>
      <c r="H4402" t="str">
        <f t="shared" si="68"/>
        <v>$70,001 - $80,000</v>
      </c>
    </row>
    <row r="4403" spans="1:8" x14ac:dyDescent="0.2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 s="3">
        <v>87176</v>
      </c>
      <c r="H4403" t="str">
        <f t="shared" si="68"/>
        <v>$80,001 - $90,000</v>
      </c>
    </row>
    <row r="4404" spans="1:8" x14ac:dyDescent="0.2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 s="3">
        <v>15430</v>
      </c>
      <c r="H4404" t="str">
        <f t="shared" si="68"/>
        <v>$10,001 - $20,000</v>
      </c>
    </row>
    <row r="4405" spans="1:8" x14ac:dyDescent="0.2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 s="3">
        <v>30653</v>
      </c>
      <c r="H4405" t="str">
        <f t="shared" si="68"/>
        <v>$30,001 - $40,000</v>
      </c>
    </row>
    <row r="4406" spans="1:8" x14ac:dyDescent="0.2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 s="3">
        <v>46299</v>
      </c>
      <c r="H4406" t="str">
        <f t="shared" si="68"/>
        <v>$40,001 - $50,000</v>
      </c>
    </row>
    <row r="4407" spans="1:8" x14ac:dyDescent="0.2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 s="3">
        <v>51839</v>
      </c>
      <c r="H4407" t="str">
        <f t="shared" si="68"/>
        <v>$50,001 - $60,000</v>
      </c>
    </row>
    <row r="4408" spans="1:8" x14ac:dyDescent="0.2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 s="3">
        <v>10347</v>
      </c>
      <c r="H4408" t="str">
        <f t="shared" si="68"/>
        <v>$10,001 - $20,000</v>
      </c>
    </row>
    <row r="4409" spans="1:8" x14ac:dyDescent="0.2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 s="3">
        <v>71083</v>
      </c>
      <c r="H4409" t="str">
        <f t="shared" si="68"/>
        <v>$70,001 - $80,000</v>
      </c>
    </row>
    <row r="4410" spans="1:8" x14ac:dyDescent="0.2">
      <c r="A4410">
        <v>901867</v>
      </c>
      <c r="B4410" s="2">
        <v>41869.400185185186</v>
      </c>
      <c r="C4410" t="s">
        <v>31</v>
      </c>
      <c r="D4410" t="s">
        <v>48</v>
      </c>
      <c r="E4410" t="s">
        <v>20</v>
      </c>
      <c r="F4410" t="s">
        <v>2</v>
      </c>
      <c r="G4410" s="3">
        <v>22393</v>
      </c>
      <c r="H4410" t="str">
        <f t="shared" si="68"/>
        <v>$20,001 - $30,000</v>
      </c>
    </row>
    <row r="4411" spans="1:8" x14ac:dyDescent="0.2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 s="3">
        <v>81245</v>
      </c>
      <c r="H4411" t="str">
        <f t="shared" si="68"/>
        <v>$80,001 - $90,000</v>
      </c>
    </row>
    <row r="4412" spans="1:8" x14ac:dyDescent="0.2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 s="3">
        <v>82448</v>
      </c>
      <c r="H4412" t="str">
        <f t="shared" si="68"/>
        <v>$80,001 - $90,000</v>
      </c>
    </row>
    <row r="4413" spans="1:8" x14ac:dyDescent="0.2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 s="3">
        <v>40154</v>
      </c>
      <c r="H4413" t="str">
        <f t="shared" si="68"/>
        <v>$40,001 - $50,000</v>
      </c>
    </row>
    <row r="4414" spans="1:8" x14ac:dyDescent="0.2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 s="3">
        <v>83637</v>
      </c>
      <c r="H4414" t="str">
        <f t="shared" si="68"/>
        <v>$80,001 - $90,000</v>
      </c>
    </row>
    <row r="4415" spans="1:8" x14ac:dyDescent="0.2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 s="3">
        <v>5148</v>
      </c>
      <c r="H4415" t="str">
        <f t="shared" si="68"/>
        <v>$1 - $10,000</v>
      </c>
    </row>
    <row r="4416" spans="1:8" x14ac:dyDescent="0.2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 s="3">
        <v>26908</v>
      </c>
      <c r="H4416" t="str">
        <f t="shared" si="68"/>
        <v>$20,001 - $30,000</v>
      </c>
    </row>
    <row r="4417" spans="1:8" x14ac:dyDescent="0.2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 s="3">
        <v>94226</v>
      </c>
      <c r="H4417" t="str">
        <f t="shared" si="68"/>
        <v>$90,001 - $1,00,000</v>
      </c>
    </row>
    <row r="4418" spans="1:8" x14ac:dyDescent="0.2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 s="3">
        <v>85076</v>
      </c>
      <c r="H4418" t="str">
        <f t="shared" si="68"/>
        <v>$80,001 - $90,000</v>
      </c>
    </row>
    <row r="4419" spans="1:8" x14ac:dyDescent="0.2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 s="3">
        <v>81111</v>
      </c>
      <c r="H4419" t="str">
        <f t="shared" ref="H4419:H4482" si="69">TEXT((INT((G4419-1)/10000)*10000)+1,"$#,##0") &amp; " - " &amp; TEXT((INT((G4419-1)/10000)+1)*10000,"$#,##0")</f>
        <v>$80,001 - $90,000</v>
      </c>
    </row>
    <row r="4420" spans="1:8" x14ac:dyDescent="0.2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 s="3">
        <v>28974</v>
      </c>
      <c r="H4420" t="str">
        <f t="shared" si="69"/>
        <v>$20,001 - $30,000</v>
      </c>
    </row>
    <row r="4421" spans="1:8" x14ac:dyDescent="0.2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 s="3">
        <v>40767</v>
      </c>
      <c r="H4421" t="str">
        <f t="shared" si="69"/>
        <v>$40,001 - $50,000</v>
      </c>
    </row>
    <row r="4422" spans="1:8" x14ac:dyDescent="0.2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 s="3">
        <v>6917</v>
      </c>
      <c r="H4422" t="str">
        <f t="shared" si="69"/>
        <v>$1 - $10,000</v>
      </c>
    </row>
    <row r="4423" spans="1:8" x14ac:dyDescent="0.2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 s="3">
        <v>95528</v>
      </c>
      <c r="H4423" t="str">
        <f t="shared" si="69"/>
        <v>$90,001 - $1,00,000</v>
      </c>
    </row>
    <row r="4424" spans="1:8" x14ac:dyDescent="0.2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 s="3">
        <v>35795</v>
      </c>
      <c r="H4424" t="str">
        <f t="shared" si="69"/>
        <v>$30,001 - $40,000</v>
      </c>
    </row>
    <row r="4425" spans="1:8" x14ac:dyDescent="0.2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 s="3">
        <v>1752</v>
      </c>
      <c r="H4425" t="str">
        <f t="shared" si="69"/>
        <v>$1 - $10,000</v>
      </c>
    </row>
    <row r="4426" spans="1:8" x14ac:dyDescent="0.2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 s="3">
        <v>21988</v>
      </c>
      <c r="H4426" t="str">
        <f t="shared" si="69"/>
        <v>$20,001 - $30,000</v>
      </c>
    </row>
    <row r="4427" spans="1:8" x14ac:dyDescent="0.2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 s="3">
        <v>22508</v>
      </c>
      <c r="H4427" t="str">
        <f t="shared" si="69"/>
        <v>$20,001 - $30,000</v>
      </c>
    </row>
    <row r="4428" spans="1:8" x14ac:dyDescent="0.2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 s="3">
        <v>55254</v>
      </c>
      <c r="H4428" t="str">
        <f t="shared" si="69"/>
        <v>$50,001 - $60,000</v>
      </c>
    </row>
    <row r="4429" spans="1:8" x14ac:dyDescent="0.2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 s="3">
        <v>13302</v>
      </c>
      <c r="H4429" t="str">
        <f t="shared" si="69"/>
        <v>$10,001 - $20,000</v>
      </c>
    </row>
    <row r="4430" spans="1:8" x14ac:dyDescent="0.2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 s="3">
        <v>46261</v>
      </c>
      <c r="H4430" t="str">
        <f t="shared" si="69"/>
        <v>$40,001 - $50,000</v>
      </c>
    </row>
    <row r="4431" spans="1:8" x14ac:dyDescent="0.2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 s="3">
        <v>62921</v>
      </c>
      <c r="H4431" t="str">
        <f t="shared" si="69"/>
        <v>$60,001 - $70,000</v>
      </c>
    </row>
    <row r="4432" spans="1:8" x14ac:dyDescent="0.2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 s="3">
        <v>77888</v>
      </c>
      <c r="H4432" t="str">
        <f t="shared" si="69"/>
        <v>$70,001 - $80,000</v>
      </c>
    </row>
    <row r="4433" spans="1:8" x14ac:dyDescent="0.2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 s="3">
        <v>44649</v>
      </c>
      <c r="H4433" t="str">
        <f t="shared" si="69"/>
        <v>$40,001 - $50,000</v>
      </c>
    </row>
    <row r="4434" spans="1:8" x14ac:dyDescent="0.2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 s="3">
        <v>13382</v>
      </c>
      <c r="H4434" t="str">
        <f t="shared" si="69"/>
        <v>$10,001 - $20,000</v>
      </c>
    </row>
    <row r="4435" spans="1:8" x14ac:dyDescent="0.2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 s="3">
        <v>91868</v>
      </c>
      <c r="H4435" t="str">
        <f t="shared" si="69"/>
        <v>$90,001 - $1,00,000</v>
      </c>
    </row>
    <row r="4436" spans="1:8" x14ac:dyDescent="0.2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 s="3">
        <v>29213</v>
      </c>
      <c r="H4436" t="str">
        <f t="shared" si="69"/>
        <v>$20,001 - $30,000</v>
      </c>
    </row>
    <row r="4437" spans="1:8" x14ac:dyDescent="0.2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 s="3">
        <v>44465</v>
      </c>
      <c r="H4437" t="str">
        <f t="shared" si="69"/>
        <v>$40,001 - $50,000</v>
      </c>
    </row>
    <row r="4438" spans="1:8" x14ac:dyDescent="0.2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 s="3">
        <v>57523</v>
      </c>
      <c r="H4438" t="str">
        <f t="shared" si="69"/>
        <v>$50,001 - $60,000</v>
      </c>
    </row>
    <row r="4439" spans="1:8" x14ac:dyDescent="0.2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 s="3">
        <v>8728</v>
      </c>
      <c r="H4439" t="str">
        <f t="shared" si="69"/>
        <v>$1 - $10,000</v>
      </c>
    </row>
    <row r="4440" spans="1:8" x14ac:dyDescent="0.2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 s="3">
        <v>3191</v>
      </c>
      <c r="H4440" t="str">
        <f t="shared" si="69"/>
        <v>$1 - $10,000</v>
      </c>
    </row>
    <row r="4441" spans="1:8" x14ac:dyDescent="0.2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 s="3">
        <v>53615</v>
      </c>
      <c r="H4441" t="str">
        <f t="shared" si="69"/>
        <v>$50,001 - $60,000</v>
      </c>
    </row>
    <row r="4442" spans="1:8" x14ac:dyDescent="0.2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 s="3">
        <v>7527</v>
      </c>
      <c r="H4442" t="str">
        <f t="shared" si="69"/>
        <v>$1 - $10,000</v>
      </c>
    </row>
    <row r="4443" spans="1:8" x14ac:dyDescent="0.2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 s="3">
        <v>11276</v>
      </c>
      <c r="H4443" t="str">
        <f t="shared" si="69"/>
        <v>$10,001 - $20,000</v>
      </c>
    </row>
    <row r="4444" spans="1:8" x14ac:dyDescent="0.2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 s="3">
        <v>68294</v>
      </c>
      <c r="H4444" t="str">
        <f t="shared" si="69"/>
        <v>$60,001 - $70,000</v>
      </c>
    </row>
    <row r="4445" spans="1:8" x14ac:dyDescent="0.2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 s="3">
        <v>30614</v>
      </c>
      <c r="H4445" t="str">
        <f t="shared" si="69"/>
        <v>$30,001 - $40,000</v>
      </c>
    </row>
    <row r="4446" spans="1:8" x14ac:dyDescent="0.2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 s="3">
        <v>41964</v>
      </c>
      <c r="H4446" t="str">
        <f t="shared" si="69"/>
        <v>$40,001 - $50,000</v>
      </c>
    </row>
    <row r="4447" spans="1:8" x14ac:dyDescent="0.2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 s="3">
        <v>45191</v>
      </c>
      <c r="H4447" t="str">
        <f t="shared" si="69"/>
        <v>$40,001 - $50,000</v>
      </c>
    </row>
    <row r="4448" spans="1:8" x14ac:dyDescent="0.2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 s="3">
        <v>96041</v>
      </c>
      <c r="H4448" t="str">
        <f t="shared" si="69"/>
        <v>$90,001 - $1,00,000</v>
      </c>
    </row>
    <row r="4449" spans="1:8" x14ac:dyDescent="0.2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 s="3">
        <v>14605</v>
      </c>
      <c r="H4449" t="str">
        <f t="shared" si="69"/>
        <v>$10,001 - $20,000</v>
      </c>
    </row>
    <row r="4450" spans="1:8" x14ac:dyDescent="0.2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 s="3">
        <v>27190</v>
      </c>
      <c r="H4450" t="str">
        <f t="shared" si="69"/>
        <v>$20,001 - $30,000</v>
      </c>
    </row>
    <row r="4451" spans="1:8" x14ac:dyDescent="0.2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 s="3">
        <v>2860</v>
      </c>
      <c r="H4451" t="str">
        <f t="shared" si="69"/>
        <v>$1 - $10,000</v>
      </c>
    </row>
    <row r="4452" spans="1:8" x14ac:dyDescent="0.2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 s="3">
        <v>24782</v>
      </c>
      <c r="H4452" t="str">
        <f t="shared" si="69"/>
        <v>$20,001 - $30,000</v>
      </c>
    </row>
    <row r="4453" spans="1:8" x14ac:dyDescent="0.2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 s="3">
        <v>76181</v>
      </c>
      <c r="H4453" t="str">
        <f t="shared" si="69"/>
        <v>$70,001 - $80,000</v>
      </c>
    </row>
    <row r="4454" spans="1:8" x14ac:dyDescent="0.2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 s="3">
        <v>53660</v>
      </c>
      <c r="H4454" t="str">
        <f t="shared" si="69"/>
        <v>$50,001 - $60,000</v>
      </c>
    </row>
    <row r="4455" spans="1:8" x14ac:dyDescent="0.2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 s="3">
        <v>61643</v>
      </c>
      <c r="H4455" t="str">
        <f t="shared" si="69"/>
        <v>$60,001 - $70,000</v>
      </c>
    </row>
    <row r="4456" spans="1:8" x14ac:dyDescent="0.2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 s="3">
        <v>70430</v>
      </c>
      <c r="H4456" t="str">
        <f t="shared" si="69"/>
        <v>$70,001 - $80,000</v>
      </c>
    </row>
    <row r="4457" spans="1:8" x14ac:dyDescent="0.2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 s="3">
        <v>8413</v>
      </c>
      <c r="H4457" t="str">
        <f t="shared" si="69"/>
        <v>$1 - $10,000</v>
      </c>
    </row>
    <row r="4458" spans="1:8" x14ac:dyDescent="0.2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 s="3">
        <v>77272</v>
      </c>
      <c r="H4458" t="str">
        <f t="shared" si="69"/>
        <v>$70,001 - $80,000</v>
      </c>
    </row>
    <row r="4459" spans="1:8" x14ac:dyDescent="0.2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 s="3">
        <v>73559</v>
      </c>
      <c r="H4459" t="str">
        <f t="shared" si="69"/>
        <v>$70,001 - $80,000</v>
      </c>
    </row>
    <row r="4460" spans="1:8" x14ac:dyDescent="0.2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 s="3">
        <v>17698</v>
      </c>
      <c r="H4460" t="str">
        <f t="shared" si="69"/>
        <v>$10,001 - $20,000</v>
      </c>
    </row>
    <row r="4461" spans="1:8" x14ac:dyDescent="0.2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 s="3">
        <v>54274</v>
      </c>
      <c r="H4461" t="str">
        <f t="shared" si="69"/>
        <v>$50,001 - $60,000</v>
      </c>
    </row>
    <row r="4462" spans="1:8" x14ac:dyDescent="0.2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 s="3">
        <v>94677</v>
      </c>
      <c r="H4462" t="str">
        <f t="shared" si="69"/>
        <v>$90,001 - $1,00,000</v>
      </c>
    </row>
    <row r="4463" spans="1:8" x14ac:dyDescent="0.2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 s="3">
        <v>17436</v>
      </c>
      <c r="H4463" t="str">
        <f t="shared" si="69"/>
        <v>$10,001 - $20,000</v>
      </c>
    </row>
    <row r="4464" spans="1:8" x14ac:dyDescent="0.2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 s="3">
        <v>36887</v>
      </c>
      <c r="H4464" t="str">
        <f t="shared" si="69"/>
        <v>$30,001 - $40,000</v>
      </c>
    </row>
    <row r="4465" spans="1:8" x14ac:dyDescent="0.2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 s="3">
        <v>93345</v>
      </c>
      <c r="H4465" t="str">
        <f t="shared" si="69"/>
        <v>$90,001 - $1,00,000</v>
      </c>
    </row>
    <row r="4466" spans="1:8" x14ac:dyDescent="0.2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 s="3">
        <v>31438</v>
      </c>
      <c r="H4466" t="str">
        <f t="shared" si="69"/>
        <v>$30,001 - $40,000</v>
      </c>
    </row>
    <row r="4467" spans="1:8" x14ac:dyDescent="0.2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 s="3">
        <v>65270</v>
      </c>
      <c r="H4467" t="str">
        <f t="shared" si="69"/>
        <v>$60,001 - $70,000</v>
      </c>
    </row>
    <row r="4468" spans="1:8" x14ac:dyDescent="0.2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 s="3">
        <v>70176</v>
      </c>
      <c r="H4468" t="str">
        <f t="shared" si="69"/>
        <v>$70,001 - $80,000</v>
      </c>
    </row>
    <row r="4469" spans="1:8" x14ac:dyDescent="0.2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 s="3">
        <v>65197</v>
      </c>
      <c r="H4469" t="str">
        <f t="shared" si="69"/>
        <v>$60,001 - $70,000</v>
      </c>
    </row>
    <row r="4470" spans="1:8" x14ac:dyDescent="0.2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 s="3">
        <v>48485</v>
      </c>
      <c r="H4470" t="str">
        <f t="shared" si="69"/>
        <v>$40,001 - $50,000</v>
      </c>
    </row>
    <row r="4471" spans="1:8" x14ac:dyDescent="0.2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 s="3">
        <v>4236</v>
      </c>
      <c r="H4471" t="str">
        <f t="shared" si="69"/>
        <v>$1 - $10,000</v>
      </c>
    </row>
    <row r="4472" spans="1:8" x14ac:dyDescent="0.2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 s="3">
        <v>10086</v>
      </c>
      <c r="H4472" t="str">
        <f t="shared" si="69"/>
        <v>$10,001 - $20,000</v>
      </c>
    </row>
    <row r="4473" spans="1:8" x14ac:dyDescent="0.2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 s="3">
        <v>60821</v>
      </c>
      <c r="H4473" t="str">
        <f t="shared" si="69"/>
        <v>$60,001 - $70,000</v>
      </c>
    </row>
    <row r="4474" spans="1:8" x14ac:dyDescent="0.2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 s="3">
        <v>1362</v>
      </c>
      <c r="H4474" t="str">
        <f t="shared" si="69"/>
        <v>$1 - $10,000</v>
      </c>
    </row>
    <row r="4475" spans="1:8" x14ac:dyDescent="0.2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 s="3">
        <v>72342</v>
      </c>
      <c r="H4475" t="str">
        <f t="shared" si="69"/>
        <v>$70,001 - $80,000</v>
      </c>
    </row>
    <row r="4476" spans="1:8" x14ac:dyDescent="0.2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 s="3">
        <v>54161</v>
      </c>
      <c r="H4476" t="str">
        <f t="shared" si="69"/>
        <v>$50,001 - $60,000</v>
      </c>
    </row>
    <row r="4477" spans="1:8" x14ac:dyDescent="0.2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 s="3">
        <v>88585</v>
      </c>
      <c r="H4477" t="str">
        <f t="shared" si="69"/>
        <v>$80,001 - $90,000</v>
      </c>
    </row>
    <row r="4478" spans="1:8" x14ac:dyDescent="0.2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 s="3">
        <v>75995</v>
      </c>
      <c r="H4478" t="str">
        <f t="shared" si="69"/>
        <v>$70,001 - $80,000</v>
      </c>
    </row>
    <row r="4479" spans="1:8" x14ac:dyDescent="0.2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 s="3">
        <v>71266</v>
      </c>
      <c r="H4479" t="str">
        <f t="shared" si="69"/>
        <v>$70,001 - $80,000</v>
      </c>
    </row>
    <row r="4480" spans="1:8" x14ac:dyDescent="0.2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 s="3">
        <v>20359</v>
      </c>
      <c r="H4480" t="str">
        <f t="shared" si="69"/>
        <v>$20,001 - $30,000</v>
      </c>
    </row>
    <row r="4481" spans="1:8" x14ac:dyDescent="0.2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 s="3">
        <v>24637</v>
      </c>
      <c r="H4481" t="str">
        <f t="shared" si="69"/>
        <v>$20,001 - $30,000</v>
      </c>
    </row>
    <row r="4482" spans="1:8" x14ac:dyDescent="0.2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 s="3">
        <v>5463</v>
      </c>
      <c r="H4482" t="str">
        <f t="shared" si="69"/>
        <v>$1 - $10,000</v>
      </c>
    </row>
    <row r="4483" spans="1:8" x14ac:dyDescent="0.2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 s="3">
        <v>18219</v>
      </c>
      <c r="H4483" t="str">
        <f t="shared" ref="H4483:H4546" si="70">TEXT((INT((G4483-1)/10000)*10000)+1,"$#,##0") &amp; " - " &amp; TEXT((INT((G4483-1)/10000)+1)*10000,"$#,##0")</f>
        <v>$10,001 - $20,000</v>
      </c>
    </row>
    <row r="4484" spans="1:8" x14ac:dyDescent="0.2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 s="3">
        <v>67224</v>
      </c>
      <c r="H4484" t="str">
        <f t="shared" si="70"/>
        <v>$60,001 - $70,000</v>
      </c>
    </row>
    <row r="4485" spans="1:8" x14ac:dyDescent="0.2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 s="3">
        <v>36531</v>
      </c>
      <c r="H4485" t="str">
        <f t="shared" si="70"/>
        <v>$30,001 - $40,000</v>
      </c>
    </row>
    <row r="4486" spans="1:8" x14ac:dyDescent="0.2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 s="3">
        <v>94692</v>
      </c>
      <c r="H4486" t="str">
        <f t="shared" si="70"/>
        <v>$90,001 - $1,00,000</v>
      </c>
    </row>
    <row r="4487" spans="1:8" x14ac:dyDescent="0.2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 s="3">
        <v>92808</v>
      </c>
      <c r="H4487" t="str">
        <f t="shared" si="70"/>
        <v>$90,001 - $1,00,000</v>
      </c>
    </row>
    <row r="4488" spans="1:8" x14ac:dyDescent="0.2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 s="3">
        <v>46043</v>
      </c>
      <c r="H4488" t="str">
        <f t="shared" si="70"/>
        <v>$40,001 - $50,000</v>
      </c>
    </row>
    <row r="4489" spans="1:8" x14ac:dyDescent="0.2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 s="3">
        <v>31730</v>
      </c>
      <c r="H4489" t="str">
        <f t="shared" si="70"/>
        <v>$30,001 - $40,000</v>
      </c>
    </row>
    <row r="4490" spans="1:8" x14ac:dyDescent="0.2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 s="3">
        <v>27929</v>
      </c>
      <c r="H4490" t="str">
        <f t="shared" si="70"/>
        <v>$20,001 - $30,000</v>
      </c>
    </row>
    <row r="4491" spans="1:8" x14ac:dyDescent="0.2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 s="3">
        <v>82697</v>
      </c>
      <c r="H4491" t="str">
        <f t="shared" si="70"/>
        <v>$80,001 - $90,000</v>
      </c>
    </row>
    <row r="4492" spans="1:8" x14ac:dyDescent="0.2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 s="3">
        <v>21815</v>
      </c>
      <c r="H4492" t="str">
        <f t="shared" si="70"/>
        <v>$20,001 - $30,000</v>
      </c>
    </row>
    <row r="4493" spans="1:8" x14ac:dyDescent="0.2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 s="3">
        <v>72483</v>
      </c>
      <c r="H4493" t="str">
        <f t="shared" si="70"/>
        <v>$70,001 - $80,000</v>
      </c>
    </row>
    <row r="4494" spans="1:8" x14ac:dyDescent="0.2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 s="3">
        <v>43187</v>
      </c>
      <c r="H4494" t="str">
        <f t="shared" si="70"/>
        <v>$40,001 - $50,000</v>
      </c>
    </row>
    <row r="4495" spans="1:8" x14ac:dyDescent="0.2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 s="3">
        <v>36580</v>
      </c>
      <c r="H4495" t="str">
        <f t="shared" si="70"/>
        <v>$30,001 - $40,000</v>
      </c>
    </row>
    <row r="4496" spans="1:8" x14ac:dyDescent="0.2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 s="3">
        <v>38193</v>
      </c>
      <c r="H4496" t="str">
        <f t="shared" si="70"/>
        <v>$30,001 - $40,000</v>
      </c>
    </row>
    <row r="4497" spans="1:8" x14ac:dyDescent="0.2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 s="3">
        <v>54120</v>
      </c>
      <c r="H4497" t="str">
        <f t="shared" si="70"/>
        <v>$50,001 - $60,000</v>
      </c>
    </row>
    <row r="4498" spans="1:8" x14ac:dyDescent="0.2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 s="3">
        <v>80223</v>
      </c>
      <c r="H4498" t="str">
        <f t="shared" si="70"/>
        <v>$80,001 - $90,000</v>
      </c>
    </row>
    <row r="4499" spans="1:8" x14ac:dyDescent="0.2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 s="3">
        <v>22019</v>
      </c>
      <c r="H4499" t="str">
        <f t="shared" si="70"/>
        <v>$20,001 - $30,000</v>
      </c>
    </row>
    <row r="4500" spans="1:8" x14ac:dyDescent="0.2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 s="3">
        <v>5877</v>
      </c>
      <c r="H4500" t="str">
        <f t="shared" si="70"/>
        <v>$1 - $10,000</v>
      </c>
    </row>
    <row r="4501" spans="1:8" x14ac:dyDescent="0.2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 s="3">
        <v>33667</v>
      </c>
      <c r="H4501" t="str">
        <f t="shared" si="70"/>
        <v>$30,001 - $40,000</v>
      </c>
    </row>
    <row r="4502" spans="1:8" x14ac:dyDescent="0.2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 s="3">
        <v>25657</v>
      </c>
      <c r="H4502" t="str">
        <f t="shared" si="70"/>
        <v>$20,001 - $30,000</v>
      </c>
    </row>
    <row r="4503" spans="1:8" x14ac:dyDescent="0.2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 s="3">
        <v>17951</v>
      </c>
      <c r="H4503" t="str">
        <f t="shared" si="70"/>
        <v>$10,001 - $20,000</v>
      </c>
    </row>
    <row r="4504" spans="1:8" x14ac:dyDescent="0.2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 s="3">
        <v>4849</v>
      </c>
      <c r="H4504" t="str">
        <f t="shared" si="70"/>
        <v>$1 - $10,000</v>
      </c>
    </row>
    <row r="4505" spans="1:8" x14ac:dyDescent="0.2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 s="3">
        <v>37853</v>
      </c>
      <c r="H4505" t="str">
        <f t="shared" si="70"/>
        <v>$30,001 - $40,000</v>
      </c>
    </row>
    <row r="4506" spans="1:8" x14ac:dyDescent="0.2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 s="3">
        <v>98968</v>
      </c>
      <c r="H4506" t="str">
        <f t="shared" si="70"/>
        <v>$90,001 - $1,00,000</v>
      </c>
    </row>
    <row r="4507" spans="1:8" x14ac:dyDescent="0.2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 s="3">
        <v>77939</v>
      </c>
      <c r="H4507" t="str">
        <f t="shared" si="70"/>
        <v>$70,001 - $80,000</v>
      </c>
    </row>
    <row r="4508" spans="1:8" x14ac:dyDescent="0.2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 s="3">
        <v>7431</v>
      </c>
      <c r="H4508" t="str">
        <f t="shared" si="70"/>
        <v>$1 - $10,000</v>
      </c>
    </row>
    <row r="4509" spans="1:8" x14ac:dyDescent="0.2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 s="3">
        <v>47164</v>
      </c>
      <c r="H4509" t="str">
        <f t="shared" si="70"/>
        <v>$40,001 - $50,000</v>
      </c>
    </row>
    <row r="4510" spans="1:8" x14ac:dyDescent="0.2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 s="3">
        <v>2013</v>
      </c>
      <c r="H4510" t="str">
        <f t="shared" si="70"/>
        <v>$1 - $10,000</v>
      </c>
    </row>
    <row r="4511" spans="1:8" x14ac:dyDescent="0.2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 s="3">
        <v>93263</v>
      </c>
      <c r="H4511" t="str">
        <f t="shared" si="70"/>
        <v>$90,001 - $1,00,000</v>
      </c>
    </row>
    <row r="4512" spans="1:8" x14ac:dyDescent="0.2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 s="3">
        <v>2052</v>
      </c>
      <c r="H4512" t="str">
        <f t="shared" si="70"/>
        <v>$1 - $10,000</v>
      </c>
    </row>
    <row r="4513" spans="1:8" x14ac:dyDescent="0.2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 s="3">
        <v>5949</v>
      </c>
      <c r="H4513" t="str">
        <f t="shared" si="70"/>
        <v>$1 - $10,000</v>
      </c>
    </row>
    <row r="4514" spans="1:8" x14ac:dyDescent="0.2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 s="3">
        <v>22912</v>
      </c>
      <c r="H4514" t="str">
        <f t="shared" si="70"/>
        <v>$20,001 - $30,000</v>
      </c>
    </row>
    <row r="4515" spans="1:8" x14ac:dyDescent="0.2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 s="3">
        <v>18887</v>
      </c>
      <c r="H4515" t="str">
        <f t="shared" si="70"/>
        <v>$10,001 - $20,000</v>
      </c>
    </row>
    <row r="4516" spans="1:8" x14ac:dyDescent="0.2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 s="3">
        <v>14689</v>
      </c>
      <c r="H4516" t="str">
        <f t="shared" si="70"/>
        <v>$10,001 - $20,000</v>
      </c>
    </row>
    <row r="4517" spans="1:8" x14ac:dyDescent="0.2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 s="3">
        <v>96315</v>
      </c>
      <c r="H4517" t="str">
        <f t="shared" si="70"/>
        <v>$90,001 - $1,00,000</v>
      </c>
    </row>
    <row r="4518" spans="1:8" x14ac:dyDescent="0.2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 s="3">
        <v>47449</v>
      </c>
      <c r="H4518" t="str">
        <f t="shared" si="70"/>
        <v>$40,001 - $50,000</v>
      </c>
    </row>
    <row r="4519" spans="1:8" x14ac:dyDescent="0.2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 s="3">
        <v>61337</v>
      </c>
      <c r="H4519" t="str">
        <f t="shared" si="70"/>
        <v>$60,001 - $70,000</v>
      </c>
    </row>
    <row r="4520" spans="1:8" x14ac:dyDescent="0.2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 s="3">
        <v>77329</v>
      </c>
      <c r="H4520" t="str">
        <f t="shared" si="70"/>
        <v>$70,001 - $80,000</v>
      </c>
    </row>
    <row r="4521" spans="1:8" x14ac:dyDescent="0.2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 s="3">
        <v>11487</v>
      </c>
      <c r="H4521" t="str">
        <f t="shared" si="70"/>
        <v>$10,001 - $20,000</v>
      </c>
    </row>
    <row r="4522" spans="1:8" x14ac:dyDescent="0.2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 s="3">
        <v>88226</v>
      </c>
      <c r="H4522" t="str">
        <f t="shared" si="70"/>
        <v>$80,001 - $90,000</v>
      </c>
    </row>
    <row r="4523" spans="1:8" x14ac:dyDescent="0.2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 s="3">
        <v>5984</v>
      </c>
      <c r="H4523" t="str">
        <f t="shared" si="70"/>
        <v>$1 - $10,000</v>
      </c>
    </row>
    <row r="4524" spans="1:8" x14ac:dyDescent="0.2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 s="3">
        <v>61756</v>
      </c>
      <c r="H4524" t="str">
        <f t="shared" si="70"/>
        <v>$60,001 - $70,000</v>
      </c>
    </row>
    <row r="4525" spans="1:8" x14ac:dyDescent="0.2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 s="3">
        <v>54585</v>
      </c>
      <c r="H4525" t="str">
        <f t="shared" si="70"/>
        <v>$50,001 - $60,000</v>
      </c>
    </row>
    <row r="4526" spans="1:8" x14ac:dyDescent="0.2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 s="3">
        <v>50604</v>
      </c>
      <c r="H4526" t="str">
        <f t="shared" si="70"/>
        <v>$50,001 - $60,000</v>
      </c>
    </row>
    <row r="4527" spans="1:8" x14ac:dyDescent="0.2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 s="3">
        <v>15294</v>
      </c>
      <c r="H4527" t="str">
        <f t="shared" si="70"/>
        <v>$10,001 - $20,000</v>
      </c>
    </row>
    <row r="4528" spans="1:8" x14ac:dyDescent="0.2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 s="3">
        <v>56575</v>
      </c>
      <c r="H4528" t="str">
        <f t="shared" si="70"/>
        <v>$50,001 - $60,000</v>
      </c>
    </row>
    <row r="4529" spans="1:8" x14ac:dyDescent="0.2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 s="3">
        <v>45815</v>
      </c>
      <c r="H4529" t="str">
        <f t="shared" si="70"/>
        <v>$40,001 - $50,000</v>
      </c>
    </row>
    <row r="4530" spans="1:8" x14ac:dyDescent="0.2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 s="3">
        <v>48007</v>
      </c>
      <c r="H4530" t="str">
        <f t="shared" si="70"/>
        <v>$40,001 - $50,000</v>
      </c>
    </row>
    <row r="4531" spans="1:8" x14ac:dyDescent="0.2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 s="3">
        <v>19578</v>
      </c>
      <c r="H4531" t="str">
        <f t="shared" si="70"/>
        <v>$10,001 - $20,000</v>
      </c>
    </row>
    <row r="4532" spans="1:8" x14ac:dyDescent="0.2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 s="3">
        <v>69076</v>
      </c>
      <c r="H4532" t="str">
        <f t="shared" si="70"/>
        <v>$60,001 - $70,000</v>
      </c>
    </row>
    <row r="4533" spans="1:8" x14ac:dyDescent="0.2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 s="3">
        <v>75273</v>
      </c>
      <c r="H4533" t="str">
        <f t="shared" si="70"/>
        <v>$70,001 - $80,000</v>
      </c>
    </row>
    <row r="4534" spans="1:8" x14ac:dyDescent="0.2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 s="3">
        <v>42529</v>
      </c>
      <c r="H4534" t="str">
        <f t="shared" si="70"/>
        <v>$40,001 - $50,000</v>
      </c>
    </row>
    <row r="4535" spans="1:8" x14ac:dyDescent="0.2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 s="3">
        <v>81743</v>
      </c>
      <c r="H4535" t="str">
        <f t="shared" si="70"/>
        <v>$80,001 - $90,000</v>
      </c>
    </row>
    <row r="4536" spans="1:8" x14ac:dyDescent="0.2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 s="3">
        <v>46215</v>
      </c>
      <c r="H4536" t="str">
        <f t="shared" si="70"/>
        <v>$40,001 - $50,000</v>
      </c>
    </row>
    <row r="4537" spans="1:8" x14ac:dyDescent="0.2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 s="3">
        <v>64507</v>
      </c>
      <c r="H4537" t="str">
        <f t="shared" si="70"/>
        <v>$60,001 - $70,000</v>
      </c>
    </row>
    <row r="4538" spans="1:8" x14ac:dyDescent="0.2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 s="3">
        <v>83014</v>
      </c>
      <c r="H4538" t="str">
        <f t="shared" si="70"/>
        <v>$80,001 - $90,000</v>
      </c>
    </row>
    <row r="4539" spans="1:8" x14ac:dyDescent="0.2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 s="3">
        <v>64240</v>
      </c>
      <c r="H4539" t="str">
        <f t="shared" si="70"/>
        <v>$60,001 - $70,000</v>
      </c>
    </row>
    <row r="4540" spans="1:8" x14ac:dyDescent="0.2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 s="3">
        <v>27018</v>
      </c>
      <c r="H4540" t="str">
        <f t="shared" si="70"/>
        <v>$20,001 - $30,000</v>
      </c>
    </row>
    <row r="4541" spans="1:8" x14ac:dyDescent="0.2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 s="3">
        <v>53967</v>
      </c>
      <c r="H4541" t="str">
        <f t="shared" si="70"/>
        <v>$50,001 - $60,000</v>
      </c>
    </row>
    <row r="4542" spans="1:8" x14ac:dyDescent="0.2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 s="3">
        <v>85440</v>
      </c>
      <c r="H4542" t="str">
        <f t="shared" si="70"/>
        <v>$80,001 - $90,000</v>
      </c>
    </row>
    <row r="4543" spans="1:8" x14ac:dyDescent="0.2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 s="3">
        <v>65617</v>
      </c>
      <c r="H4543" t="str">
        <f t="shared" si="70"/>
        <v>$60,001 - $70,000</v>
      </c>
    </row>
    <row r="4544" spans="1:8" x14ac:dyDescent="0.2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 s="3">
        <v>27855</v>
      </c>
      <c r="H4544" t="str">
        <f t="shared" si="70"/>
        <v>$20,001 - $30,000</v>
      </c>
    </row>
    <row r="4545" spans="1:8" x14ac:dyDescent="0.2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 s="3">
        <v>54276</v>
      </c>
      <c r="H4545" t="str">
        <f t="shared" si="70"/>
        <v>$50,001 - $60,000</v>
      </c>
    </row>
    <row r="4546" spans="1:8" x14ac:dyDescent="0.2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 s="3">
        <v>51283</v>
      </c>
      <c r="H4546" t="str">
        <f t="shared" si="70"/>
        <v>$50,001 - $60,000</v>
      </c>
    </row>
    <row r="4547" spans="1:8" x14ac:dyDescent="0.2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 s="3">
        <v>5448</v>
      </c>
      <c r="H4547" t="str">
        <f t="shared" ref="H4547:H4610" si="71">TEXT((INT((G4547-1)/10000)*10000)+1,"$#,##0") &amp; " - " &amp; TEXT((INT((G4547-1)/10000)+1)*10000,"$#,##0")</f>
        <v>$1 - $10,000</v>
      </c>
    </row>
    <row r="4548" spans="1:8" x14ac:dyDescent="0.2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 s="3">
        <v>67781</v>
      </c>
      <c r="H4548" t="str">
        <f t="shared" si="71"/>
        <v>$60,001 - $70,000</v>
      </c>
    </row>
    <row r="4549" spans="1:8" x14ac:dyDescent="0.2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 s="3">
        <v>37796</v>
      </c>
      <c r="H4549" t="str">
        <f t="shared" si="71"/>
        <v>$30,001 - $40,000</v>
      </c>
    </row>
    <row r="4550" spans="1:8" x14ac:dyDescent="0.2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 s="3">
        <v>43830</v>
      </c>
      <c r="H4550" t="str">
        <f t="shared" si="71"/>
        <v>$40,001 - $50,000</v>
      </c>
    </row>
    <row r="4551" spans="1:8" x14ac:dyDescent="0.2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 s="3">
        <v>65933</v>
      </c>
      <c r="H4551" t="str">
        <f t="shared" si="71"/>
        <v>$60,001 - $70,000</v>
      </c>
    </row>
    <row r="4552" spans="1:8" x14ac:dyDescent="0.2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 s="3">
        <v>37145</v>
      </c>
      <c r="H4552" t="str">
        <f t="shared" si="71"/>
        <v>$30,001 - $40,000</v>
      </c>
    </row>
    <row r="4553" spans="1:8" x14ac:dyDescent="0.2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 s="3">
        <v>27741</v>
      </c>
      <c r="H4553" t="str">
        <f t="shared" si="71"/>
        <v>$20,001 - $30,000</v>
      </c>
    </row>
    <row r="4554" spans="1:8" x14ac:dyDescent="0.2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 s="3">
        <v>21586</v>
      </c>
      <c r="H4554" t="str">
        <f t="shared" si="71"/>
        <v>$20,001 - $30,000</v>
      </c>
    </row>
    <row r="4555" spans="1:8" x14ac:dyDescent="0.2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 s="3">
        <v>27577</v>
      </c>
      <c r="H4555" t="str">
        <f t="shared" si="71"/>
        <v>$20,001 - $30,000</v>
      </c>
    </row>
    <row r="4556" spans="1:8" x14ac:dyDescent="0.2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 s="3">
        <v>73304</v>
      </c>
      <c r="H4556" t="str">
        <f t="shared" si="71"/>
        <v>$70,001 - $80,000</v>
      </c>
    </row>
    <row r="4557" spans="1:8" x14ac:dyDescent="0.2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 s="3">
        <v>5061</v>
      </c>
      <c r="H4557" t="str">
        <f t="shared" si="71"/>
        <v>$1 - $10,000</v>
      </c>
    </row>
    <row r="4558" spans="1:8" x14ac:dyDescent="0.2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 s="3">
        <v>38917</v>
      </c>
      <c r="H4558" t="str">
        <f t="shared" si="71"/>
        <v>$30,001 - $40,000</v>
      </c>
    </row>
    <row r="4559" spans="1:8" x14ac:dyDescent="0.2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 s="3">
        <v>49865</v>
      </c>
      <c r="H4559" t="str">
        <f t="shared" si="71"/>
        <v>$40,001 - $50,000</v>
      </c>
    </row>
    <row r="4560" spans="1:8" x14ac:dyDescent="0.2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 s="3">
        <v>93020</v>
      </c>
      <c r="H4560" t="str">
        <f t="shared" si="71"/>
        <v>$90,001 - $1,00,000</v>
      </c>
    </row>
    <row r="4561" spans="1:8" x14ac:dyDescent="0.2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 s="3">
        <v>90365</v>
      </c>
      <c r="H4561" t="str">
        <f t="shared" si="71"/>
        <v>$90,001 - $1,00,000</v>
      </c>
    </row>
    <row r="4562" spans="1:8" x14ac:dyDescent="0.2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 s="3">
        <v>90336</v>
      </c>
      <c r="H4562" t="str">
        <f t="shared" si="71"/>
        <v>$90,001 - $1,00,000</v>
      </c>
    </row>
    <row r="4563" spans="1:8" x14ac:dyDescent="0.2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 s="3">
        <v>78916</v>
      </c>
      <c r="H4563" t="str">
        <f t="shared" si="71"/>
        <v>$70,001 - $80,000</v>
      </c>
    </row>
    <row r="4564" spans="1:8" x14ac:dyDescent="0.2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 s="3">
        <v>43024</v>
      </c>
      <c r="H4564" t="str">
        <f t="shared" si="71"/>
        <v>$40,001 - $50,000</v>
      </c>
    </row>
    <row r="4565" spans="1:8" x14ac:dyDescent="0.2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 s="3">
        <v>13512</v>
      </c>
      <c r="H4565" t="str">
        <f t="shared" si="71"/>
        <v>$10,001 - $20,000</v>
      </c>
    </row>
    <row r="4566" spans="1:8" x14ac:dyDescent="0.2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 s="3">
        <v>53611</v>
      </c>
      <c r="H4566" t="str">
        <f t="shared" si="71"/>
        <v>$50,001 - $60,000</v>
      </c>
    </row>
    <row r="4567" spans="1:8" x14ac:dyDescent="0.2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 s="3">
        <v>3854</v>
      </c>
      <c r="H4567" t="str">
        <f t="shared" si="71"/>
        <v>$1 - $10,000</v>
      </c>
    </row>
    <row r="4568" spans="1:8" x14ac:dyDescent="0.2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 s="3">
        <v>95105</v>
      </c>
      <c r="H4568" t="str">
        <f t="shared" si="71"/>
        <v>$90,001 - $1,00,000</v>
      </c>
    </row>
    <row r="4569" spans="1:8" x14ac:dyDescent="0.2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 s="3">
        <v>43250</v>
      </c>
      <c r="H4569" t="str">
        <f t="shared" si="71"/>
        <v>$40,001 - $50,000</v>
      </c>
    </row>
    <row r="4570" spans="1:8" x14ac:dyDescent="0.2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 s="3">
        <v>93120</v>
      </c>
      <c r="H4570" t="str">
        <f t="shared" si="71"/>
        <v>$90,001 - $1,00,000</v>
      </c>
    </row>
    <row r="4571" spans="1:8" x14ac:dyDescent="0.2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 s="3">
        <v>83237</v>
      </c>
      <c r="H4571" t="str">
        <f t="shared" si="71"/>
        <v>$80,001 - $90,000</v>
      </c>
    </row>
    <row r="4572" spans="1:8" x14ac:dyDescent="0.2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 s="3">
        <v>86886</v>
      </c>
      <c r="H4572" t="str">
        <f t="shared" si="71"/>
        <v>$80,001 - $90,000</v>
      </c>
    </row>
    <row r="4573" spans="1:8" x14ac:dyDescent="0.2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 s="3">
        <v>33447</v>
      </c>
      <c r="H4573" t="str">
        <f t="shared" si="71"/>
        <v>$30,001 - $40,000</v>
      </c>
    </row>
    <row r="4574" spans="1:8" x14ac:dyDescent="0.2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 s="3">
        <v>75625</v>
      </c>
      <c r="H4574" t="str">
        <f t="shared" si="71"/>
        <v>$70,001 - $80,000</v>
      </c>
    </row>
    <row r="4575" spans="1:8" x14ac:dyDescent="0.2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 s="3">
        <v>92121</v>
      </c>
      <c r="H4575" t="str">
        <f t="shared" si="71"/>
        <v>$90,001 - $1,00,000</v>
      </c>
    </row>
    <row r="4576" spans="1:8" x14ac:dyDescent="0.2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 s="3">
        <v>41350</v>
      </c>
      <c r="H4576" t="str">
        <f t="shared" si="71"/>
        <v>$40,001 - $50,000</v>
      </c>
    </row>
    <row r="4577" spans="1:8" x14ac:dyDescent="0.2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 s="3">
        <v>72912</v>
      </c>
      <c r="H4577" t="str">
        <f t="shared" si="71"/>
        <v>$70,001 - $80,000</v>
      </c>
    </row>
    <row r="4578" spans="1:8" x14ac:dyDescent="0.2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 s="3">
        <v>94700</v>
      </c>
      <c r="H4578" t="str">
        <f t="shared" si="71"/>
        <v>$90,001 - $1,00,000</v>
      </c>
    </row>
    <row r="4579" spans="1:8" x14ac:dyDescent="0.2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 s="3">
        <v>90048</v>
      </c>
      <c r="H4579" t="str">
        <f t="shared" si="71"/>
        <v>$90,001 - $1,00,000</v>
      </c>
    </row>
    <row r="4580" spans="1:8" x14ac:dyDescent="0.2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 s="3">
        <v>23702</v>
      </c>
      <c r="H4580" t="str">
        <f t="shared" si="71"/>
        <v>$20,001 - $30,000</v>
      </c>
    </row>
    <row r="4581" spans="1:8" x14ac:dyDescent="0.2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 s="3">
        <v>47505</v>
      </c>
      <c r="H4581" t="str">
        <f t="shared" si="71"/>
        <v>$40,001 - $50,000</v>
      </c>
    </row>
    <row r="4582" spans="1:8" x14ac:dyDescent="0.2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 s="3">
        <v>33998</v>
      </c>
      <c r="H4582" t="str">
        <f t="shared" si="71"/>
        <v>$30,001 - $40,000</v>
      </c>
    </row>
    <row r="4583" spans="1:8" x14ac:dyDescent="0.2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 s="3">
        <v>48558</v>
      </c>
      <c r="H4583" t="str">
        <f t="shared" si="71"/>
        <v>$40,001 - $50,000</v>
      </c>
    </row>
    <row r="4584" spans="1:8" x14ac:dyDescent="0.2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 s="3">
        <v>38852</v>
      </c>
      <c r="H4584" t="str">
        <f t="shared" si="71"/>
        <v>$30,001 - $40,000</v>
      </c>
    </row>
    <row r="4585" spans="1:8" x14ac:dyDescent="0.2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 s="3">
        <v>20232</v>
      </c>
      <c r="H4585" t="str">
        <f t="shared" si="71"/>
        <v>$20,001 - $30,000</v>
      </c>
    </row>
    <row r="4586" spans="1:8" x14ac:dyDescent="0.2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 s="3">
        <v>52681</v>
      </c>
      <c r="H4586" t="str">
        <f t="shared" si="71"/>
        <v>$50,001 - $60,000</v>
      </c>
    </row>
    <row r="4587" spans="1:8" x14ac:dyDescent="0.2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 s="3">
        <v>81806</v>
      </c>
      <c r="H4587" t="str">
        <f t="shared" si="71"/>
        <v>$80,001 - $90,000</v>
      </c>
    </row>
    <row r="4588" spans="1:8" x14ac:dyDescent="0.2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 s="3">
        <v>26468</v>
      </c>
      <c r="H4588" t="str">
        <f t="shared" si="71"/>
        <v>$20,001 - $30,000</v>
      </c>
    </row>
    <row r="4589" spans="1:8" x14ac:dyDescent="0.2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 s="3">
        <v>35971</v>
      </c>
      <c r="H4589" t="str">
        <f t="shared" si="71"/>
        <v>$30,001 - $40,000</v>
      </c>
    </row>
    <row r="4590" spans="1:8" x14ac:dyDescent="0.2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 s="3">
        <v>62102</v>
      </c>
      <c r="H4590" t="str">
        <f t="shared" si="71"/>
        <v>$60,001 - $70,000</v>
      </c>
    </row>
    <row r="4591" spans="1:8" x14ac:dyDescent="0.2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 s="3">
        <v>56090</v>
      </c>
      <c r="H4591" t="str">
        <f t="shared" si="71"/>
        <v>$50,001 - $60,000</v>
      </c>
    </row>
    <row r="4592" spans="1:8" x14ac:dyDescent="0.2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 s="3">
        <v>37455</v>
      </c>
      <c r="H4592" t="str">
        <f t="shared" si="71"/>
        <v>$30,001 - $40,000</v>
      </c>
    </row>
    <row r="4593" spans="1:8" x14ac:dyDescent="0.2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 s="3">
        <v>78844</v>
      </c>
      <c r="H4593" t="str">
        <f t="shared" si="71"/>
        <v>$70,001 - $80,000</v>
      </c>
    </row>
    <row r="4594" spans="1:8" x14ac:dyDescent="0.2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 s="3">
        <v>16155</v>
      </c>
      <c r="H4594" t="str">
        <f t="shared" si="71"/>
        <v>$10,001 - $20,000</v>
      </c>
    </row>
    <row r="4595" spans="1:8" x14ac:dyDescent="0.2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 s="3">
        <v>30479</v>
      </c>
      <c r="H4595" t="str">
        <f t="shared" si="71"/>
        <v>$30,001 - $40,000</v>
      </c>
    </row>
    <row r="4596" spans="1:8" x14ac:dyDescent="0.2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 s="3">
        <v>36833</v>
      </c>
      <c r="H4596" t="str">
        <f t="shared" si="71"/>
        <v>$30,001 - $40,000</v>
      </c>
    </row>
    <row r="4597" spans="1:8" x14ac:dyDescent="0.2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 s="3">
        <v>54545</v>
      </c>
      <c r="H4597" t="str">
        <f t="shared" si="71"/>
        <v>$50,001 - $60,000</v>
      </c>
    </row>
    <row r="4598" spans="1:8" x14ac:dyDescent="0.2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 s="3">
        <v>17750</v>
      </c>
      <c r="H4598" t="str">
        <f t="shared" si="71"/>
        <v>$10,001 - $20,000</v>
      </c>
    </row>
    <row r="4599" spans="1:8" x14ac:dyDescent="0.2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 s="3">
        <v>74463</v>
      </c>
      <c r="H4599" t="str">
        <f t="shared" si="71"/>
        <v>$70,001 - $80,000</v>
      </c>
    </row>
    <row r="4600" spans="1:8" x14ac:dyDescent="0.2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 s="3">
        <v>61840</v>
      </c>
      <c r="H4600" t="str">
        <f t="shared" si="71"/>
        <v>$60,001 - $70,000</v>
      </c>
    </row>
    <row r="4601" spans="1:8" x14ac:dyDescent="0.2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 s="3">
        <v>72885</v>
      </c>
      <c r="H4601" t="str">
        <f t="shared" si="71"/>
        <v>$70,001 - $80,000</v>
      </c>
    </row>
    <row r="4602" spans="1:8" x14ac:dyDescent="0.2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 s="3">
        <v>90175</v>
      </c>
      <c r="H4602" t="str">
        <f t="shared" si="71"/>
        <v>$90,001 - $1,00,000</v>
      </c>
    </row>
    <row r="4603" spans="1:8" x14ac:dyDescent="0.2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 s="3">
        <v>24365</v>
      </c>
      <c r="H4603" t="str">
        <f t="shared" si="71"/>
        <v>$20,001 - $30,000</v>
      </c>
    </row>
    <row r="4604" spans="1:8" x14ac:dyDescent="0.2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 s="3">
        <v>33107</v>
      </c>
      <c r="H4604" t="str">
        <f t="shared" si="71"/>
        <v>$30,001 - $40,000</v>
      </c>
    </row>
    <row r="4605" spans="1:8" x14ac:dyDescent="0.2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 s="3">
        <v>88392</v>
      </c>
      <c r="H4605" t="str">
        <f t="shared" si="71"/>
        <v>$80,001 - $90,000</v>
      </c>
    </row>
    <row r="4606" spans="1:8" x14ac:dyDescent="0.2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 s="3">
        <v>20588</v>
      </c>
      <c r="H4606" t="str">
        <f t="shared" si="71"/>
        <v>$20,001 - $30,000</v>
      </c>
    </row>
    <row r="4607" spans="1:8" x14ac:dyDescent="0.2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 s="3">
        <v>61893</v>
      </c>
      <c r="H4607" t="str">
        <f t="shared" si="71"/>
        <v>$60,001 - $70,000</v>
      </c>
    </row>
    <row r="4608" spans="1:8" x14ac:dyDescent="0.2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 s="3">
        <v>88308</v>
      </c>
      <c r="H4608" t="str">
        <f t="shared" si="71"/>
        <v>$80,001 - $90,000</v>
      </c>
    </row>
    <row r="4609" spans="1:8" x14ac:dyDescent="0.2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 s="3">
        <v>92448</v>
      </c>
      <c r="H4609" t="str">
        <f t="shared" si="71"/>
        <v>$90,001 - $1,00,000</v>
      </c>
    </row>
    <row r="4610" spans="1:8" x14ac:dyDescent="0.2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 s="3">
        <v>94371</v>
      </c>
      <c r="H4610" t="str">
        <f t="shared" si="71"/>
        <v>$90,001 - $1,00,000</v>
      </c>
    </row>
    <row r="4611" spans="1:8" x14ac:dyDescent="0.2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 s="3">
        <v>57736</v>
      </c>
      <c r="H4611" t="str">
        <f t="shared" ref="H4611:H4674" si="72">TEXT((INT((G4611-1)/10000)*10000)+1,"$#,##0") &amp; " - " &amp; TEXT((INT((G4611-1)/10000)+1)*10000,"$#,##0")</f>
        <v>$50,001 - $60,000</v>
      </c>
    </row>
    <row r="4612" spans="1:8" x14ac:dyDescent="0.2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 s="3">
        <v>41420</v>
      </c>
      <c r="H4612" t="str">
        <f t="shared" si="72"/>
        <v>$40,001 - $50,000</v>
      </c>
    </row>
    <row r="4613" spans="1:8" x14ac:dyDescent="0.2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 s="3">
        <v>59654</v>
      </c>
      <c r="H4613" t="str">
        <f t="shared" si="72"/>
        <v>$50,001 - $60,000</v>
      </c>
    </row>
    <row r="4614" spans="1:8" x14ac:dyDescent="0.2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 s="3">
        <v>95127</v>
      </c>
      <c r="H4614" t="str">
        <f t="shared" si="72"/>
        <v>$90,001 - $1,00,000</v>
      </c>
    </row>
    <row r="4615" spans="1:8" x14ac:dyDescent="0.2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 s="3">
        <v>25246</v>
      </c>
      <c r="H4615" t="str">
        <f t="shared" si="72"/>
        <v>$20,001 - $30,000</v>
      </c>
    </row>
    <row r="4616" spans="1:8" x14ac:dyDescent="0.2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 s="3">
        <v>86970</v>
      </c>
      <c r="H4616" t="str">
        <f t="shared" si="72"/>
        <v>$80,001 - $90,000</v>
      </c>
    </row>
    <row r="4617" spans="1:8" x14ac:dyDescent="0.2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 s="3">
        <v>62814</v>
      </c>
      <c r="H4617" t="str">
        <f t="shared" si="72"/>
        <v>$60,001 - $70,000</v>
      </c>
    </row>
    <row r="4618" spans="1:8" x14ac:dyDescent="0.2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 s="3">
        <v>61601</v>
      </c>
      <c r="H4618" t="str">
        <f t="shared" si="72"/>
        <v>$60,001 - $70,000</v>
      </c>
    </row>
    <row r="4619" spans="1:8" x14ac:dyDescent="0.2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 s="3">
        <v>30364</v>
      </c>
      <c r="H4619" t="str">
        <f t="shared" si="72"/>
        <v>$30,001 - $40,000</v>
      </c>
    </row>
    <row r="4620" spans="1:8" x14ac:dyDescent="0.2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 s="3">
        <v>19994</v>
      </c>
      <c r="H4620" t="str">
        <f t="shared" si="72"/>
        <v>$10,001 - $20,000</v>
      </c>
    </row>
    <row r="4621" spans="1:8" x14ac:dyDescent="0.2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 s="3">
        <v>46108</v>
      </c>
      <c r="H4621" t="str">
        <f t="shared" si="72"/>
        <v>$40,001 - $50,000</v>
      </c>
    </row>
    <row r="4622" spans="1:8" x14ac:dyDescent="0.2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 s="3">
        <v>46500</v>
      </c>
      <c r="H4622" t="str">
        <f t="shared" si="72"/>
        <v>$40,001 - $50,000</v>
      </c>
    </row>
    <row r="4623" spans="1:8" x14ac:dyDescent="0.2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 s="3">
        <v>11330</v>
      </c>
      <c r="H4623" t="str">
        <f t="shared" si="72"/>
        <v>$10,001 - $20,000</v>
      </c>
    </row>
    <row r="4624" spans="1:8" x14ac:dyDescent="0.2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 s="3">
        <v>95546</v>
      </c>
      <c r="H4624" t="str">
        <f t="shared" si="72"/>
        <v>$90,001 - $1,00,000</v>
      </c>
    </row>
    <row r="4625" spans="1:8" x14ac:dyDescent="0.2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 s="3">
        <v>33967</v>
      </c>
      <c r="H4625" t="str">
        <f t="shared" si="72"/>
        <v>$30,001 - $40,000</v>
      </c>
    </row>
    <row r="4626" spans="1:8" x14ac:dyDescent="0.2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 s="3">
        <v>34157</v>
      </c>
      <c r="H4626" t="str">
        <f t="shared" si="72"/>
        <v>$30,001 - $40,000</v>
      </c>
    </row>
    <row r="4627" spans="1:8" x14ac:dyDescent="0.2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 s="3">
        <v>11869</v>
      </c>
      <c r="H4627" t="str">
        <f t="shared" si="72"/>
        <v>$10,001 - $20,000</v>
      </c>
    </row>
    <row r="4628" spans="1:8" x14ac:dyDescent="0.2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 s="3">
        <v>42892</v>
      </c>
      <c r="H4628" t="str">
        <f t="shared" si="72"/>
        <v>$40,001 - $50,000</v>
      </c>
    </row>
    <row r="4629" spans="1:8" x14ac:dyDescent="0.2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 s="3">
        <v>30152</v>
      </c>
      <c r="H4629" t="str">
        <f t="shared" si="72"/>
        <v>$30,001 - $40,000</v>
      </c>
    </row>
    <row r="4630" spans="1:8" x14ac:dyDescent="0.2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 s="3">
        <v>13143</v>
      </c>
      <c r="H4630" t="str">
        <f t="shared" si="72"/>
        <v>$10,001 - $20,000</v>
      </c>
    </row>
    <row r="4631" spans="1:8" x14ac:dyDescent="0.2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 s="3">
        <v>36283</v>
      </c>
      <c r="H4631" t="str">
        <f t="shared" si="72"/>
        <v>$30,001 - $40,000</v>
      </c>
    </row>
    <row r="4632" spans="1:8" x14ac:dyDescent="0.2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 s="3">
        <v>47503</v>
      </c>
      <c r="H4632" t="str">
        <f t="shared" si="72"/>
        <v>$40,001 - $50,000</v>
      </c>
    </row>
    <row r="4633" spans="1:8" x14ac:dyDescent="0.2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 s="3">
        <v>49877</v>
      </c>
      <c r="H4633" t="str">
        <f t="shared" si="72"/>
        <v>$40,001 - $50,000</v>
      </c>
    </row>
    <row r="4634" spans="1:8" x14ac:dyDescent="0.2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 s="3">
        <v>5223</v>
      </c>
      <c r="H4634" t="str">
        <f t="shared" si="72"/>
        <v>$1 - $10,000</v>
      </c>
    </row>
    <row r="4635" spans="1:8" x14ac:dyDescent="0.2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 s="3">
        <v>56674</v>
      </c>
      <c r="H4635" t="str">
        <f t="shared" si="72"/>
        <v>$50,001 - $60,000</v>
      </c>
    </row>
    <row r="4636" spans="1:8" x14ac:dyDescent="0.2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 s="3">
        <v>83497</v>
      </c>
      <c r="H4636" t="str">
        <f t="shared" si="72"/>
        <v>$80,001 - $90,000</v>
      </c>
    </row>
    <row r="4637" spans="1:8" x14ac:dyDescent="0.2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 s="3">
        <v>68941</v>
      </c>
      <c r="H4637" t="str">
        <f t="shared" si="72"/>
        <v>$60,001 - $70,000</v>
      </c>
    </row>
    <row r="4638" spans="1:8" x14ac:dyDescent="0.2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 s="3">
        <v>54974</v>
      </c>
      <c r="H4638" t="str">
        <f t="shared" si="72"/>
        <v>$50,001 - $60,000</v>
      </c>
    </row>
    <row r="4639" spans="1:8" x14ac:dyDescent="0.2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 s="3">
        <v>19391</v>
      </c>
      <c r="H4639" t="str">
        <f t="shared" si="72"/>
        <v>$10,001 - $20,000</v>
      </c>
    </row>
    <row r="4640" spans="1:8" x14ac:dyDescent="0.2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 s="3">
        <v>90747</v>
      </c>
      <c r="H4640" t="str">
        <f t="shared" si="72"/>
        <v>$90,001 - $1,00,000</v>
      </c>
    </row>
    <row r="4641" spans="1:8" x14ac:dyDescent="0.2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 s="3">
        <v>76895</v>
      </c>
      <c r="H4641" t="str">
        <f t="shared" si="72"/>
        <v>$70,001 - $80,000</v>
      </c>
    </row>
    <row r="4642" spans="1:8" x14ac:dyDescent="0.2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 s="3">
        <v>91905</v>
      </c>
      <c r="H4642" t="str">
        <f t="shared" si="72"/>
        <v>$90,001 - $1,00,000</v>
      </c>
    </row>
    <row r="4643" spans="1:8" x14ac:dyDescent="0.2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 s="3">
        <v>35972</v>
      </c>
      <c r="H4643" t="str">
        <f t="shared" si="72"/>
        <v>$30,001 - $40,000</v>
      </c>
    </row>
    <row r="4644" spans="1:8" x14ac:dyDescent="0.2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 s="3">
        <v>75137</v>
      </c>
      <c r="H4644" t="str">
        <f t="shared" si="72"/>
        <v>$70,001 - $80,000</v>
      </c>
    </row>
    <row r="4645" spans="1:8" x14ac:dyDescent="0.2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 s="3">
        <v>5143</v>
      </c>
      <c r="H4645" t="str">
        <f t="shared" si="72"/>
        <v>$1 - $10,000</v>
      </c>
    </row>
    <row r="4646" spans="1:8" x14ac:dyDescent="0.2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 s="3">
        <v>26508</v>
      </c>
      <c r="H4646" t="str">
        <f t="shared" si="72"/>
        <v>$20,001 - $30,000</v>
      </c>
    </row>
    <row r="4647" spans="1:8" x14ac:dyDescent="0.2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 s="3">
        <v>24791</v>
      </c>
      <c r="H4647" t="str">
        <f t="shared" si="72"/>
        <v>$20,001 - $30,000</v>
      </c>
    </row>
    <row r="4648" spans="1:8" x14ac:dyDescent="0.2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 s="3">
        <v>39818</v>
      </c>
      <c r="H4648" t="str">
        <f t="shared" si="72"/>
        <v>$30,001 - $40,000</v>
      </c>
    </row>
    <row r="4649" spans="1:8" x14ac:dyDescent="0.2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 s="3">
        <v>9733</v>
      </c>
      <c r="H4649" t="str">
        <f t="shared" si="72"/>
        <v>$1 - $10,000</v>
      </c>
    </row>
    <row r="4650" spans="1:8" x14ac:dyDescent="0.2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 s="3">
        <v>8237</v>
      </c>
      <c r="H4650" t="str">
        <f t="shared" si="72"/>
        <v>$1 - $10,000</v>
      </c>
    </row>
    <row r="4651" spans="1:8" x14ac:dyDescent="0.2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 s="3">
        <v>74917</v>
      </c>
      <c r="H4651" t="str">
        <f t="shared" si="72"/>
        <v>$70,001 - $80,000</v>
      </c>
    </row>
    <row r="4652" spans="1:8" x14ac:dyDescent="0.2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 s="3">
        <v>75705</v>
      </c>
      <c r="H4652" t="str">
        <f t="shared" si="72"/>
        <v>$70,001 - $80,000</v>
      </c>
    </row>
    <row r="4653" spans="1:8" x14ac:dyDescent="0.2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 s="3">
        <v>16637</v>
      </c>
      <c r="H4653" t="str">
        <f t="shared" si="72"/>
        <v>$10,001 - $20,000</v>
      </c>
    </row>
    <row r="4654" spans="1:8" x14ac:dyDescent="0.2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 s="3">
        <v>81002</v>
      </c>
      <c r="H4654" t="str">
        <f t="shared" si="72"/>
        <v>$80,001 - $90,000</v>
      </c>
    </row>
    <row r="4655" spans="1:8" x14ac:dyDescent="0.2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 s="3">
        <v>17544</v>
      </c>
      <c r="H4655" t="str">
        <f t="shared" si="72"/>
        <v>$10,001 - $20,000</v>
      </c>
    </row>
    <row r="4656" spans="1:8" x14ac:dyDescent="0.2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 s="3">
        <v>61950</v>
      </c>
      <c r="H4656" t="str">
        <f t="shared" si="72"/>
        <v>$60,001 - $70,000</v>
      </c>
    </row>
    <row r="4657" spans="1:8" x14ac:dyDescent="0.2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 s="3">
        <v>95200</v>
      </c>
      <c r="H4657" t="str">
        <f t="shared" si="72"/>
        <v>$90,001 - $1,00,000</v>
      </c>
    </row>
    <row r="4658" spans="1:8" x14ac:dyDescent="0.2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 s="3">
        <v>79867</v>
      </c>
      <c r="H4658" t="str">
        <f t="shared" si="72"/>
        <v>$70,001 - $80,000</v>
      </c>
    </row>
    <row r="4659" spans="1:8" x14ac:dyDescent="0.2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 s="3">
        <v>86588</v>
      </c>
      <c r="H4659" t="str">
        <f t="shared" si="72"/>
        <v>$80,001 - $90,000</v>
      </c>
    </row>
    <row r="4660" spans="1:8" x14ac:dyDescent="0.2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 s="3">
        <v>69691</v>
      </c>
      <c r="H4660" t="str">
        <f t="shared" si="72"/>
        <v>$60,001 - $70,000</v>
      </c>
    </row>
    <row r="4661" spans="1:8" x14ac:dyDescent="0.2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 s="3">
        <v>54152</v>
      </c>
      <c r="H4661" t="str">
        <f t="shared" si="72"/>
        <v>$50,001 - $60,000</v>
      </c>
    </row>
    <row r="4662" spans="1:8" x14ac:dyDescent="0.2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 s="3">
        <v>81412</v>
      </c>
      <c r="H4662" t="str">
        <f t="shared" si="72"/>
        <v>$80,001 - $90,000</v>
      </c>
    </row>
    <row r="4663" spans="1:8" x14ac:dyDescent="0.2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 s="3">
        <v>36888</v>
      </c>
      <c r="H4663" t="str">
        <f t="shared" si="72"/>
        <v>$30,001 - $40,000</v>
      </c>
    </row>
    <row r="4664" spans="1:8" x14ac:dyDescent="0.2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 s="3">
        <v>4448</v>
      </c>
      <c r="H4664" t="str">
        <f t="shared" si="72"/>
        <v>$1 - $10,000</v>
      </c>
    </row>
    <row r="4665" spans="1:8" x14ac:dyDescent="0.2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 s="3">
        <v>9150</v>
      </c>
      <c r="H4665" t="str">
        <f t="shared" si="72"/>
        <v>$1 - $10,000</v>
      </c>
    </row>
    <row r="4666" spans="1:8" x14ac:dyDescent="0.2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 s="3">
        <v>81256</v>
      </c>
      <c r="H4666" t="str">
        <f t="shared" si="72"/>
        <v>$80,001 - $90,000</v>
      </c>
    </row>
    <row r="4667" spans="1:8" x14ac:dyDescent="0.2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 s="3">
        <v>64629</v>
      </c>
      <c r="H4667" t="str">
        <f t="shared" si="72"/>
        <v>$60,001 - $70,000</v>
      </c>
    </row>
    <row r="4668" spans="1:8" x14ac:dyDescent="0.2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 s="3">
        <v>77546</v>
      </c>
      <c r="H4668" t="str">
        <f t="shared" si="72"/>
        <v>$70,001 - $80,000</v>
      </c>
    </row>
    <row r="4669" spans="1:8" x14ac:dyDescent="0.2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 s="3">
        <v>73785</v>
      </c>
      <c r="H4669" t="str">
        <f t="shared" si="72"/>
        <v>$70,001 - $80,000</v>
      </c>
    </row>
    <row r="4670" spans="1:8" x14ac:dyDescent="0.2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 s="3">
        <v>78256</v>
      </c>
      <c r="H4670" t="str">
        <f t="shared" si="72"/>
        <v>$70,001 - $80,000</v>
      </c>
    </row>
    <row r="4671" spans="1:8" x14ac:dyDescent="0.2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 s="3">
        <v>71264</v>
      </c>
      <c r="H4671" t="str">
        <f t="shared" si="72"/>
        <v>$70,001 - $80,000</v>
      </c>
    </row>
    <row r="4672" spans="1:8" x14ac:dyDescent="0.2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 s="3">
        <v>50714</v>
      </c>
      <c r="H4672" t="str">
        <f t="shared" si="72"/>
        <v>$50,001 - $60,000</v>
      </c>
    </row>
    <row r="4673" spans="1:8" x14ac:dyDescent="0.2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 s="3">
        <v>52257</v>
      </c>
      <c r="H4673" t="str">
        <f t="shared" si="72"/>
        <v>$50,001 - $60,000</v>
      </c>
    </row>
    <row r="4674" spans="1:8" x14ac:dyDescent="0.2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 s="3">
        <v>10139</v>
      </c>
      <c r="H4674" t="str">
        <f t="shared" si="72"/>
        <v>$10,001 - $20,000</v>
      </c>
    </row>
    <row r="4675" spans="1:8" x14ac:dyDescent="0.2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 s="3">
        <v>23130</v>
      </c>
      <c r="H4675" t="str">
        <f t="shared" ref="H4675:H4738" si="73">TEXT((INT((G4675-1)/10000)*10000)+1,"$#,##0") &amp; " - " &amp; TEXT((INT((G4675-1)/10000)+1)*10000,"$#,##0")</f>
        <v>$20,001 - $30,000</v>
      </c>
    </row>
    <row r="4676" spans="1:8" x14ac:dyDescent="0.2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 s="3">
        <v>96715</v>
      </c>
      <c r="H4676" t="str">
        <f t="shared" si="73"/>
        <v>$90,001 - $1,00,000</v>
      </c>
    </row>
    <row r="4677" spans="1:8" x14ac:dyDescent="0.2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 s="3">
        <v>57957</v>
      </c>
      <c r="H4677" t="str">
        <f t="shared" si="73"/>
        <v>$50,001 - $60,000</v>
      </c>
    </row>
    <row r="4678" spans="1:8" x14ac:dyDescent="0.2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 s="3">
        <v>36605</v>
      </c>
      <c r="H4678" t="str">
        <f t="shared" si="73"/>
        <v>$30,001 - $40,000</v>
      </c>
    </row>
    <row r="4679" spans="1:8" x14ac:dyDescent="0.2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 s="3">
        <v>89333</v>
      </c>
      <c r="H4679" t="str">
        <f t="shared" si="73"/>
        <v>$80,001 - $90,000</v>
      </c>
    </row>
    <row r="4680" spans="1:8" x14ac:dyDescent="0.2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 s="3">
        <v>32682</v>
      </c>
      <c r="H4680" t="str">
        <f t="shared" si="73"/>
        <v>$30,001 - $40,000</v>
      </c>
    </row>
    <row r="4681" spans="1:8" x14ac:dyDescent="0.2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 s="3">
        <v>68268</v>
      </c>
      <c r="H4681" t="str">
        <f t="shared" si="73"/>
        <v>$60,001 - $70,000</v>
      </c>
    </row>
    <row r="4682" spans="1:8" x14ac:dyDescent="0.2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 s="3">
        <v>81535</v>
      </c>
      <c r="H4682" t="str">
        <f t="shared" si="73"/>
        <v>$80,001 - $90,000</v>
      </c>
    </row>
    <row r="4683" spans="1:8" x14ac:dyDescent="0.2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 s="3">
        <v>39207</v>
      </c>
      <c r="H4683" t="str">
        <f t="shared" si="73"/>
        <v>$30,001 - $40,000</v>
      </c>
    </row>
    <row r="4684" spans="1:8" x14ac:dyDescent="0.2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 s="3">
        <v>57385</v>
      </c>
      <c r="H4684" t="str">
        <f t="shared" si="73"/>
        <v>$50,001 - $60,000</v>
      </c>
    </row>
    <row r="4685" spans="1:8" x14ac:dyDescent="0.2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 s="3">
        <v>72419</v>
      </c>
      <c r="H4685" t="str">
        <f t="shared" si="73"/>
        <v>$70,001 - $80,000</v>
      </c>
    </row>
    <row r="4686" spans="1:8" x14ac:dyDescent="0.2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 s="3">
        <v>54871</v>
      </c>
      <c r="H4686" t="str">
        <f t="shared" si="73"/>
        <v>$50,001 - $60,000</v>
      </c>
    </row>
    <row r="4687" spans="1:8" x14ac:dyDescent="0.2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 s="3">
        <v>17807</v>
      </c>
      <c r="H4687" t="str">
        <f t="shared" si="73"/>
        <v>$10,001 - $20,000</v>
      </c>
    </row>
    <row r="4688" spans="1:8" x14ac:dyDescent="0.2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 s="3">
        <v>14421</v>
      </c>
      <c r="H4688" t="str">
        <f t="shared" si="73"/>
        <v>$10,001 - $20,000</v>
      </c>
    </row>
    <row r="4689" spans="1:8" x14ac:dyDescent="0.2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 s="3">
        <v>4835</v>
      </c>
      <c r="H4689" t="str">
        <f t="shared" si="73"/>
        <v>$1 - $10,000</v>
      </c>
    </row>
    <row r="4690" spans="1:8" x14ac:dyDescent="0.2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 s="3">
        <v>80760</v>
      </c>
      <c r="H4690" t="str">
        <f t="shared" si="73"/>
        <v>$80,001 - $90,000</v>
      </c>
    </row>
    <row r="4691" spans="1:8" x14ac:dyDescent="0.2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 s="3">
        <v>89675</v>
      </c>
      <c r="H4691" t="str">
        <f t="shared" si="73"/>
        <v>$80,001 - $90,000</v>
      </c>
    </row>
    <row r="4692" spans="1:8" x14ac:dyDescent="0.2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 s="3">
        <v>22128</v>
      </c>
      <c r="H4692" t="str">
        <f t="shared" si="73"/>
        <v>$20,001 - $30,000</v>
      </c>
    </row>
    <row r="4693" spans="1:8" x14ac:dyDescent="0.2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 s="3">
        <v>10749</v>
      </c>
      <c r="H4693" t="str">
        <f t="shared" si="73"/>
        <v>$10,001 - $20,000</v>
      </c>
    </row>
    <row r="4694" spans="1:8" x14ac:dyDescent="0.2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 s="3">
        <v>91247</v>
      </c>
      <c r="H4694" t="str">
        <f t="shared" si="73"/>
        <v>$90,001 - $1,00,000</v>
      </c>
    </row>
    <row r="4695" spans="1:8" x14ac:dyDescent="0.2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 s="3">
        <v>65949</v>
      </c>
      <c r="H4695" t="str">
        <f t="shared" si="73"/>
        <v>$60,001 - $70,000</v>
      </c>
    </row>
    <row r="4696" spans="1:8" x14ac:dyDescent="0.2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 s="3">
        <v>56371</v>
      </c>
      <c r="H4696" t="str">
        <f t="shared" si="73"/>
        <v>$50,001 - $60,000</v>
      </c>
    </row>
    <row r="4697" spans="1:8" x14ac:dyDescent="0.2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 s="3">
        <v>2658</v>
      </c>
      <c r="H4697" t="str">
        <f t="shared" si="73"/>
        <v>$1 - $10,000</v>
      </c>
    </row>
    <row r="4698" spans="1:8" x14ac:dyDescent="0.2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 s="3">
        <v>96235</v>
      </c>
      <c r="H4698" t="str">
        <f t="shared" si="73"/>
        <v>$90,001 - $1,00,000</v>
      </c>
    </row>
    <row r="4699" spans="1:8" x14ac:dyDescent="0.2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 s="3">
        <v>88125</v>
      </c>
      <c r="H4699" t="str">
        <f t="shared" si="73"/>
        <v>$80,001 - $90,000</v>
      </c>
    </row>
    <row r="4700" spans="1:8" x14ac:dyDescent="0.2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 s="3">
        <v>13558</v>
      </c>
      <c r="H4700" t="str">
        <f t="shared" si="73"/>
        <v>$10,001 - $20,000</v>
      </c>
    </row>
    <row r="4701" spans="1:8" x14ac:dyDescent="0.2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 s="3">
        <v>59450</v>
      </c>
      <c r="H4701" t="str">
        <f t="shared" si="73"/>
        <v>$50,001 - $60,000</v>
      </c>
    </row>
    <row r="4702" spans="1:8" x14ac:dyDescent="0.2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 s="3">
        <v>45602</v>
      </c>
      <c r="H4702" t="str">
        <f t="shared" si="73"/>
        <v>$40,001 - $50,000</v>
      </c>
    </row>
    <row r="4703" spans="1:8" x14ac:dyDescent="0.2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 s="3">
        <v>99852</v>
      </c>
      <c r="H4703" t="str">
        <f t="shared" si="73"/>
        <v>$90,001 - $1,00,000</v>
      </c>
    </row>
    <row r="4704" spans="1:8" x14ac:dyDescent="0.2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 s="3">
        <v>87236</v>
      </c>
      <c r="H4704" t="str">
        <f t="shared" si="73"/>
        <v>$80,001 - $90,000</v>
      </c>
    </row>
    <row r="4705" spans="1:8" x14ac:dyDescent="0.2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 s="3">
        <v>36563</v>
      </c>
      <c r="H4705" t="str">
        <f t="shared" si="73"/>
        <v>$30,001 - $40,000</v>
      </c>
    </row>
    <row r="4706" spans="1:8" x14ac:dyDescent="0.2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 s="3">
        <v>30205</v>
      </c>
      <c r="H4706" t="str">
        <f t="shared" si="73"/>
        <v>$30,001 - $40,000</v>
      </c>
    </row>
    <row r="4707" spans="1:8" x14ac:dyDescent="0.2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 s="3">
        <v>50191</v>
      </c>
      <c r="H4707" t="str">
        <f t="shared" si="73"/>
        <v>$50,001 - $60,000</v>
      </c>
    </row>
    <row r="4708" spans="1:8" x14ac:dyDescent="0.2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 s="3">
        <v>23054</v>
      </c>
      <c r="H4708" t="str">
        <f t="shared" si="73"/>
        <v>$20,001 - $30,000</v>
      </c>
    </row>
    <row r="4709" spans="1:8" x14ac:dyDescent="0.2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 s="3">
        <v>2773</v>
      </c>
      <c r="H4709" t="str">
        <f t="shared" si="73"/>
        <v>$1 - $10,000</v>
      </c>
    </row>
    <row r="4710" spans="1:8" x14ac:dyDescent="0.2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 s="3">
        <v>13941</v>
      </c>
      <c r="H4710" t="str">
        <f t="shared" si="73"/>
        <v>$10,001 - $20,000</v>
      </c>
    </row>
    <row r="4711" spans="1:8" x14ac:dyDescent="0.2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 s="3">
        <v>81465</v>
      </c>
      <c r="H4711" t="str">
        <f t="shared" si="73"/>
        <v>$80,001 - $90,000</v>
      </c>
    </row>
    <row r="4712" spans="1:8" x14ac:dyDescent="0.2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 s="3">
        <v>31640</v>
      </c>
      <c r="H4712" t="str">
        <f t="shared" si="73"/>
        <v>$30,001 - $40,000</v>
      </c>
    </row>
    <row r="4713" spans="1:8" x14ac:dyDescent="0.2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 s="3">
        <v>57024</v>
      </c>
      <c r="H4713" t="str">
        <f t="shared" si="73"/>
        <v>$50,001 - $60,000</v>
      </c>
    </row>
    <row r="4714" spans="1:8" x14ac:dyDescent="0.2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 s="3">
        <v>93457</v>
      </c>
      <c r="H4714" t="str">
        <f t="shared" si="73"/>
        <v>$90,001 - $1,00,000</v>
      </c>
    </row>
    <row r="4715" spans="1:8" x14ac:dyDescent="0.2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 s="3">
        <v>20950</v>
      </c>
      <c r="H4715" t="str">
        <f t="shared" si="73"/>
        <v>$20,001 - $30,000</v>
      </c>
    </row>
    <row r="4716" spans="1:8" x14ac:dyDescent="0.2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 s="3">
        <v>19873</v>
      </c>
      <c r="H4716" t="str">
        <f t="shared" si="73"/>
        <v>$10,001 - $20,000</v>
      </c>
    </row>
    <row r="4717" spans="1:8" x14ac:dyDescent="0.2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 s="3">
        <v>86425</v>
      </c>
      <c r="H4717" t="str">
        <f t="shared" si="73"/>
        <v>$80,001 - $90,000</v>
      </c>
    </row>
    <row r="4718" spans="1:8" x14ac:dyDescent="0.2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 s="3">
        <v>36493</v>
      </c>
      <c r="H4718" t="str">
        <f t="shared" si="73"/>
        <v>$30,001 - $40,000</v>
      </c>
    </row>
    <row r="4719" spans="1:8" x14ac:dyDescent="0.2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 s="3">
        <v>50495</v>
      </c>
      <c r="H4719" t="str">
        <f t="shared" si="73"/>
        <v>$50,001 - $60,000</v>
      </c>
    </row>
    <row r="4720" spans="1:8" x14ac:dyDescent="0.2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 s="3">
        <v>86926</v>
      </c>
      <c r="H4720" t="str">
        <f t="shared" si="73"/>
        <v>$80,001 - $90,000</v>
      </c>
    </row>
    <row r="4721" spans="1:8" x14ac:dyDescent="0.2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 s="3">
        <v>85825</v>
      </c>
      <c r="H4721" t="str">
        <f t="shared" si="73"/>
        <v>$80,001 - $90,000</v>
      </c>
    </row>
    <row r="4722" spans="1:8" x14ac:dyDescent="0.2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 s="3">
        <v>77543</v>
      </c>
      <c r="H4722" t="str">
        <f t="shared" si="73"/>
        <v>$70,001 - $80,000</v>
      </c>
    </row>
    <row r="4723" spans="1:8" x14ac:dyDescent="0.2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 s="3">
        <v>36728</v>
      </c>
      <c r="H4723" t="str">
        <f t="shared" si="73"/>
        <v>$30,001 - $40,000</v>
      </c>
    </row>
    <row r="4724" spans="1:8" x14ac:dyDescent="0.2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 s="3">
        <v>54996</v>
      </c>
      <c r="H4724" t="str">
        <f t="shared" si="73"/>
        <v>$50,001 - $60,000</v>
      </c>
    </row>
    <row r="4725" spans="1:8" x14ac:dyDescent="0.2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 s="3">
        <v>62340</v>
      </c>
      <c r="H4725" t="str">
        <f t="shared" si="73"/>
        <v>$60,001 - $70,000</v>
      </c>
    </row>
    <row r="4726" spans="1:8" x14ac:dyDescent="0.2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 s="3">
        <v>3225</v>
      </c>
      <c r="H4726" t="str">
        <f t="shared" si="73"/>
        <v>$1 - $10,000</v>
      </c>
    </row>
    <row r="4727" spans="1:8" x14ac:dyDescent="0.2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 s="3">
        <v>85562</v>
      </c>
      <c r="H4727" t="str">
        <f t="shared" si="73"/>
        <v>$80,001 - $90,000</v>
      </c>
    </row>
    <row r="4728" spans="1:8" x14ac:dyDescent="0.2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 s="3">
        <v>98994</v>
      </c>
      <c r="H4728" t="str">
        <f t="shared" si="73"/>
        <v>$90,001 - $1,00,000</v>
      </c>
    </row>
    <row r="4729" spans="1:8" x14ac:dyDescent="0.2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 s="3">
        <v>14805</v>
      </c>
      <c r="H4729" t="str">
        <f t="shared" si="73"/>
        <v>$10,001 - $20,000</v>
      </c>
    </row>
    <row r="4730" spans="1:8" x14ac:dyDescent="0.2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 s="3">
        <v>73430</v>
      </c>
      <c r="H4730" t="str">
        <f t="shared" si="73"/>
        <v>$70,001 - $80,000</v>
      </c>
    </row>
    <row r="4731" spans="1:8" x14ac:dyDescent="0.2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 s="3">
        <v>78927</v>
      </c>
      <c r="H4731" t="str">
        <f t="shared" si="73"/>
        <v>$70,001 - $80,000</v>
      </c>
    </row>
    <row r="4732" spans="1:8" x14ac:dyDescent="0.2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 s="3">
        <v>12012</v>
      </c>
      <c r="H4732" t="str">
        <f t="shared" si="73"/>
        <v>$10,001 - $20,000</v>
      </c>
    </row>
    <row r="4733" spans="1:8" x14ac:dyDescent="0.2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 s="3">
        <v>42513</v>
      </c>
      <c r="H4733" t="str">
        <f t="shared" si="73"/>
        <v>$40,001 - $50,000</v>
      </c>
    </row>
    <row r="4734" spans="1:8" x14ac:dyDescent="0.2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 s="3">
        <v>39277</v>
      </c>
      <c r="H4734" t="str">
        <f t="shared" si="73"/>
        <v>$30,001 - $40,000</v>
      </c>
    </row>
    <row r="4735" spans="1:8" x14ac:dyDescent="0.2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 s="3">
        <v>96934</v>
      </c>
      <c r="H4735" t="str">
        <f t="shared" si="73"/>
        <v>$90,001 - $1,00,000</v>
      </c>
    </row>
    <row r="4736" spans="1:8" x14ac:dyDescent="0.2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 s="3">
        <v>13821</v>
      </c>
      <c r="H4736" t="str">
        <f t="shared" si="73"/>
        <v>$10,001 - $20,000</v>
      </c>
    </row>
    <row r="4737" spans="1:8" x14ac:dyDescent="0.2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 s="3">
        <v>69869</v>
      </c>
      <c r="H4737" t="str">
        <f t="shared" si="73"/>
        <v>$60,001 - $70,000</v>
      </c>
    </row>
    <row r="4738" spans="1:8" x14ac:dyDescent="0.2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 s="3">
        <v>32999</v>
      </c>
      <c r="H4738" t="str">
        <f t="shared" si="73"/>
        <v>$30,001 - $40,000</v>
      </c>
    </row>
    <row r="4739" spans="1:8" x14ac:dyDescent="0.2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 s="3">
        <v>82780</v>
      </c>
      <c r="H4739" t="str">
        <f t="shared" ref="H4739:H4802" si="74">TEXT((INT((G4739-1)/10000)*10000)+1,"$#,##0") &amp; " - " &amp; TEXT((INT((G4739-1)/10000)+1)*10000,"$#,##0")</f>
        <v>$80,001 - $90,000</v>
      </c>
    </row>
    <row r="4740" spans="1:8" x14ac:dyDescent="0.2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 s="3">
        <v>50719</v>
      </c>
      <c r="H4740" t="str">
        <f t="shared" si="74"/>
        <v>$50,001 - $60,000</v>
      </c>
    </row>
    <row r="4741" spans="1:8" x14ac:dyDescent="0.2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 s="3">
        <v>20776</v>
      </c>
      <c r="H4741" t="str">
        <f t="shared" si="74"/>
        <v>$20,001 - $30,000</v>
      </c>
    </row>
    <row r="4742" spans="1:8" x14ac:dyDescent="0.2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 s="3">
        <v>44153</v>
      </c>
      <c r="H4742" t="str">
        <f t="shared" si="74"/>
        <v>$40,001 - $50,000</v>
      </c>
    </row>
    <row r="4743" spans="1:8" x14ac:dyDescent="0.2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 s="3">
        <v>26065</v>
      </c>
      <c r="H4743" t="str">
        <f t="shared" si="74"/>
        <v>$20,001 - $30,000</v>
      </c>
    </row>
    <row r="4744" spans="1:8" x14ac:dyDescent="0.2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 s="3">
        <v>31497</v>
      </c>
      <c r="H4744" t="str">
        <f t="shared" si="74"/>
        <v>$30,001 - $40,000</v>
      </c>
    </row>
    <row r="4745" spans="1:8" x14ac:dyDescent="0.2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 s="3">
        <v>57287</v>
      </c>
      <c r="H4745" t="str">
        <f t="shared" si="74"/>
        <v>$50,001 - $60,000</v>
      </c>
    </row>
    <row r="4746" spans="1:8" x14ac:dyDescent="0.2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 s="3">
        <v>63870</v>
      </c>
      <c r="H4746" t="str">
        <f t="shared" si="74"/>
        <v>$60,001 - $70,000</v>
      </c>
    </row>
    <row r="4747" spans="1:8" x14ac:dyDescent="0.2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 s="3">
        <v>30638</v>
      </c>
      <c r="H4747" t="str">
        <f t="shared" si="74"/>
        <v>$30,001 - $40,000</v>
      </c>
    </row>
    <row r="4748" spans="1:8" x14ac:dyDescent="0.2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 s="3">
        <v>36312</v>
      </c>
      <c r="H4748" t="str">
        <f t="shared" si="74"/>
        <v>$30,001 - $40,000</v>
      </c>
    </row>
    <row r="4749" spans="1:8" x14ac:dyDescent="0.2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 s="3">
        <v>94463</v>
      </c>
      <c r="H4749" t="str">
        <f t="shared" si="74"/>
        <v>$90,001 - $1,00,000</v>
      </c>
    </row>
    <row r="4750" spans="1:8" x14ac:dyDescent="0.2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 s="3">
        <v>40315</v>
      </c>
      <c r="H4750" t="str">
        <f t="shared" si="74"/>
        <v>$40,001 - $50,000</v>
      </c>
    </row>
    <row r="4751" spans="1:8" x14ac:dyDescent="0.2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 s="3">
        <v>35519</v>
      </c>
      <c r="H4751" t="str">
        <f t="shared" si="74"/>
        <v>$30,001 - $40,000</v>
      </c>
    </row>
    <row r="4752" spans="1:8" x14ac:dyDescent="0.2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 s="3">
        <v>6743</v>
      </c>
      <c r="H4752" t="str">
        <f t="shared" si="74"/>
        <v>$1 - $10,000</v>
      </c>
    </row>
    <row r="4753" spans="1:8" x14ac:dyDescent="0.2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 s="3">
        <v>17189</v>
      </c>
      <c r="H4753" t="str">
        <f t="shared" si="74"/>
        <v>$10,001 - $20,000</v>
      </c>
    </row>
    <row r="4754" spans="1:8" x14ac:dyDescent="0.2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 s="3">
        <v>47344</v>
      </c>
      <c r="H4754" t="str">
        <f t="shared" si="74"/>
        <v>$40,001 - $50,000</v>
      </c>
    </row>
    <row r="4755" spans="1:8" x14ac:dyDescent="0.2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 s="3">
        <v>94729</v>
      </c>
      <c r="H4755" t="str">
        <f t="shared" si="74"/>
        <v>$90,001 - $1,00,000</v>
      </c>
    </row>
    <row r="4756" spans="1:8" x14ac:dyDescent="0.2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 s="3">
        <v>10200</v>
      </c>
      <c r="H4756" t="str">
        <f t="shared" si="74"/>
        <v>$10,001 - $20,000</v>
      </c>
    </row>
    <row r="4757" spans="1:8" x14ac:dyDescent="0.2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 s="3">
        <v>13871</v>
      </c>
      <c r="H4757" t="str">
        <f t="shared" si="74"/>
        <v>$10,001 - $20,000</v>
      </c>
    </row>
    <row r="4758" spans="1:8" x14ac:dyDescent="0.2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 s="3">
        <v>4502</v>
      </c>
      <c r="H4758" t="str">
        <f t="shared" si="74"/>
        <v>$1 - $10,000</v>
      </c>
    </row>
    <row r="4759" spans="1:8" x14ac:dyDescent="0.2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 s="3">
        <v>9417</v>
      </c>
      <c r="H4759" t="str">
        <f t="shared" si="74"/>
        <v>$1 - $10,000</v>
      </c>
    </row>
    <row r="4760" spans="1:8" x14ac:dyDescent="0.2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 s="3">
        <v>22748</v>
      </c>
      <c r="H4760" t="str">
        <f t="shared" si="74"/>
        <v>$20,001 - $30,000</v>
      </c>
    </row>
    <row r="4761" spans="1:8" x14ac:dyDescent="0.2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 s="3">
        <v>82558</v>
      </c>
      <c r="H4761" t="str">
        <f t="shared" si="74"/>
        <v>$80,001 - $90,000</v>
      </c>
    </row>
    <row r="4762" spans="1:8" x14ac:dyDescent="0.2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 s="3">
        <v>6101</v>
      </c>
      <c r="H4762" t="str">
        <f t="shared" si="74"/>
        <v>$1 - $10,000</v>
      </c>
    </row>
    <row r="4763" spans="1:8" x14ac:dyDescent="0.2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 s="3">
        <v>49221</v>
      </c>
      <c r="H4763" t="str">
        <f t="shared" si="74"/>
        <v>$40,001 - $50,000</v>
      </c>
    </row>
    <row r="4764" spans="1:8" x14ac:dyDescent="0.2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 s="3">
        <v>30662</v>
      </c>
      <c r="H4764" t="str">
        <f t="shared" si="74"/>
        <v>$30,001 - $40,000</v>
      </c>
    </row>
    <row r="4765" spans="1:8" x14ac:dyDescent="0.2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 s="3">
        <v>82020</v>
      </c>
      <c r="H4765" t="str">
        <f t="shared" si="74"/>
        <v>$80,001 - $90,000</v>
      </c>
    </row>
    <row r="4766" spans="1:8" x14ac:dyDescent="0.2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 s="3">
        <v>85806</v>
      </c>
      <c r="H4766" t="str">
        <f t="shared" si="74"/>
        <v>$80,001 - $90,000</v>
      </c>
    </row>
    <row r="4767" spans="1:8" x14ac:dyDescent="0.2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 s="3">
        <v>64925</v>
      </c>
      <c r="H4767" t="str">
        <f t="shared" si="74"/>
        <v>$60,001 - $70,000</v>
      </c>
    </row>
    <row r="4768" spans="1:8" x14ac:dyDescent="0.2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 s="3">
        <v>49625</v>
      </c>
      <c r="H4768" t="str">
        <f t="shared" si="74"/>
        <v>$40,001 - $50,000</v>
      </c>
    </row>
    <row r="4769" spans="1:8" x14ac:dyDescent="0.2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 s="3">
        <v>28732</v>
      </c>
      <c r="H4769" t="str">
        <f t="shared" si="74"/>
        <v>$20,001 - $30,000</v>
      </c>
    </row>
    <row r="4770" spans="1:8" x14ac:dyDescent="0.2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 s="3">
        <v>46219</v>
      </c>
      <c r="H4770" t="str">
        <f t="shared" si="74"/>
        <v>$40,001 - $50,000</v>
      </c>
    </row>
    <row r="4771" spans="1:8" x14ac:dyDescent="0.2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 s="3">
        <v>44700</v>
      </c>
      <c r="H4771" t="str">
        <f t="shared" si="74"/>
        <v>$40,001 - $50,000</v>
      </c>
    </row>
    <row r="4772" spans="1:8" x14ac:dyDescent="0.2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 s="3">
        <v>32333</v>
      </c>
      <c r="H4772" t="str">
        <f t="shared" si="74"/>
        <v>$30,001 - $40,000</v>
      </c>
    </row>
    <row r="4773" spans="1:8" x14ac:dyDescent="0.2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 s="3">
        <v>92506</v>
      </c>
      <c r="H4773" t="str">
        <f t="shared" si="74"/>
        <v>$90,001 - $1,00,000</v>
      </c>
    </row>
    <row r="4774" spans="1:8" x14ac:dyDescent="0.2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 s="3">
        <v>92272</v>
      </c>
      <c r="H4774" t="str">
        <f t="shared" si="74"/>
        <v>$90,001 - $1,00,000</v>
      </c>
    </row>
    <row r="4775" spans="1:8" x14ac:dyDescent="0.2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 s="3">
        <v>84428</v>
      </c>
      <c r="H4775" t="str">
        <f t="shared" si="74"/>
        <v>$80,001 - $90,000</v>
      </c>
    </row>
    <row r="4776" spans="1:8" x14ac:dyDescent="0.2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 s="3">
        <v>91343</v>
      </c>
      <c r="H4776" t="str">
        <f t="shared" si="74"/>
        <v>$90,001 - $1,00,000</v>
      </c>
    </row>
    <row r="4777" spans="1:8" x14ac:dyDescent="0.2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 s="3">
        <v>6920</v>
      </c>
      <c r="H4777" t="str">
        <f t="shared" si="74"/>
        <v>$1 - $10,000</v>
      </c>
    </row>
    <row r="4778" spans="1:8" x14ac:dyDescent="0.2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 s="3">
        <v>51982</v>
      </c>
      <c r="H4778" t="str">
        <f t="shared" si="74"/>
        <v>$50,001 - $60,000</v>
      </c>
    </row>
    <row r="4779" spans="1:8" x14ac:dyDescent="0.2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 s="3">
        <v>4850</v>
      </c>
      <c r="H4779" t="str">
        <f t="shared" si="74"/>
        <v>$1 - $10,000</v>
      </c>
    </row>
    <row r="4780" spans="1:8" x14ac:dyDescent="0.2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 s="3">
        <v>88295</v>
      </c>
      <c r="H4780" t="str">
        <f t="shared" si="74"/>
        <v>$80,001 - $90,000</v>
      </c>
    </row>
    <row r="4781" spans="1:8" x14ac:dyDescent="0.2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 s="3">
        <v>9662</v>
      </c>
      <c r="H4781" t="str">
        <f t="shared" si="74"/>
        <v>$1 - $10,000</v>
      </c>
    </row>
    <row r="4782" spans="1:8" x14ac:dyDescent="0.2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 s="3">
        <v>75573</v>
      </c>
      <c r="H4782" t="str">
        <f t="shared" si="74"/>
        <v>$70,001 - $80,000</v>
      </c>
    </row>
    <row r="4783" spans="1:8" x14ac:dyDescent="0.2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 s="3">
        <v>46576</v>
      </c>
      <c r="H4783" t="str">
        <f t="shared" si="74"/>
        <v>$40,001 - $50,000</v>
      </c>
    </row>
    <row r="4784" spans="1:8" x14ac:dyDescent="0.2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 s="3">
        <v>64981</v>
      </c>
      <c r="H4784" t="str">
        <f t="shared" si="74"/>
        <v>$60,001 - $70,000</v>
      </c>
    </row>
    <row r="4785" spans="1:8" x14ac:dyDescent="0.2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 s="3">
        <v>49845</v>
      </c>
      <c r="H4785" t="str">
        <f t="shared" si="74"/>
        <v>$40,001 - $50,000</v>
      </c>
    </row>
    <row r="4786" spans="1:8" x14ac:dyDescent="0.2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 s="3">
        <v>7390</v>
      </c>
      <c r="H4786" t="str">
        <f t="shared" si="74"/>
        <v>$1 - $10,000</v>
      </c>
    </row>
    <row r="4787" spans="1:8" x14ac:dyDescent="0.2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 s="3">
        <v>45362</v>
      </c>
      <c r="H4787" t="str">
        <f t="shared" si="74"/>
        <v>$40,001 - $50,000</v>
      </c>
    </row>
    <row r="4788" spans="1:8" x14ac:dyDescent="0.2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 s="3">
        <v>62480</v>
      </c>
      <c r="H4788" t="str">
        <f t="shared" si="74"/>
        <v>$60,001 - $70,000</v>
      </c>
    </row>
    <row r="4789" spans="1:8" x14ac:dyDescent="0.2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 s="3">
        <v>62968</v>
      </c>
      <c r="H4789" t="str">
        <f t="shared" si="74"/>
        <v>$60,001 - $70,000</v>
      </c>
    </row>
    <row r="4790" spans="1:8" x14ac:dyDescent="0.2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 s="3">
        <v>19995</v>
      </c>
      <c r="H4790" t="str">
        <f t="shared" si="74"/>
        <v>$10,001 - $20,000</v>
      </c>
    </row>
    <row r="4791" spans="1:8" x14ac:dyDescent="0.2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 s="3">
        <v>44819</v>
      </c>
      <c r="H4791" t="str">
        <f t="shared" si="74"/>
        <v>$40,001 - $50,000</v>
      </c>
    </row>
    <row r="4792" spans="1:8" x14ac:dyDescent="0.2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 s="3">
        <v>36837</v>
      </c>
      <c r="H4792" t="str">
        <f t="shared" si="74"/>
        <v>$30,001 - $40,000</v>
      </c>
    </row>
    <row r="4793" spans="1:8" x14ac:dyDescent="0.2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 s="3">
        <v>78623</v>
      </c>
      <c r="H4793" t="str">
        <f t="shared" si="74"/>
        <v>$70,001 - $80,000</v>
      </c>
    </row>
    <row r="4794" spans="1:8" x14ac:dyDescent="0.2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 s="3">
        <v>53090</v>
      </c>
      <c r="H4794" t="str">
        <f t="shared" si="74"/>
        <v>$50,001 - $60,000</v>
      </c>
    </row>
    <row r="4795" spans="1:8" x14ac:dyDescent="0.2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 s="3">
        <v>29596</v>
      </c>
      <c r="H4795" t="str">
        <f t="shared" si="74"/>
        <v>$20,001 - $30,000</v>
      </c>
    </row>
    <row r="4796" spans="1:8" x14ac:dyDescent="0.2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 s="3">
        <v>73749</v>
      </c>
      <c r="H4796" t="str">
        <f t="shared" si="74"/>
        <v>$70,001 - $80,000</v>
      </c>
    </row>
    <row r="4797" spans="1:8" x14ac:dyDescent="0.2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 s="3">
        <v>86195</v>
      </c>
      <c r="H4797" t="str">
        <f t="shared" si="74"/>
        <v>$80,001 - $90,000</v>
      </c>
    </row>
    <row r="4798" spans="1:8" x14ac:dyDescent="0.2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 s="3">
        <v>76423</v>
      </c>
      <c r="H4798" t="str">
        <f t="shared" si="74"/>
        <v>$70,001 - $80,000</v>
      </c>
    </row>
    <row r="4799" spans="1:8" x14ac:dyDescent="0.2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 s="3">
        <v>19750</v>
      </c>
      <c r="H4799" t="str">
        <f t="shared" si="74"/>
        <v>$10,001 - $20,000</v>
      </c>
    </row>
    <row r="4800" spans="1:8" x14ac:dyDescent="0.2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 s="3">
        <v>99645</v>
      </c>
      <c r="H4800" t="str">
        <f t="shared" si="74"/>
        <v>$90,001 - $1,00,000</v>
      </c>
    </row>
    <row r="4801" spans="1:8" x14ac:dyDescent="0.2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 s="3">
        <v>58768</v>
      </c>
      <c r="H4801" t="str">
        <f t="shared" si="74"/>
        <v>$50,001 - $60,000</v>
      </c>
    </row>
    <row r="4802" spans="1:8" x14ac:dyDescent="0.2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 s="3">
        <v>21029</v>
      </c>
      <c r="H4802" t="str">
        <f t="shared" si="74"/>
        <v>$20,001 - $30,000</v>
      </c>
    </row>
    <row r="4803" spans="1:8" x14ac:dyDescent="0.2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 s="3">
        <v>52735</v>
      </c>
      <c r="H4803" t="str">
        <f t="shared" ref="H4803:H4866" si="75">TEXT((INT((G4803-1)/10000)*10000)+1,"$#,##0") &amp; " - " &amp; TEXT((INT((G4803-1)/10000)+1)*10000,"$#,##0")</f>
        <v>$50,001 - $60,000</v>
      </c>
    </row>
    <row r="4804" spans="1:8" x14ac:dyDescent="0.2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 s="3">
        <v>47912</v>
      </c>
      <c r="H4804" t="str">
        <f t="shared" si="75"/>
        <v>$40,001 - $50,000</v>
      </c>
    </row>
    <row r="4805" spans="1:8" x14ac:dyDescent="0.2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 s="3">
        <v>23882</v>
      </c>
      <c r="H4805" t="str">
        <f t="shared" si="75"/>
        <v>$20,001 - $30,000</v>
      </c>
    </row>
    <row r="4806" spans="1:8" x14ac:dyDescent="0.2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 s="3">
        <v>40903</v>
      </c>
      <c r="H4806" t="str">
        <f t="shared" si="75"/>
        <v>$40,001 - $50,000</v>
      </c>
    </row>
    <row r="4807" spans="1:8" x14ac:dyDescent="0.2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 s="3">
        <v>74737</v>
      </c>
      <c r="H4807" t="str">
        <f t="shared" si="75"/>
        <v>$70,001 - $80,000</v>
      </c>
    </row>
    <row r="4808" spans="1:8" x14ac:dyDescent="0.2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 s="3">
        <v>22798</v>
      </c>
      <c r="H4808" t="str">
        <f t="shared" si="75"/>
        <v>$20,001 - $30,000</v>
      </c>
    </row>
    <row r="4809" spans="1:8" x14ac:dyDescent="0.2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 s="3">
        <v>89179</v>
      </c>
      <c r="H4809" t="str">
        <f t="shared" si="75"/>
        <v>$80,001 - $90,000</v>
      </c>
    </row>
    <row r="4810" spans="1:8" x14ac:dyDescent="0.2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 s="3">
        <v>30545</v>
      </c>
      <c r="H4810" t="str">
        <f t="shared" si="75"/>
        <v>$30,001 - $40,000</v>
      </c>
    </row>
    <row r="4811" spans="1:8" x14ac:dyDescent="0.2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 s="3">
        <v>58887</v>
      </c>
      <c r="H4811" t="str">
        <f t="shared" si="75"/>
        <v>$50,001 - $60,000</v>
      </c>
    </row>
    <row r="4812" spans="1:8" x14ac:dyDescent="0.2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 s="3">
        <v>2420</v>
      </c>
      <c r="H4812" t="str">
        <f t="shared" si="75"/>
        <v>$1 - $10,000</v>
      </c>
    </row>
    <row r="4813" spans="1:8" x14ac:dyDescent="0.2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 s="3">
        <v>39343</v>
      </c>
      <c r="H4813" t="str">
        <f t="shared" si="75"/>
        <v>$30,001 - $40,000</v>
      </c>
    </row>
    <row r="4814" spans="1:8" x14ac:dyDescent="0.2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 s="3">
        <v>34298</v>
      </c>
      <c r="H4814" t="str">
        <f t="shared" si="75"/>
        <v>$30,001 - $40,000</v>
      </c>
    </row>
    <row r="4815" spans="1:8" x14ac:dyDescent="0.2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 s="3">
        <v>53360</v>
      </c>
      <c r="H4815" t="str">
        <f t="shared" si="75"/>
        <v>$50,001 - $60,000</v>
      </c>
    </row>
    <row r="4816" spans="1:8" x14ac:dyDescent="0.2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 s="3">
        <v>37037</v>
      </c>
      <c r="H4816" t="str">
        <f t="shared" si="75"/>
        <v>$30,001 - $40,000</v>
      </c>
    </row>
    <row r="4817" spans="1:8" x14ac:dyDescent="0.2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 s="3">
        <v>32173</v>
      </c>
      <c r="H4817" t="str">
        <f t="shared" si="75"/>
        <v>$30,001 - $40,000</v>
      </c>
    </row>
    <row r="4818" spans="1:8" x14ac:dyDescent="0.2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 s="3">
        <v>67756</v>
      </c>
      <c r="H4818" t="str">
        <f t="shared" si="75"/>
        <v>$60,001 - $70,000</v>
      </c>
    </row>
    <row r="4819" spans="1:8" x14ac:dyDescent="0.2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 s="3">
        <v>16940</v>
      </c>
      <c r="H4819" t="str">
        <f t="shared" si="75"/>
        <v>$10,001 - $20,000</v>
      </c>
    </row>
    <row r="4820" spans="1:8" x14ac:dyDescent="0.2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 s="3">
        <v>75652</v>
      </c>
      <c r="H4820" t="str">
        <f t="shared" si="75"/>
        <v>$70,001 - $80,000</v>
      </c>
    </row>
    <row r="4821" spans="1:8" x14ac:dyDescent="0.2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 s="3">
        <v>69061</v>
      </c>
      <c r="H4821" t="str">
        <f t="shared" si="75"/>
        <v>$60,001 - $70,000</v>
      </c>
    </row>
    <row r="4822" spans="1:8" x14ac:dyDescent="0.2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 s="3">
        <v>35887</v>
      </c>
      <c r="H4822" t="str">
        <f t="shared" si="75"/>
        <v>$30,001 - $40,000</v>
      </c>
    </row>
    <row r="4823" spans="1:8" x14ac:dyDescent="0.2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 s="3">
        <v>13687</v>
      </c>
      <c r="H4823" t="str">
        <f t="shared" si="75"/>
        <v>$10,001 - $20,000</v>
      </c>
    </row>
    <row r="4824" spans="1:8" x14ac:dyDescent="0.2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 s="3">
        <v>97805</v>
      </c>
      <c r="H4824" t="str">
        <f t="shared" si="75"/>
        <v>$90,001 - $1,00,000</v>
      </c>
    </row>
    <row r="4825" spans="1:8" x14ac:dyDescent="0.2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 s="3">
        <v>59503</v>
      </c>
      <c r="H4825" t="str">
        <f t="shared" si="75"/>
        <v>$50,001 - $60,000</v>
      </c>
    </row>
    <row r="4826" spans="1:8" x14ac:dyDescent="0.2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 s="3">
        <v>54034</v>
      </c>
      <c r="H4826" t="str">
        <f t="shared" si="75"/>
        <v>$50,001 - $60,000</v>
      </c>
    </row>
    <row r="4827" spans="1:8" x14ac:dyDescent="0.2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 s="3">
        <v>13278</v>
      </c>
      <c r="H4827" t="str">
        <f t="shared" si="75"/>
        <v>$10,001 - $20,000</v>
      </c>
    </row>
    <row r="4828" spans="1:8" x14ac:dyDescent="0.2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 s="3">
        <v>73197</v>
      </c>
      <c r="H4828" t="str">
        <f t="shared" si="75"/>
        <v>$70,001 - $80,000</v>
      </c>
    </row>
    <row r="4829" spans="1:8" x14ac:dyDescent="0.2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 s="3">
        <v>17227</v>
      </c>
      <c r="H4829" t="str">
        <f t="shared" si="75"/>
        <v>$10,001 - $20,000</v>
      </c>
    </row>
    <row r="4830" spans="1:8" x14ac:dyDescent="0.2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 s="3">
        <v>90464</v>
      </c>
      <c r="H4830" t="str">
        <f t="shared" si="75"/>
        <v>$90,001 - $1,00,000</v>
      </c>
    </row>
    <row r="4831" spans="1:8" x14ac:dyDescent="0.2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 s="3">
        <v>57482</v>
      </c>
      <c r="H4831" t="str">
        <f t="shared" si="75"/>
        <v>$50,001 - $60,000</v>
      </c>
    </row>
    <row r="4832" spans="1:8" x14ac:dyDescent="0.2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 s="3">
        <v>24403</v>
      </c>
      <c r="H4832" t="str">
        <f t="shared" si="75"/>
        <v>$20,001 - $30,000</v>
      </c>
    </row>
    <row r="4833" spans="1:8" x14ac:dyDescent="0.2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 s="3">
        <v>48195</v>
      </c>
      <c r="H4833" t="str">
        <f t="shared" si="75"/>
        <v>$40,001 - $50,000</v>
      </c>
    </row>
    <row r="4834" spans="1:8" x14ac:dyDescent="0.2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 s="3">
        <v>11594</v>
      </c>
      <c r="H4834" t="str">
        <f t="shared" si="75"/>
        <v>$10,001 - $20,000</v>
      </c>
    </row>
    <row r="4835" spans="1:8" x14ac:dyDescent="0.2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 s="3">
        <v>95798</v>
      </c>
      <c r="H4835" t="str">
        <f t="shared" si="75"/>
        <v>$90,001 - $1,00,000</v>
      </c>
    </row>
    <row r="4836" spans="1:8" x14ac:dyDescent="0.2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 s="3">
        <v>44677</v>
      </c>
      <c r="H4836" t="str">
        <f t="shared" si="75"/>
        <v>$40,001 - $50,000</v>
      </c>
    </row>
    <row r="4837" spans="1:8" x14ac:dyDescent="0.2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 s="3">
        <v>16974</v>
      </c>
      <c r="H4837" t="str">
        <f t="shared" si="75"/>
        <v>$10,001 - $20,000</v>
      </c>
    </row>
    <row r="4838" spans="1:8" x14ac:dyDescent="0.2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 s="3">
        <v>52261</v>
      </c>
      <c r="H4838" t="str">
        <f t="shared" si="75"/>
        <v>$50,001 - $60,000</v>
      </c>
    </row>
    <row r="4839" spans="1:8" x14ac:dyDescent="0.2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 s="3">
        <v>40822</v>
      </c>
      <c r="H4839" t="str">
        <f t="shared" si="75"/>
        <v>$40,001 - $50,000</v>
      </c>
    </row>
    <row r="4840" spans="1:8" x14ac:dyDescent="0.2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 s="3">
        <v>69622</v>
      </c>
      <c r="H4840" t="str">
        <f t="shared" si="75"/>
        <v>$60,001 - $70,000</v>
      </c>
    </row>
    <row r="4841" spans="1:8" x14ac:dyDescent="0.2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 s="3">
        <v>74833</v>
      </c>
      <c r="H4841" t="str">
        <f t="shared" si="75"/>
        <v>$70,001 - $80,000</v>
      </c>
    </row>
    <row r="4842" spans="1:8" x14ac:dyDescent="0.2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 s="3">
        <v>3302</v>
      </c>
      <c r="H4842" t="str">
        <f t="shared" si="75"/>
        <v>$1 - $10,000</v>
      </c>
    </row>
    <row r="4843" spans="1:8" x14ac:dyDescent="0.2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 s="3">
        <v>61550</v>
      </c>
      <c r="H4843" t="str">
        <f t="shared" si="75"/>
        <v>$60,001 - $70,000</v>
      </c>
    </row>
    <row r="4844" spans="1:8" x14ac:dyDescent="0.2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 s="3">
        <v>58558</v>
      </c>
      <c r="H4844" t="str">
        <f t="shared" si="75"/>
        <v>$50,001 - $60,000</v>
      </c>
    </row>
    <row r="4845" spans="1:8" x14ac:dyDescent="0.2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 s="3">
        <v>68766</v>
      </c>
      <c r="H4845" t="str">
        <f t="shared" si="75"/>
        <v>$60,001 - $70,000</v>
      </c>
    </row>
    <row r="4846" spans="1:8" x14ac:dyDescent="0.2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 s="3">
        <v>6031</v>
      </c>
      <c r="H4846" t="str">
        <f t="shared" si="75"/>
        <v>$1 - $10,000</v>
      </c>
    </row>
    <row r="4847" spans="1:8" x14ac:dyDescent="0.2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 s="3">
        <v>6015</v>
      </c>
      <c r="H4847" t="str">
        <f t="shared" si="75"/>
        <v>$1 - $10,000</v>
      </c>
    </row>
    <row r="4848" spans="1:8" x14ac:dyDescent="0.2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 s="3">
        <v>62798</v>
      </c>
      <c r="H4848" t="str">
        <f t="shared" si="75"/>
        <v>$60,001 - $70,000</v>
      </c>
    </row>
    <row r="4849" spans="1:8" x14ac:dyDescent="0.2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 s="3">
        <v>69460</v>
      </c>
      <c r="H4849" t="str">
        <f t="shared" si="75"/>
        <v>$60,001 - $70,000</v>
      </c>
    </row>
    <row r="4850" spans="1:8" x14ac:dyDescent="0.2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 s="3">
        <v>41546</v>
      </c>
      <c r="H4850" t="str">
        <f t="shared" si="75"/>
        <v>$40,001 - $50,000</v>
      </c>
    </row>
    <row r="4851" spans="1:8" x14ac:dyDescent="0.2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 s="3">
        <v>34106</v>
      </c>
      <c r="H4851" t="str">
        <f t="shared" si="75"/>
        <v>$30,001 - $40,000</v>
      </c>
    </row>
    <row r="4852" spans="1:8" x14ac:dyDescent="0.2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 s="3">
        <v>98949</v>
      </c>
      <c r="H4852" t="str">
        <f t="shared" si="75"/>
        <v>$90,001 - $1,00,000</v>
      </c>
    </row>
    <row r="4853" spans="1:8" x14ac:dyDescent="0.2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 s="3">
        <v>65491</v>
      </c>
      <c r="H4853" t="str">
        <f t="shared" si="75"/>
        <v>$60,001 - $70,000</v>
      </c>
    </row>
    <row r="4854" spans="1:8" x14ac:dyDescent="0.2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 s="3">
        <v>88555</v>
      </c>
      <c r="H4854" t="str">
        <f t="shared" si="75"/>
        <v>$80,001 - $90,000</v>
      </c>
    </row>
    <row r="4855" spans="1:8" x14ac:dyDescent="0.2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 s="3">
        <v>13229</v>
      </c>
      <c r="H4855" t="str">
        <f t="shared" si="75"/>
        <v>$10,001 - $20,000</v>
      </c>
    </row>
    <row r="4856" spans="1:8" x14ac:dyDescent="0.2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 s="3">
        <v>6902</v>
      </c>
      <c r="H4856" t="str">
        <f t="shared" si="75"/>
        <v>$1 - $10,000</v>
      </c>
    </row>
    <row r="4857" spans="1:8" x14ac:dyDescent="0.2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 s="3">
        <v>13003</v>
      </c>
      <c r="H4857" t="str">
        <f t="shared" si="75"/>
        <v>$10,001 - $20,000</v>
      </c>
    </row>
    <row r="4858" spans="1:8" x14ac:dyDescent="0.2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 s="3">
        <v>20844</v>
      </c>
      <c r="H4858" t="str">
        <f t="shared" si="75"/>
        <v>$20,001 - $30,000</v>
      </c>
    </row>
    <row r="4859" spans="1:8" x14ac:dyDescent="0.2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 s="3">
        <v>28991</v>
      </c>
      <c r="H4859" t="str">
        <f t="shared" si="75"/>
        <v>$20,001 - $30,000</v>
      </c>
    </row>
    <row r="4860" spans="1:8" x14ac:dyDescent="0.2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 s="3">
        <v>13702</v>
      </c>
      <c r="H4860" t="str">
        <f t="shared" si="75"/>
        <v>$10,001 - $20,000</v>
      </c>
    </row>
    <row r="4861" spans="1:8" x14ac:dyDescent="0.2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 s="3">
        <v>95259</v>
      </c>
      <c r="H4861" t="str">
        <f t="shared" si="75"/>
        <v>$90,001 - $1,00,000</v>
      </c>
    </row>
    <row r="4862" spans="1:8" x14ac:dyDescent="0.2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 s="3">
        <v>49365</v>
      </c>
      <c r="H4862" t="str">
        <f t="shared" si="75"/>
        <v>$40,001 - $50,000</v>
      </c>
    </row>
    <row r="4863" spans="1:8" x14ac:dyDescent="0.2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 s="3">
        <v>58226</v>
      </c>
      <c r="H4863" t="str">
        <f t="shared" si="75"/>
        <v>$50,001 - $60,000</v>
      </c>
    </row>
    <row r="4864" spans="1:8" x14ac:dyDescent="0.2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 s="3">
        <v>21893</v>
      </c>
      <c r="H4864" t="str">
        <f t="shared" si="75"/>
        <v>$20,001 - $30,000</v>
      </c>
    </row>
    <row r="4865" spans="1:8" x14ac:dyDescent="0.2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 s="3">
        <v>17057</v>
      </c>
      <c r="H4865" t="str">
        <f t="shared" si="75"/>
        <v>$10,001 - $20,000</v>
      </c>
    </row>
    <row r="4866" spans="1:8" x14ac:dyDescent="0.2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 s="3">
        <v>89526</v>
      </c>
      <c r="H4866" t="str">
        <f t="shared" si="75"/>
        <v>$80,001 - $90,000</v>
      </c>
    </row>
    <row r="4867" spans="1:8" x14ac:dyDescent="0.2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 s="3">
        <v>21460</v>
      </c>
      <c r="H4867" t="str">
        <f t="shared" ref="H4867:H4930" si="76">TEXT((INT((G4867-1)/10000)*10000)+1,"$#,##0") &amp; " - " &amp; TEXT((INT((G4867-1)/10000)+1)*10000,"$#,##0")</f>
        <v>$20,001 - $30,000</v>
      </c>
    </row>
    <row r="4868" spans="1:8" x14ac:dyDescent="0.2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 s="3">
        <v>84889</v>
      </c>
      <c r="H4868" t="str">
        <f t="shared" si="76"/>
        <v>$80,001 - $90,000</v>
      </c>
    </row>
    <row r="4869" spans="1:8" x14ac:dyDescent="0.2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 s="3">
        <v>80022</v>
      </c>
      <c r="H4869" t="str">
        <f t="shared" si="76"/>
        <v>$80,001 - $90,000</v>
      </c>
    </row>
    <row r="4870" spans="1:8" x14ac:dyDescent="0.2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 s="3">
        <v>66005</v>
      </c>
      <c r="H4870" t="str">
        <f t="shared" si="76"/>
        <v>$60,001 - $70,000</v>
      </c>
    </row>
    <row r="4871" spans="1:8" x14ac:dyDescent="0.2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 s="3">
        <v>44523</v>
      </c>
      <c r="H4871" t="str">
        <f t="shared" si="76"/>
        <v>$40,001 - $50,000</v>
      </c>
    </row>
    <row r="4872" spans="1:8" x14ac:dyDescent="0.2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 s="3">
        <v>64709</v>
      </c>
      <c r="H4872" t="str">
        <f t="shared" si="76"/>
        <v>$60,001 - $70,000</v>
      </c>
    </row>
    <row r="4873" spans="1:8" x14ac:dyDescent="0.2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 s="3">
        <v>23541</v>
      </c>
      <c r="H4873" t="str">
        <f t="shared" si="76"/>
        <v>$20,001 - $30,000</v>
      </c>
    </row>
    <row r="4874" spans="1:8" x14ac:dyDescent="0.2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 s="3">
        <v>78071</v>
      </c>
      <c r="H4874" t="str">
        <f t="shared" si="76"/>
        <v>$70,001 - $80,000</v>
      </c>
    </row>
    <row r="4875" spans="1:8" x14ac:dyDescent="0.2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 s="3">
        <v>43771</v>
      </c>
      <c r="H4875" t="str">
        <f t="shared" si="76"/>
        <v>$40,001 - $50,000</v>
      </c>
    </row>
    <row r="4876" spans="1:8" x14ac:dyDescent="0.2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 s="3">
        <v>85537</v>
      </c>
      <c r="H4876" t="str">
        <f t="shared" si="76"/>
        <v>$80,001 - $90,000</v>
      </c>
    </row>
    <row r="4877" spans="1:8" x14ac:dyDescent="0.2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 s="3">
        <v>39162</v>
      </c>
      <c r="H4877" t="str">
        <f t="shared" si="76"/>
        <v>$30,001 - $40,000</v>
      </c>
    </row>
    <row r="4878" spans="1:8" x14ac:dyDescent="0.2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 s="3">
        <v>77997</v>
      </c>
      <c r="H4878" t="str">
        <f t="shared" si="76"/>
        <v>$70,001 - $80,000</v>
      </c>
    </row>
    <row r="4879" spans="1:8" x14ac:dyDescent="0.2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 s="3">
        <v>57519</v>
      </c>
      <c r="H4879" t="str">
        <f t="shared" si="76"/>
        <v>$50,001 - $60,000</v>
      </c>
    </row>
    <row r="4880" spans="1:8" x14ac:dyDescent="0.2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 s="3">
        <v>47231</v>
      </c>
      <c r="H4880" t="str">
        <f t="shared" si="76"/>
        <v>$40,001 - $50,000</v>
      </c>
    </row>
    <row r="4881" spans="1:8" x14ac:dyDescent="0.2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 s="3">
        <v>36618</v>
      </c>
      <c r="H4881" t="str">
        <f t="shared" si="76"/>
        <v>$30,001 - $40,000</v>
      </c>
    </row>
    <row r="4882" spans="1:8" x14ac:dyDescent="0.2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 s="3">
        <v>68877</v>
      </c>
      <c r="H4882" t="str">
        <f t="shared" si="76"/>
        <v>$60,001 - $70,000</v>
      </c>
    </row>
    <row r="4883" spans="1:8" x14ac:dyDescent="0.2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 s="3">
        <v>44948</v>
      </c>
      <c r="H4883" t="str">
        <f t="shared" si="76"/>
        <v>$40,001 - $50,000</v>
      </c>
    </row>
    <row r="4884" spans="1:8" x14ac:dyDescent="0.2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 s="3">
        <v>87337</v>
      </c>
      <c r="H4884" t="str">
        <f t="shared" si="76"/>
        <v>$80,001 - $90,000</v>
      </c>
    </row>
    <row r="4885" spans="1:8" x14ac:dyDescent="0.2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 s="3">
        <v>43325</v>
      </c>
      <c r="H4885" t="str">
        <f t="shared" si="76"/>
        <v>$40,001 - $50,000</v>
      </c>
    </row>
    <row r="4886" spans="1:8" x14ac:dyDescent="0.2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 s="3">
        <v>17408</v>
      </c>
      <c r="H4886" t="str">
        <f t="shared" si="76"/>
        <v>$10,001 - $20,000</v>
      </c>
    </row>
    <row r="4887" spans="1:8" x14ac:dyDescent="0.2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 s="3">
        <v>64607</v>
      </c>
      <c r="H4887" t="str">
        <f t="shared" si="76"/>
        <v>$60,001 - $70,000</v>
      </c>
    </row>
    <row r="4888" spans="1:8" x14ac:dyDescent="0.2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 s="3">
        <v>37983</v>
      </c>
      <c r="H4888" t="str">
        <f t="shared" si="76"/>
        <v>$30,001 - $40,000</v>
      </c>
    </row>
    <row r="4889" spans="1:8" x14ac:dyDescent="0.2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 s="3">
        <v>74877</v>
      </c>
      <c r="H4889" t="str">
        <f t="shared" si="76"/>
        <v>$70,001 - $80,000</v>
      </c>
    </row>
    <row r="4890" spans="1:8" x14ac:dyDescent="0.2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 s="3">
        <v>20593</v>
      </c>
      <c r="H4890" t="str">
        <f t="shared" si="76"/>
        <v>$20,001 - $30,000</v>
      </c>
    </row>
    <row r="4891" spans="1:8" x14ac:dyDescent="0.2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 s="3">
        <v>57420</v>
      </c>
      <c r="H4891" t="str">
        <f t="shared" si="76"/>
        <v>$50,001 - $60,000</v>
      </c>
    </row>
    <row r="4892" spans="1:8" x14ac:dyDescent="0.2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 s="3">
        <v>92386</v>
      </c>
      <c r="H4892" t="str">
        <f t="shared" si="76"/>
        <v>$90,001 - $1,00,000</v>
      </c>
    </row>
    <row r="4893" spans="1:8" x14ac:dyDescent="0.2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 s="3">
        <v>9066</v>
      </c>
      <c r="H4893" t="str">
        <f t="shared" si="76"/>
        <v>$1 - $10,000</v>
      </c>
    </row>
    <row r="4894" spans="1:8" x14ac:dyDescent="0.2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 s="3">
        <v>1460</v>
      </c>
      <c r="H4894" t="str">
        <f t="shared" si="76"/>
        <v>$1 - $10,000</v>
      </c>
    </row>
    <row r="4895" spans="1:8" x14ac:dyDescent="0.2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 s="3">
        <v>61412</v>
      </c>
      <c r="H4895" t="str">
        <f t="shared" si="76"/>
        <v>$60,001 - $70,000</v>
      </c>
    </row>
    <row r="4896" spans="1:8" x14ac:dyDescent="0.2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 s="3">
        <v>25875</v>
      </c>
      <c r="H4896" t="str">
        <f t="shared" si="76"/>
        <v>$20,001 - $30,000</v>
      </c>
    </row>
    <row r="4897" spans="1:8" x14ac:dyDescent="0.2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 s="3">
        <v>20419</v>
      </c>
      <c r="H4897" t="str">
        <f t="shared" si="76"/>
        <v>$20,001 - $30,000</v>
      </c>
    </row>
    <row r="4898" spans="1:8" x14ac:dyDescent="0.2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 s="3">
        <v>70609</v>
      </c>
      <c r="H4898" t="str">
        <f t="shared" si="76"/>
        <v>$70,001 - $80,000</v>
      </c>
    </row>
    <row r="4899" spans="1:8" x14ac:dyDescent="0.2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 s="3">
        <v>30169</v>
      </c>
      <c r="H4899" t="str">
        <f t="shared" si="76"/>
        <v>$30,001 - $40,000</v>
      </c>
    </row>
    <row r="4900" spans="1:8" x14ac:dyDescent="0.2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 s="3">
        <v>30844</v>
      </c>
      <c r="H4900" t="str">
        <f t="shared" si="76"/>
        <v>$30,001 - $40,000</v>
      </c>
    </row>
    <row r="4901" spans="1:8" x14ac:dyDescent="0.2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 s="3">
        <v>29747</v>
      </c>
      <c r="H4901" t="str">
        <f t="shared" si="76"/>
        <v>$20,001 - $30,000</v>
      </c>
    </row>
    <row r="4902" spans="1:8" x14ac:dyDescent="0.2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 s="3">
        <v>55503</v>
      </c>
      <c r="H4902" t="str">
        <f t="shared" si="76"/>
        <v>$50,001 - $60,000</v>
      </c>
    </row>
    <row r="4903" spans="1:8" x14ac:dyDescent="0.2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 s="3">
        <v>71090</v>
      </c>
      <c r="H4903" t="str">
        <f t="shared" si="76"/>
        <v>$70,001 - $80,000</v>
      </c>
    </row>
    <row r="4904" spans="1:8" x14ac:dyDescent="0.2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 s="3">
        <v>13865</v>
      </c>
      <c r="H4904" t="str">
        <f t="shared" si="76"/>
        <v>$10,001 - $20,000</v>
      </c>
    </row>
    <row r="4905" spans="1:8" x14ac:dyDescent="0.2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 s="3">
        <v>21778</v>
      </c>
      <c r="H4905" t="str">
        <f t="shared" si="76"/>
        <v>$20,001 - $30,000</v>
      </c>
    </row>
    <row r="4906" spans="1:8" x14ac:dyDescent="0.2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 s="3">
        <v>39815</v>
      </c>
      <c r="H4906" t="str">
        <f t="shared" si="76"/>
        <v>$30,001 - $40,000</v>
      </c>
    </row>
    <row r="4907" spans="1:8" x14ac:dyDescent="0.2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 s="3">
        <v>13739</v>
      </c>
      <c r="H4907" t="str">
        <f t="shared" si="76"/>
        <v>$10,001 - $20,000</v>
      </c>
    </row>
    <row r="4908" spans="1:8" x14ac:dyDescent="0.2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 s="3">
        <v>4419</v>
      </c>
      <c r="H4908" t="str">
        <f t="shared" si="76"/>
        <v>$1 - $10,000</v>
      </c>
    </row>
    <row r="4909" spans="1:8" x14ac:dyDescent="0.2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 s="3">
        <v>34640</v>
      </c>
      <c r="H4909" t="str">
        <f t="shared" si="76"/>
        <v>$30,001 - $40,000</v>
      </c>
    </row>
    <row r="4910" spans="1:8" x14ac:dyDescent="0.2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 s="3">
        <v>59497</v>
      </c>
      <c r="H4910" t="str">
        <f t="shared" si="76"/>
        <v>$50,001 - $60,000</v>
      </c>
    </row>
    <row r="4911" spans="1:8" x14ac:dyDescent="0.2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 s="3">
        <v>80368</v>
      </c>
      <c r="H4911" t="str">
        <f t="shared" si="76"/>
        <v>$80,001 - $90,000</v>
      </c>
    </row>
    <row r="4912" spans="1:8" x14ac:dyDescent="0.2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 s="3">
        <v>20130</v>
      </c>
      <c r="H4912" t="str">
        <f t="shared" si="76"/>
        <v>$20,001 - $30,000</v>
      </c>
    </row>
    <row r="4913" spans="1:8" x14ac:dyDescent="0.2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 s="3">
        <v>95161</v>
      </c>
      <c r="H4913" t="str">
        <f t="shared" si="76"/>
        <v>$90,001 - $1,00,000</v>
      </c>
    </row>
    <row r="4914" spans="1:8" x14ac:dyDescent="0.2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 s="3">
        <v>9054</v>
      </c>
      <c r="H4914" t="str">
        <f t="shared" si="76"/>
        <v>$1 - $10,000</v>
      </c>
    </row>
    <row r="4915" spans="1:8" x14ac:dyDescent="0.2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 s="3">
        <v>79945</v>
      </c>
      <c r="H4915" t="str">
        <f t="shared" si="76"/>
        <v>$70,001 - $80,000</v>
      </c>
    </row>
    <row r="4916" spans="1:8" x14ac:dyDescent="0.2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 s="3">
        <v>71051</v>
      </c>
      <c r="H4916" t="str">
        <f t="shared" si="76"/>
        <v>$70,001 - $80,000</v>
      </c>
    </row>
    <row r="4917" spans="1:8" x14ac:dyDescent="0.2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 s="3">
        <v>12816</v>
      </c>
      <c r="H4917" t="str">
        <f t="shared" si="76"/>
        <v>$10,001 - $20,000</v>
      </c>
    </row>
    <row r="4918" spans="1:8" x14ac:dyDescent="0.2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 s="3">
        <v>41258</v>
      </c>
      <c r="H4918" t="str">
        <f t="shared" si="76"/>
        <v>$40,001 - $50,000</v>
      </c>
    </row>
    <row r="4919" spans="1:8" x14ac:dyDescent="0.2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 s="3">
        <v>52192</v>
      </c>
      <c r="H4919" t="str">
        <f t="shared" si="76"/>
        <v>$50,001 - $60,000</v>
      </c>
    </row>
    <row r="4920" spans="1:8" x14ac:dyDescent="0.2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 s="3">
        <v>83130</v>
      </c>
      <c r="H4920" t="str">
        <f t="shared" si="76"/>
        <v>$80,001 - $90,000</v>
      </c>
    </row>
    <row r="4921" spans="1:8" x14ac:dyDescent="0.2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 s="3">
        <v>11170</v>
      </c>
      <c r="H4921" t="str">
        <f t="shared" si="76"/>
        <v>$10,001 - $20,000</v>
      </c>
    </row>
    <row r="4922" spans="1:8" x14ac:dyDescent="0.2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 s="3">
        <v>70640</v>
      </c>
      <c r="H4922" t="str">
        <f t="shared" si="76"/>
        <v>$70,001 - $80,000</v>
      </c>
    </row>
    <row r="4923" spans="1:8" x14ac:dyDescent="0.2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 s="3">
        <v>6447</v>
      </c>
      <c r="H4923" t="str">
        <f t="shared" si="76"/>
        <v>$1 - $10,000</v>
      </c>
    </row>
    <row r="4924" spans="1:8" x14ac:dyDescent="0.2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 s="3">
        <v>83055</v>
      </c>
      <c r="H4924" t="str">
        <f t="shared" si="76"/>
        <v>$80,001 - $90,000</v>
      </c>
    </row>
    <row r="4925" spans="1:8" x14ac:dyDescent="0.2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 s="3">
        <v>64302</v>
      </c>
      <c r="H4925" t="str">
        <f t="shared" si="76"/>
        <v>$60,001 - $70,000</v>
      </c>
    </row>
    <row r="4926" spans="1:8" x14ac:dyDescent="0.2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 s="3">
        <v>35156</v>
      </c>
      <c r="H4926" t="str">
        <f t="shared" si="76"/>
        <v>$30,001 - $40,000</v>
      </c>
    </row>
    <row r="4927" spans="1:8" x14ac:dyDescent="0.2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 s="3">
        <v>65720</v>
      </c>
      <c r="H4927" t="str">
        <f t="shared" si="76"/>
        <v>$60,001 - $70,000</v>
      </c>
    </row>
    <row r="4928" spans="1:8" x14ac:dyDescent="0.2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 s="3">
        <v>70925</v>
      </c>
      <c r="H4928" t="str">
        <f t="shared" si="76"/>
        <v>$70,001 - $80,000</v>
      </c>
    </row>
    <row r="4929" spans="1:8" x14ac:dyDescent="0.2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 s="3">
        <v>4843</v>
      </c>
      <c r="H4929" t="str">
        <f t="shared" si="76"/>
        <v>$1 - $10,000</v>
      </c>
    </row>
    <row r="4930" spans="1:8" x14ac:dyDescent="0.2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 s="3">
        <v>65144</v>
      </c>
      <c r="H4930" t="str">
        <f t="shared" si="76"/>
        <v>$60,001 - $70,000</v>
      </c>
    </row>
    <row r="4931" spans="1:8" x14ac:dyDescent="0.2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 s="3">
        <v>14698</v>
      </c>
      <c r="H4931" t="str">
        <f t="shared" ref="H4931:H4994" si="77">TEXT((INT((G4931-1)/10000)*10000)+1,"$#,##0") &amp; " - " &amp; TEXT((INT((G4931-1)/10000)+1)*10000,"$#,##0")</f>
        <v>$10,001 - $20,000</v>
      </c>
    </row>
    <row r="4932" spans="1:8" x14ac:dyDescent="0.2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 s="3">
        <v>67100</v>
      </c>
      <c r="H4932" t="str">
        <f t="shared" si="77"/>
        <v>$60,001 - $70,000</v>
      </c>
    </row>
    <row r="4933" spans="1:8" x14ac:dyDescent="0.2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 s="3">
        <v>1962</v>
      </c>
      <c r="H4933" t="str">
        <f t="shared" si="77"/>
        <v>$1 - $10,000</v>
      </c>
    </row>
    <row r="4934" spans="1:8" x14ac:dyDescent="0.2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 s="3">
        <v>84854</v>
      </c>
      <c r="H4934" t="str">
        <f t="shared" si="77"/>
        <v>$80,001 - $90,000</v>
      </c>
    </row>
    <row r="4935" spans="1:8" x14ac:dyDescent="0.2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 s="3">
        <v>66892</v>
      </c>
      <c r="H4935" t="str">
        <f t="shared" si="77"/>
        <v>$60,001 - $70,000</v>
      </c>
    </row>
    <row r="4936" spans="1:8" x14ac:dyDescent="0.2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 s="3">
        <v>30403</v>
      </c>
      <c r="H4936" t="str">
        <f t="shared" si="77"/>
        <v>$30,001 - $40,000</v>
      </c>
    </row>
    <row r="4937" spans="1:8" x14ac:dyDescent="0.2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 s="3">
        <v>65253</v>
      </c>
      <c r="H4937" t="str">
        <f t="shared" si="77"/>
        <v>$60,001 - $70,000</v>
      </c>
    </row>
    <row r="4938" spans="1:8" x14ac:dyDescent="0.2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 s="3">
        <v>18420</v>
      </c>
      <c r="H4938" t="str">
        <f t="shared" si="77"/>
        <v>$10,001 - $20,000</v>
      </c>
    </row>
    <row r="4939" spans="1:8" x14ac:dyDescent="0.2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 s="3">
        <v>31807</v>
      </c>
      <c r="H4939" t="str">
        <f t="shared" si="77"/>
        <v>$30,001 - $40,000</v>
      </c>
    </row>
    <row r="4940" spans="1:8" x14ac:dyDescent="0.2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 s="3">
        <v>72059</v>
      </c>
      <c r="H4940" t="str">
        <f t="shared" si="77"/>
        <v>$70,001 - $80,000</v>
      </c>
    </row>
    <row r="4941" spans="1:8" x14ac:dyDescent="0.2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 s="3">
        <v>24895</v>
      </c>
      <c r="H4941" t="str">
        <f t="shared" si="77"/>
        <v>$20,001 - $30,000</v>
      </c>
    </row>
    <row r="4942" spans="1:8" x14ac:dyDescent="0.2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 s="3">
        <v>93884</v>
      </c>
      <c r="H4942" t="str">
        <f t="shared" si="77"/>
        <v>$90,001 - $1,00,000</v>
      </c>
    </row>
    <row r="4943" spans="1:8" x14ac:dyDescent="0.2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 s="3">
        <v>23042</v>
      </c>
      <c r="H4943" t="str">
        <f t="shared" si="77"/>
        <v>$20,001 - $30,000</v>
      </c>
    </row>
    <row r="4944" spans="1:8" x14ac:dyDescent="0.2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 s="3">
        <v>84716</v>
      </c>
      <c r="H4944" t="str">
        <f t="shared" si="77"/>
        <v>$80,001 - $90,000</v>
      </c>
    </row>
    <row r="4945" spans="1:8" x14ac:dyDescent="0.2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 s="3">
        <v>52402</v>
      </c>
      <c r="H4945" t="str">
        <f t="shared" si="77"/>
        <v>$50,001 - $60,000</v>
      </c>
    </row>
    <row r="4946" spans="1:8" x14ac:dyDescent="0.2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 s="3">
        <v>31956</v>
      </c>
      <c r="H4946" t="str">
        <f t="shared" si="77"/>
        <v>$30,001 - $40,000</v>
      </c>
    </row>
    <row r="4947" spans="1:8" x14ac:dyDescent="0.2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 s="3">
        <v>73267</v>
      </c>
      <c r="H4947" t="str">
        <f t="shared" si="77"/>
        <v>$70,001 - $80,000</v>
      </c>
    </row>
    <row r="4948" spans="1:8" x14ac:dyDescent="0.2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 s="3">
        <v>78934</v>
      </c>
      <c r="H4948" t="str">
        <f t="shared" si="77"/>
        <v>$70,001 - $80,000</v>
      </c>
    </row>
    <row r="4949" spans="1:8" x14ac:dyDescent="0.2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 s="3">
        <v>82811</v>
      </c>
      <c r="H4949" t="str">
        <f t="shared" si="77"/>
        <v>$80,001 - $90,000</v>
      </c>
    </row>
    <row r="4950" spans="1:8" x14ac:dyDescent="0.2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 s="3">
        <v>27627</v>
      </c>
      <c r="H4950" t="str">
        <f t="shared" si="77"/>
        <v>$20,001 - $30,000</v>
      </c>
    </row>
    <row r="4951" spans="1:8" x14ac:dyDescent="0.2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 s="3">
        <v>22415</v>
      </c>
      <c r="H4951" t="str">
        <f t="shared" si="77"/>
        <v>$20,001 - $30,000</v>
      </c>
    </row>
    <row r="4952" spans="1:8" x14ac:dyDescent="0.2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 s="3">
        <v>98445</v>
      </c>
      <c r="H4952" t="str">
        <f t="shared" si="77"/>
        <v>$90,001 - $1,00,000</v>
      </c>
    </row>
    <row r="4953" spans="1:8" x14ac:dyDescent="0.2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 s="3">
        <v>10452</v>
      </c>
      <c r="H4953" t="str">
        <f t="shared" si="77"/>
        <v>$10,001 - $20,000</v>
      </c>
    </row>
    <row r="4954" spans="1:8" x14ac:dyDescent="0.2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 s="3">
        <v>8521</v>
      </c>
      <c r="H4954" t="str">
        <f t="shared" si="77"/>
        <v>$1 - $10,000</v>
      </c>
    </row>
    <row r="4955" spans="1:8" x14ac:dyDescent="0.2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 s="3">
        <v>95512</v>
      </c>
      <c r="H4955" t="str">
        <f t="shared" si="77"/>
        <v>$90,001 - $1,00,000</v>
      </c>
    </row>
    <row r="4956" spans="1:8" x14ac:dyDescent="0.2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 s="3">
        <v>91565</v>
      </c>
      <c r="H4956" t="str">
        <f t="shared" si="77"/>
        <v>$90,001 - $1,00,000</v>
      </c>
    </row>
    <row r="4957" spans="1:8" x14ac:dyDescent="0.2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 s="3">
        <v>11816</v>
      </c>
      <c r="H4957" t="str">
        <f t="shared" si="77"/>
        <v>$10,001 - $20,000</v>
      </c>
    </row>
    <row r="4958" spans="1:8" x14ac:dyDescent="0.2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 s="3">
        <v>54823</v>
      </c>
      <c r="H4958" t="str">
        <f t="shared" si="77"/>
        <v>$50,001 - $60,000</v>
      </c>
    </row>
    <row r="4959" spans="1:8" x14ac:dyDescent="0.2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 s="3">
        <v>96730</v>
      </c>
      <c r="H4959" t="str">
        <f t="shared" si="77"/>
        <v>$90,001 - $1,00,000</v>
      </c>
    </row>
    <row r="4960" spans="1:8" x14ac:dyDescent="0.2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 s="3">
        <v>95802</v>
      </c>
      <c r="H4960" t="str">
        <f t="shared" si="77"/>
        <v>$90,001 - $1,00,000</v>
      </c>
    </row>
    <row r="4961" spans="1:8" x14ac:dyDescent="0.2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 s="3">
        <v>35988</v>
      </c>
      <c r="H4961" t="str">
        <f t="shared" si="77"/>
        <v>$30,001 - $40,000</v>
      </c>
    </row>
    <row r="4962" spans="1:8" x14ac:dyDescent="0.2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 s="3">
        <v>53545</v>
      </c>
      <c r="H4962" t="str">
        <f t="shared" si="77"/>
        <v>$50,001 - $60,000</v>
      </c>
    </row>
    <row r="4963" spans="1:8" x14ac:dyDescent="0.2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 s="3">
        <v>47886</v>
      </c>
      <c r="H4963" t="str">
        <f t="shared" si="77"/>
        <v>$40,001 - $50,000</v>
      </c>
    </row>
    <row r="4964" spans="1:8" x14ac:dyDescent="0.2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 s="3">
        <v>19935</v>
      </c>
      <c r="H4964" t="str">
        <f t="shared" si="77"/>
        <v>$10,001 - $20,000</v>
      </c>
    </row>
    <row r="4965" spans="1:8" x14ac:dyDescent="0.2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 s="3">
        <v>31670</v>
      </c>
      <c r="H4965" t="str">
        <f t="shared" si="77"/>
        <v>$30,001 - $40,000</v>
      </c>
    </row>
    <row r="4966" spans="1:8" x14ac:dyDescent="0.2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 s="3">
        <v>85882</v>
      </c>
      <c r="H4966" t="str">
        <f t="shared" si="77"/>
        <v>$80,001 - $90,000</v>
      </c>
    </row>
    <row r="4967" spans="1:8" x14ac:dyDescent="0.2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 s="3">
        <v>80224</v>
      </c>
      <c r="H4967" t="str">
        <f t="shared" si="77"/>
        <v>$80,001 - $90,000</v>
      </c>
    </row>
    <row r="4968" spans="1:8" x14ac:dyDescent="0.2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 s="3">
        <v>3117</v>
      </c>
      <c r="H4968" t="str">
        <f t="shared" si="77"/>
        <v>$1 - $10,000</v>
      </c>
    </row>
    <row r="4969" spans="1:8" x14ac:dyDescent="0.2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 s="3">
        <v>42107</v>
      </c>
      <c r="H4969" t="str">
        <f t="shared" si="77"/>
        <v>$40,001 - $50,000</v>
      </c>
    </row>
    <row r="4970" spans="1:8" x14ac:dyDescent="0.2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 s="3">
        <v>1458</v>
      </c>
      <c r="H4970" t="str">
        <f t="shared" si="77"/>
        <v>$1 - $10,000</v>
      </c>
    </row>
    <row r="4971" spans="1:8" x14ac:dyDescent="0.2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 s="3">
        <v>80787</v>
      </c>
      <c r="H4971" t="str">
        <f t="shared" si="77"/>
        <v>$80,001 - $90,000</v>
      </c>
    </row>
    <row r="4972" spans="1:8" x14ac:dyDescent="0.2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 s="3">
        <v>43379</v>
      </c>
      <c r="H4972" t="str">
        <f t="shared" si="77"/>
        <v>$40,001 - $50,000</v>
      </c>
    </row>
    <row r="4973" spans="1:8" x14ac:dyDescent="0.2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 s="3">
        <v>89541</v>
      </c>
      <c r="H4973" t="str">
        <f t="shared" si="77"/>
        <v>$80,001 - $90,000</v>
      </c>
    </row>
    <row r="4974" spans="1:8" x14ac:dyDescent="0.2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 s="3">
        <v>42542</v>
      </c>
      <c r="H4974" t="str">
        <f t="shared" si="77"/>
        <v>$40,001 - $50,000</v>
      </c>
    </row>
    <row r="4975" spans="1:8" x14ac:dyDescent="0.2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 s="3">
        <v>46062</v>
      </c>
      <c r="H4975" t="str">
        <f t="shared" si="77"/>
        <v>$40,001 - $50,000</v>
      </c>
    </row>
    <row r="4976" spans="1:8" x14ac:dyDescent="0.2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 s="3">
        <v>94918</v>
      </c>
      <c r="H4976" t="str">
        <f t="shared" si="77"/>
        <v>$90,001 - $1,00,000</v>
      </c>
    </row>
    <row r="4977" spans="1:8" x14ac:dyDescent="0.2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 s="3">
        <v>8544</v>
      </c>
      <c r="H4977" t="str">
        <f t="shared" si="77"/>
        <v>$1 - $10,000</v>
      </c>
    </row>
    <row r="4978" spans="1:8" x14ac:dyDescent="0.2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 s="3">
        <v>73347</v>
      </c>
      <c r="H4978" t="str">
        <f t="shared" si="77"/>
        <v>$70,001 - $80,000</v>
      </c>
    </row>
    <row r="4979" spans="1:8" x14ac:dyDescent="0.2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 s="3">
        <v>6152</v>
      </c>
      <c r="H4979" t="str">
        <f t="shared" si="77"/>
        <v>$1 - $10,000</v>
      </c>
    </row>
    <row r="4980" spans="1:8" x14ac:dyDescent="0.2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 s="3">
        <v>7669</v>
      </c>
      <c r="H4980" t="str">
        <f t="shared" si="77"/>
        <v>$1 - $10,000</v>
      </c>
    </row>
    <row r="4981" spans="1:8" x14ac:dyDescent="0.2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 s="3">
        <v>5724</v>
      </c>
      <c r="H4981" t="str">
        <f t="shared" si="77"/>
        <v>$1 - $10,000</v>
      </c>
    </row>
    <row r="4982" spans="1:8" x14ac:dyDescent="0.2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 s="3">
        <v>10300</v>
      </c>
      <c r="H4982" t="str">
        <f t="shared" si="77"/>
        <v>$10,001 - $20,000</v>
      </c>
    </row>
    <row r="4983" spans="1:8" x14ac:dyDescent="0.2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 s="3">
        <v>88092</v>
      </c>
      <c r="H4983" t="str">
        <f t="shared" si="77"/>
        <v>$80,001 - $90,000</v>
      </c>
    </row>
    <row r="4984" spans="1:8" x14ac:dyDescent="0.2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 s="3">
        <v>42584</v>
      </c>
      <c r="H4984" t="str">
        <f t="shared" si="77"/>
        <v>$40,001 - $50,000</v>
      </c>
    </row>
    <row r="4985" spans="1:8" x14ac:dyDescent="0.2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 s="3">
        <v>97495</v>
      </c>
      <c r="H4985" t="str">
        <f t="shared" si="77"/>
        <v>$90,001 - $1,00,000</v>
      </c>
    </row>
    <row r="4986" spans="1:8" x14ac:dyDescent="0.2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 s="3">
        <v>44858</v>
      </c>
      <c r="H4986" t="str">
        <f t="shared" si="77"/>
        <v>$40,001 - $50,000</v>
      </c>
    </row>
    <row r="4987" spans="1:8" x14ac:dyDescent="0.2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 s="3">
        <v>23879</v>
      </c>
      <c r="H4987" t="str">
        <f t="shared" si="77"/>
        <v>$20,001 - $30,000</v>
      </c>
    </row>
    <row r="4988" spans="1:8" x14ac:dyDescent="0.2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 s="3">
        <v>10105</v>
      </c>
      <c r="H4988" t="str">
        <f t="shared" si="77"/>
        <v>$10,001 - $20,000</v>
      </c>
    </row>
    <row r="4989" spans="1:8" x14ac:dyDescent="0.2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 s="3">
        <v>23370</v>
      </c>
      <c r="H4989" t="str">
        <f t="shared" si="77"/>
        <v>$20,001 - $30,000</v>
      </c>
    </row>
    <row r="4990" spans="1:8" x14ac:dyDescent="0.2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 s="3">
        <v>25617</v>
      </c>
      <c r="H4990" t="str">
        <f t="shared" si="77"/>
        <v>$20,001 - $30,000</v>
      </c>
    </row>
    <row r="4991" spans="1:8" x14ac:dyDescent="0.2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 s="3">
        <v>26504</v>
      </c>
      <c r="H4991" t="str">
        <f t="shared" si="77"/>
        <v>$20,001 - $30,000</v>
      </c>
    </row>
    <row r="4992" spans="1:8" x14ac:dyDescent="0.2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 s="3">
        <v>43261</v>
      </c>
      <c r="H4992" t="str">
        <f t="shared" si="77"/>
        <v>$40,001 - $50,000</v>
      </c>
    </row>
    <row r="4993" spans="1:8" x14ac:dyDescent="0.2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 s="3">
        <v>38303</v>
      </c>
      <c r="H4993" t="str">
        <f t="shared" si="77"/>
        <v>$30,001 - $40,000</v>
      </c>
    </row>
    <row r="4994" spans="1:8" x14ac:dyDescent="0.2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 s="3">
        <v>57956</v>
      </c>
      <c r="H4994" t="str">
        <f t="shared" si="77"/>
        <v>$50,001 - $60,000</v>
      </c>
    </row>
    <row r="4995" spans="1:8" x14ac:dyDescent="0.2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 s="3">
        <v>9283</v>
      </c>
      <c r="H4995" t="str">
        <f t="shared" ref="H4995:H5058" si="78">TEXT((INT((G4995-1)/10000)*10000)+1,"$#,##0") &amp; " - " &amp; TEXT((INT((G4995-1)/10000)+1)*10000,"$#,##0")</f>
        <v>$1 - $10,000</v>
      </c>
    </row>
    <row r="4996" spans="1:8" x14ac:dyDescent="0.2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 s="3">
        <v>96770</v>
      </c>
      <c r="H4996" t="str">
        <f t="shared" si="78"/>
        <v>$90,001 - $1,00,000</v>
      </c>
    </row>
    <row r="4997" spans="1:8" x14ac:dyDescent="0.2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 s="3">
        <v>46555</v>
      </c>
      <c r="H4997" t="str">
        <f t="shared" si="78"/>
        <v>$40,001 - $50,000</v>
      </c>
    </row>
    <row r="4998" spans="1:8" x14ac:dyDescent="0.2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 s="3">
        <v>92294</v>
      </c>
      <c r="H4998" t="str">
        <f t="shared" si="78"/>
        <v>$90,001 - $1,00,000</v>
      </c>
    </row>
    <row r="4999" spans="1:8" x14ac:dyDescent="0.2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 s="3">
        <v>87570</v>
      </c>
      <c r="H4999" t="str">
        <f t="shared" si="78"/>
        <v>$80,001 - $90,000</v>
      </c>
    </row>
    <row r="5000" spans="1:8" x14ac:dyDescent="0.2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 s="3">
        <v>83035</v>
      </c>
      <c r="H5000" t="str">
        <f t="shared" si="78"/>
        <v>$80,001 - $90,000</v>
      </c>
    </row>
    <row r="5001" spans="1:8" x14ac:dyDescent="0.2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 s="3">
        <v>14554</v>
      </c>
      <c r="H5001" t="str">
        <f t="shared" si="78"/>
        <v>$10,001 - $20,000</v>
      </c>
    </row>
    <row r="5002" spans="1:8" x14ac:dyDescent="0.2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 s="3">
        <v>91675</v>
      </c>
      <c r="H5002" t="str">
        <f t="shared" si="78"/>
        <v>$90,001 - $1,00,000</v>
      </c>
    </row>
    <row r="5003" spans="1:8" x14ac:dyDescent="0.2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 s="3">
        <v>21410</v>
      </c>
      <c r="H5003" t="str">
        <f t="shared" si="78"/>
        <v>$20,001 - $30,000</v>
      </c>
    </row>
    <row r="5004" spans="1:8" x14ac:dyDescent="0.2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 s="3">
        <v>79766</v>
      </c>
      <c r="H5004" t="str">
        <f t="shared" si="78"/>
        <v>$70,001 - $80,000</v>
      </c>
    </row>
    <row r="5005" spans="1:8" x14ac:dyDescent="0.2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 s="3">
        <v>59673</v>
      </c>
      <c r="H5005" t="str">
        <f t="shared" si="78"/>
        <v>$50,001 - $60,000</v>
      </c>
    </row>
    <row r="5006" spans="1:8" x14ac:dyDescent="0.2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 s="3">
        <v>38937</v>
      </c>
      <c r="H5006" t="str">
        <f t="shared" si="78"/>
        <v>$30,001 - $40,000</v>
      </c>
    </row>
    <row r="5007" spans="1:8" x14ac:dyDescent="0.2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 s="3">
        <v>72934</v>
      </c>
      <c r="H5007" t="str">
        <f t="shared" si="78"/>
        <v>$70,001 - $80,000</v>
      </c>
    </row>
    <row r="5008" spans="1:8" x14ac:dyDescent="0.2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 s="3">
        <v>58519</v>
      </c>
      <c r="H5008" t="str">
        <f t="shared" si="78"/>
        <v>$50,001 - $60,000</v>
      </c>
    </row>
    <row r="5009" spans="1:8" x14ac:dyDescent="0.2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 s="3">
        <v>27415</v>
      </c>
      <c r="H5009" t="str">
        <f t="shared" si="78"/>
        <v>$20,001 - $30,000</v>
      </c>
    </row>
    <row r="5010" spans="1:8" x14ac:dyDescent="0.2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 s="3">
        <v>47175</v>
      </c>
      <c r="H5010" t="str">
        <f t="shared" si="78"/>
        <v>$40,001 - $50,000</v>
      </c>
    </row>
    <row r="5011" spans="1:8" x14ac:dyDescent="0.2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 s="3">
        <v>39985</v>
      </c>
      <c r="H5011" t="str">
        <f t="shared" si="78"/>
        <v>$30,001 - $40,000</v>
      </c>
    </row>
    <row r="5012" spans="1:8" x14ac:dyDescent="0.2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 s="3">
        <v>46949</v>
      </c>
      <c r="H5012" t="str">
        <f t="shared" si="78"/>
        <v>$40,001 - $50,000</v>
      </c>
    </row>
    <row r="5013" spans="1:8" x14ac:dyDescent="0.2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 s="3">
        <v>69857</v>
      </c>
      <c r="H5013" t="str">
        <f t="shared" si="78"/>
        <v>$60,001 - $70,000</v>
      </c>
    </row>
    <row r="5014" spans="1:8" x14ac:dyDescent="0.2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 s="3">
        <v>51269</v>
      </c>
      <c r="H5014" t="str">
        <f t="shared" si="78"/>
        <v>$50,001 - $60,000</v>
      </c>
    </row>
    <row r="5015" spans="1:8" x14ac:dyDescent="0.2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 s="3">
        <v>18012</v>
      </c>
      <c r="H5015" t="str">
        <f t="shared" si="78"/>
        <v>$10,001 - $20,000</v>
      </c>
    </row>
    <row r="5016" spans="1:8" x14ac:dyDescent="0.2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 s="3">
        <v>61641</v>
      </c>
      <c r="H5016" t="str">
        <f t="shared" si="78"/>
        <v>$60,001 - $70,000</v>
      </c>
    </row>
    <row r="5017" spans="1:8" x14ac:dyDescent="0.2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 s="3">
        <v>58337</v>
      </c>
      <c r="H5017" t="str">
        <f t="shared" si="78"/>
        <v>$50,001 - $60,000</v>
      </c>
    </row>
    <row r="5018" spans="1:8" x14ac:dyDescent="0.2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 s="3">
        <v>1731</v>
      </c>
      <c r="H5018" t="str">
        <f t="shared" si="78"/>
        <v>$1 - $10,000</v>
      </c>
    </row>
    <row r="5019" spans="1:8" x14ac:dyDescent="0.2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 s="3">
        <v>72164</v>
      </c>
      <c r="H5019" t="str">
        <f t="shared" si="78"/>
        <v>$70,001 - $80,000</v>
      </c>
    </row>
    <row r="5020" spans="1:8" x14ac:dyDescent="0.2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 s="3">
        <v>50597</v>
      </c>
      <c r="H5020" t="str">
        <f t="shared" si="78"/>
        <v>$50,001 - $60,000</v>
      </c>
    </row>
    <row r="5021" spans="1:8" x14ac:dyDescent="0.2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 s="3">
        <v>89372</v>
      </c>
      <c r="H5021" t="str">
        <f t="shared" si="78"/>
        <v>$80,001 - $90,000</v>
      </c>
    </row>
    <row r="5022" spans="1:8" x14ac:dyDescent="0.2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 s="3">
        <v>38247</v>
      </c>
      <c r="H5022" t="str">
        <f t="shared" si="78"/>
        <v>$30,001 - $40,000</v>
      </c>
    </row>
    <row r="5023" spans="1:8" x14ac:dyDescent="0.2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 s="3">
        <v>71127</v>
      </c>
      <c r="H5023" t="str">
        <f t="shared" si="78"/>
        <v>$70,001 - $80,000</v>
      </c>
    </row>
    <row r="5024" spans="1:8" x14ac:dyDescent="0.2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 s="3">
        <v>72053</v>
      </c>
      <c r="H5024" t="str">
        <f t="shared" si="78"/>
        <v>$70,001 - $80,000</v>
      </c>
    </row>
    <row r="5025" spans="1:8" x14ac:dyDescent="0.2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 s="3">
        <v>15859</v>
      </c>
      <c r="H5025" t="str">
        <f t="shared" si="78"/>
        <v>$10,001 - $20,000</v>
      </c>
    </row>
    <row r="5026" spans="1:8" x14ac:dyDescent="0.2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 s="3">
        <v>59724</v>
      </c>
      <c r="H5026" t="str">
        <f t="shared" si="78"/>
        <v>$50,001 - $60,000</v>
      </c>
    </row>
    <row r="5027" spans="1:8" x14ac:dyDescent="0.2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 s="3">
        <v>80183</v>
      </c>
      <c r="H5027" t="str">
        <f t="shared" si="78"/>
        <v>$80,001 - $90,000</v>
      </c>
    </row>
    <row r="5028" spans="1:8" x14ac:dyDescent="0.2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 s="3">
        <v>81931</v>
      </c>
      <c r="H5028" t="str">
        <f t="shared" si="78"/>
        <v>$80,001 - $90,000</v>
      </c>
    </row>
    <row r="5029" spans="1:8" x14ac:dyDescent="0.2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 s="3">
        <v>60131</v>
      </c>
      <c r="H5029" t="str">
        <f t="shared" si="78"/>
        <v>$60,001 - $70,000</v>
      </c>
    </row>
    <row r="5030" spans="1:8" x14ac:dyDescent="0.2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 s="3">
        <v>2666</v>
      </c>
      <c r="H5030" t="str">
        <f t="shared" si="78"/>
        <v>$1 - $10,000</v>
      </c>
    </row>
    <row r="5031" spans="1:8" x14ac:dyDescent="0.2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 s="3">
        <v>67838</v>
      </c>
      <c r="H5031" t="str">
        <f t="shared" si="78"/>
        <v>$60,001 - $70,000</v>
      </c>
    </row>
    <row r="5032" spans="1:8" x14ac:dyDescent="0.2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 s="3">
        <v>36237</v>
      </c>
      <c r="H5032" t="str">
        <f t="shared" si="78"/>
        <v>$30,001 - $40,000</v>
      </c>
    </row>
    <row r="5033" spans="1:8" x14ac:dyDescent="0.2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 s="3">
        <v>33996</v>
      </c>
      <c r="H5033" t="str">
        <f t="shared" si="78"/>
        <v>$30,001 - $40,000</v>
      </c>
    </row>
    <row r="5034" spans="1:8" x14ac:dyDescent="0.2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 s="3">
        <v>90559</v>
      </c>
      <c r="H5034" t="str">
        <f t="shared" si="78"/>
        <v>$90,001 - $1,00,000</v>
      </c>
    </row>
    <row r="5035" spans="1:8" x14ac:dyDescent="0.2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 s="3">
        <v>7786</v>
      </c>
      <c r="H5035" t="str">
        <f t="shared" si="78"/>
        <v>$1 - $10,000</v>
      </c>
    </row>
    <row r="5036" spans="1:8" x14ac:dyDescent="0.2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 s="3">
        <v>50144</v>
      </c>
      <c r="H5036" t="str">
        <f t="shared" si="78"/>
        <v>$50,001 - $60,000</v>
      </c>
    </row>
    <row r="5037" spans="1:8" x14ac:dyDescent="0.2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 s="3">
        <v>9476</v>
      </c>
      <c r="H5037" t="str">
        <f t="shared" si="78"/>
        <v>$1 - $10,000</v>
      </c>
    </row>
    <row r="5038" spans="1:8" x14ac:dyDescent="0.2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 s="3">
        <v>17255</v>
      </c>
      <c r="H5038" t="str">
        <f t="shared" si="78"/>
        <v>$10,001 - $20,000</v>
      </c>
    </row>
    <row r="5039" spans="1:8" x14ac:dyDescent="0.2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 s="3">
        <v>89861</v>
      </c>
      <c r="H5039" t="str">
        <f t="shared" si="78"/>
        <v>$80,001 - $90,000</v>
      </c>
    </row>
    <row r="5040" spans="1:8" x14ac:dyDescent="0.2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 s="3">
        <v>97910</v>
      </c>
      <c r="H5040" t="str">
        <f t="shared" si="78"/>
        <v>$90,001 - $1,00,000</v>
      </c>
    </row>
    <row r="5041" spans="1:8" x14ac:dyDescent="0.2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 s="3">
        <v>54394</v>
      </c>
      <c r="H5041" t="str">
        <f t="shared" si="78"/>
        <v>$50,001 - $60,000</v>
      </c>
    </row>
    <row r="5042" spans="1:8" x14ac:dyDescent="0.2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 s="3">
        <v>2457</v>
      </c>
      <c r="H5042" t="str">
        <f t="shared" si="78"/>
        <v>$1 - $10,000</v>
      </c>
    </row>
    <row r="5043" spans="1:8" x14ac:dyDescent="0.2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 s="3">
        <v>86346</v>
      </c>
      <c r="H5043" t="str">
        <f t="shared" si="78"/>
        <v>$80,001 - $90,000</v>
      </c>
    </row>
    <row r="5044" spans="1:8" x14ac:dyDescent="0.2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 s="3">
        <v>9885</v>
      </c>
      <c r="H5044" t="str">
        <f t="shared" si="78"/>
        <v>$1 - $10,000</v>
      </c>
    </row>
    <row r="5045" spans="1:8" x14ac:dyDescent="0.2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 s="3">
        <v>17291</v>
      </c>
      <c r="H5045" t="str">
        <f t="shared" si="78"/>
        <v>$10,001 - $20,000</v>
      </c>
    </row>
    <row r="5046" spans="1:8" x14ac:dyDescent="0.2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 s="3">
        <v>59339</v>
      </c>
      <c r="H5046" t="str">
        <f t="shared" si="78"/>
        <v>$50,001 - $60,000</v>
      </c>
    </row>
    <row r="5047" spans="1:8" x14ac:dyDescent="0.2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 s="3">
        <v>67140</v>
      </c>
      <c r="H5047" t="str">
        <f t="shared" si="78"/>
        <v>$60,001 - $70,000</v>
      </c>
    </row>
    <row r="5048" spans="1:8" x14ac:dyDescent="0.2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 s="3">
        <v>74708</v>
      </c>
      <c r="H5048" t="str">
        <f t="shared" si="78"/>
        <v>$70,001 - $80,000</v>
      </c>
    </row>
    <row r="5049" spans="1:8" x14ac:dyDescent="0.2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 s="3">
        <v>28483</v>
      </c>
      <c r="H5049" t="str">
        <f t="shared" si="78"/>
        <v>$20,001 - $30,000</v>
      </c>
    </row>
    <row r="5050" spans="1:8" x14ac:dyDescent="0.2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 s="3">
        <v>1262</v>
      </c>
      <c r="H5050" t="str">
        <f t="shared" si="78"/>
        <v>$1 - $10,000</v>
      </c>
    </row>
    <row r="5051" spans="1:8" x14ac:dyDescent="0.2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 s="3">
        <v>4615</v>
      </c>
      <c r="H5051" t="str">
        <f t="shared" si="78"/>
        <v>$1 - $10,000</v>
      </c>
    </row>
    <row r="5052" spans="1:8" x14ac:dyDescent="0.2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 s="3">
        <v>85584</v>
      </c>
      <c r="H5052" t="str">
        <f t="shared" si="78"/>
        <v>$80,001 - $90,000</v>
      </c>
    </row>
    <row r="5053" spans="1:8" x14ac:dyDescent="0.2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 s="3">
        <v>75006</v>
      </c>
      <c r="H5053" t="str">
        <f t="shared" si="78"/>
        <v>$70,001 - $80,000</v>
      </c>
    </row>
    <row r="5054" spans="1:8" x14ac:dyDescent="0.2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 s="3">
        <v>86443</v>
      </c>
      <c r="H5054" t="str">
        <f t="shared" si="78"/>
        <v>$80,001 - $90,000</v>
      </c>
    </row>
    <row r="5055" spans="1:8" x14ac:dyDescent="0.2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 s="3">
        <v>45342</v>
      </c>
      <c r="H5055" t="str">
        <f t="shared" si="78"/>
        <v>$40,001 - $50,000</v>
      </c>
    </row>
    <row r="5056" spans="1:8" x14ac:dyDescent="0.2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 s="3">
        <v>13278</v>
      </c>
      <c r="H5056" t="str">
        <f t="shared" si="78"/>
        <v>$10,001 - $20,000</v>
      </c>
    </row>
    <row r="5057" spans="1:8" x14ac:dyDescent="0.2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 s="3">
        <v>25363</v>
      </c>
      <c r="H5057" t="str">
        <f t="shared" si="78"/>
        <v>$20,001 - $30,000</v>
      </c>
    </row>
    <row r="5058" spans="1:8" x14ac:dyDescent="0.2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 s="3">
        <v>70585</v>
      </c>
      <c r="H5058" t="str">
        <f t="shared" si="78"/>
        <v>$70,001 - $80,000</v>
      </c>
    </row>
    <row r="5059" spans="1:8" x14ac:dyDescent="0.2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 s="3">
        <v>34170</v>
      </c>
      <c r="H5059" t="str">
        <f t="shared" ref="H5059:H5122" si="79">TEXT((INT((G5059-1)/10000)*10000)+1,"$#,##0") &amp; " - " &amp; TEXT((INT((G5059-1)/10000)+1)*10000,"$#,##0")</f>
        <v>$30,001 - $40,000</v>
      </c>
    </row>
    <row r="5060" spans="1:8" x14ac:dyDescent="0.2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 s="3">
        <v>35271</v>
      </c>
      <c r="H5060" t="str">
        <f t="shared" si="79"/>
        <v>$30,001 - $40,000</v>
      </c>
    </row>
    <row r="5061" spans="1:8" x14ac:dyDescent="0.2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 s="3">
        <v>63491</v>
      </c>
      <c r="H5061" t="str">
        <f t="shared" si="79"/>
        <v>$60,001 - $70,000</v>
      </c>
    </row>
    <row r="5062" spans="1:8" x14ac:dyDescent="0.2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 s="3">
        <v>30982</v>
      </c>
      <c r="H5062" t="str">
        <f t="shared" si="79"/>
        <v>$30,001 - $40,000</v>
      </c>
    </row>
    <row r="5063" spans="1:8" x14ac:dyDescent="0.2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 s="3">
        <v>18041</v>
      </c>
      <c r="H5063" t="str">
        <f t="shared" si="79"/>
        <v>$10,001 - $20,000</v>
      </c>
    </row>
    <row r="5064" spans="1:8" x14ac:dyDescent="0.2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 s="3">
        <v>74189</v>
      </c>
      <c r="H5064" t="str">
        <f t="shared" si="79"/>
        <v>$70,001 - $80,000</v>
      </c>
    </row>
    <row r="5065" spans="1:8" x14ac:dyDescent="0.2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 s="3">
        <v>17911</v>
      </c>
      <c r="H5065" t="str">
        <f t="shared" si="79"/>
        <v>$10,001 - $20,000</v>
      </c>
    </row>
    <row r="5066" spans="1:8" x14ac:dyDescent="0.2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 s="3">
        <v>98036</v>
      </c>
      <c r="H5066" t="str">
        <f t="shared" si="79"/>
        <v>$90,001 - $1,00,000</v>
      </c>
    </row>
    <row r="5067" spans="1:8" x14ac:dyDescent="0.2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 s="3">
        <v>95335</v>
      </c>
      <c r="H5067" t="str">
        <f t="shared" si="79"/>
        <v>$90,001 - $1,00,000</v>
      </c>
    </row>
    <row r="5068" spans="1:8" x14ac:dyDescent="0.2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 s="3">
        <v>26886</v>
      </c>
      <c r="H5068" t="str">
        <f t="shared" si="79"/>
        <v>$20,001 - $30,000</v>
      </c>
    </row>
    <row r="5069" spans="1:8" x14ac:dyDescent="0.2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 s="3">
        <v>74320</v>
      </c>
      <c r="H5069" t="str">
        <f t="shared" si="79"/>
        <v>$70,001 - $80,000</v>
      </c>
    </row>
    <row r="5070" spans="1:8" x14ac:dyDescent="0.2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 s="3">
        <v>30451</v>
      </c>
      <c r="H5070" t="str">
        <f t="shared" si="79"/>
        <v>$30,001 - $40,000</v>
      </c>
    </row>
    <row r="5071" spans="1:8" x14ac:dyDescent="0.2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 s="3">
        <v>63271</v>
      </c>
      <c r="H5071" t="str">
        <f t="shared" si="79"/>
        <v>$60,001 - $70,000</v>
      </c>
    </row>
    <row r="5072" spans="1:8" x14ac:dyDescent="0.2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 s="3">
        <v>49482</v>
      </c>
      <c r="H5072" t="str">
        <f t="shared" si="79"/>
        <v>$40,001 - $50,000</v>
      </c>
    </row>
    <row r="5073" spans="1:8" x14ac:dyDescent="0.2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 s="3">
        <v>7859</v>
      </c>
      <c r="H5073" t="str">
        <f t="shared" si="79"/>
        <v>$1 - $10,000</v>
      </c>
    </row>
    <row r="5074" spans="1:8" x14ac:dyDescent="0.2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 s="3">
        <v>47520</v>
      </c>
      <c r="H5074" t="str">
        <f t="shared" si="79"/>
        <v>$40,001 - $50,000</v>
      </c>
    </row>
    <row r="5075" spans="1:8" x14ac:dyDescent="0.2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 s="3">
        <v>18777</v>
      </c>
      <c r="H5075" t="str">
        <f t="shared" si="79"/>
        <v>$10,001 - $20,000</v>
      </c>
    </row>
    <row r="5076" spans="1:8" x14ac:dyDescent="0.2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 s="3">
        <v>5259</v>
      </c>
      <c r="H5076" t="str">
        <f t="shared" si="79"/>
        <v>$1 - $10,000</v>
      </c>
    </row>
    <row r="5077" spans="1:8" x14ac:dyDescent="0.2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 s="3">
        <v>48502</v>
      </c>
      <c r="H5077" t="str">
        <f t="shared" si="79"/>
        <v>$40,001 - $50,000</v>
      </c>
    </row>
    <row r="5078" spans="1:8" x14ac:dyDescent="0.2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 s="3">
        <v>75046</v>
      </c>
      <c r="H5078" t="str">
        <f t="shared" si="79"/>
        <v>$70,001 - $80,000</v>
      </c>
    </row>
    <row r="5079" spans="1:8" x14ac:dyDescent="0.2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 s="3">
        <v>37529</v>
      </c>
      <c r="H5079" t="str">
        <f t="shared" si="79"/>
        <v>$30,001 - $40,000</v>
      </c>
    </row>
    <row r="5080" spans="1:8" x14ac:dyDescent="0.2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 s="3">
        <v>14523</v>
      </c>
      <c r="H5080" t="str">
        <f t="shared" si="79"/>
        <v>$10,001 - $20,000</v>
      </c>
    </row>
    <row r="5081" spans="1:8" x14ac:dyDescent="0.2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 s="3">
        <v>95311</v>
      </c>
      <c r="H5081" t="str">
        <f t="shared" si="79"/>
        <v>$90,001 - $1,00,000</v>
      </c>
    </row>
    <row r="5082" spans="1:8" x14ac:dyDescent="0.2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 s="3">
        <v>54676</v>
      </c>
      <c r="H5082" t="str">
        <f t="shared" si="79"/>
        <v>$50,001 - $60,000</v>
      </c>
    </row>
    <row r="5083" spans="1:8" x14ac:dyDescent="0.2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 s="3">
        <v>98221</v>
      </c>
      <c r="H5083" t="str">
        <f t="shared" si="79"/>
        <v>$90,001 - $1,00,000</v>
      </c>
    </row>
    <row r="5084" spans="1:8" x14ac:dyDescent="0.2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 s="3">
        <v>13643</v>
      </c>
      <c r="H5084" t="str">
        <f t="shared" si="79"/>
        <v>$10,001 - $20,000</v>
      </c>
    </row>
    <row r="5085" spans="1:8" x14ac:dyDescent="0.2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 s="3">
        <v>23112</v>
      </c>
      <c r="H5085" t="str">
        <f t="shared" si="79"/>
        <v>$20,001 - $30,000</v>
      </c>
    </row>
    <row r="5086" spans="1:8" x14ac:dyDescent="0.2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 s="3">
        <v>6994</v>
      </c>
      <c r="H5086" t="str">
        <f t="shared" si="79"/>
        <v>$1 - $10,000</v>
      </c>
    </row>
    <row r="5087" spans="1:8" x14ac:dyDescent="0.2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 s="3">
        <v>47784</v>
      </c>
      <c r="H5087" t="str">
        <f t="shared" si="79"/>
        <v>$40,001 - $50,000</v>
      </c>
    </row>
    <row r="5088" spans="1:8" x14ac:dyDescent="0.2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 s="3">
        <v>42540</v>
      </c>
      <c r="H5088" t="str">
        <f t="shared" si="79"/>
        <v>$40,001 - $50,000</v>
      </c>
    </row>
    <row r="5089" spans="1:8" x14ac:dyDescent="0.2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 s="3">
        <v>88274</v>
      </c>
      <c r="H5089" t="str">
        <f t="shared" si="79"/>
        <v>$80,001 - $90,000</v>
      </c>
    </row>
    <row r="5090" spans="1:8" x14ac:dyDescent="0.2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 s="3">
        <v>59251</v>
      </c>
      <c r="H5090" t="str">
        <f t="shared" si="79"/>
        <v>$50,001 - $60,000</v>
      </c>
    </row>
    <row r="5091" spans="1:8" x14ac:dyDescent="0.2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 s="3">
        <v>57373</v>
      </c>
      <c r="H5091" t="str">
        <f t="shared" si="79"/>
        <v>$50,001 - $60,000</v>
      </c>
    </row>
    <row r="5092" spans="1:8" x14ac:dyDescent="0.2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 s="3">
        <v>37065</v>
      </c>
      <c r="H5092" t="str">
        <f t="shared" si="79"/>
        <v>$30,001 - $40,000</v>
      </c>
    </row>
    <row r="5093" spans="1:8" x14ac:dyDescent="0.2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 s="3">
        <v>31500</v>
      </c>
      <c r="H5093" t="str">
        <f t="shared" si="79"/>
        <v>$30,001 - $40,000</v>
      </c>
    </row>
    <row r="5094" spans="1:8" x14ac:dyDescent="0.2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 s="3">
        <v>3232</v>
      </c>
      <c r="H5094" t="str">
        <f t="shared" si="79"/>
        <v>$1 - $10,000</v>
      </c>
    </row>
    <row r="5095" spans="1:8" x14ac:dyDescent="0.2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 s="3">
        <v>48223</v>
      </c>
      <c r="H5095" t="str">
        <f t="shared" si="79"/>
        <v>$40,001 - $50,000</v>
      </c>
    </row>
    <row r="5096" spans="1:8" x14ac:dyDescent="0.2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 s="3">
        <v>21568</v>
      </c>
      <c r="H5096" t="str">
        <f t="shared" si="79"/>
        <v>$20,001 - $30,000</v>
      </c>
    </row>
    <row r="5097" spans="1:8" x14ac:dyDescent="0.2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 s="3">
        <v>25320</v>
      </c>
      <c r="H5097" t="str">
        <f t="shared" si="79"/>
        <v>$20,001 - $30,000</v>
      </c>
    </row>
    <row r="5098" spans="1:8" x14ac:dyDescent="0.2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 s="3">
        <v>46492</v>
      </c>
      <c r="H5098" t="str">
        <f t="shared" si="79"/>
        <v>$40,001 - $50,000</v>
      </c>
    </row>
    <row r="5099" spans="1:8" x14ac:dyDescent="0.2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 s="3">
        <v>56396</v>
      </c>
      <c r="H5099" t="str">
        <f t="shared" si="79"/>
        <v>$50,001 - $60,000</v>
      </c>
    </row>
    <row r="5100" spans="1:8" x14ac:dyDescent="0.2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 s="3">
        <v>28152</v>
      </c>
      <c r="H5100" t="str">
        <f t="shared" si="79"/>
        <v>$20,001 - $30,000</v>
      </c>
    </row>
    <row r="5101" spans="1:8" x14ac:dyDescent="0.2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 s="3">
        <v>41403</v>
      </c>
      <c r="H5101" t="str">
        <f t="shared" si="79"/>
        <v>$40,001 - $50,000</v>
      </c>
    </row>
    <row r="5102" spans="1:8" x14ac:dyDescent="0.2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 s="3">
        <v>93503</v>
      </c>
      <c r="H5102" t="str">
        <f t="shared" si="79"/>
        <v>$90,001 - $1,00,000</v>
      </c>
    </row>
    <row r="5103" spans="1:8" x14ac:dyDescent="0.2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 s="3">
        <v>22376</v>
      </c>
      <c r="H5103" t="str">
        <f t="shared" si="79"/>
        <v>$20,001 - $30,000</v>
      </c>
    </row>
    <row r="5104" spans="1:8" x14ac:dyDescent="0.2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 s="3">
        <v>35230</v>
      </c>
      <c r="H5104" t="str">
        <f t="shared" si="79"/>
        <v>$30,001 - $40,000</v>
      </c>
    </row>
    <row r="5105" spans="1:8" x14ac:dyDescent="0.2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 s="3">
        <v>25181</v>
      </c>
      <c r="H5105" t="str">
        <f t="shared" si="79"/>
        <v>$20,001 - $30,000</v>
      </c>
    </row>
    <row r="5106" spans="1:8" x14ac:dyDescent="0.2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 s="3">
        <v>55181</v>
      </c>
      <c r="H5106" t="str">
        <f t="shared" si="79"/>
        <v>$50,001 - $60,000</v>
      </c>
    </row>
    <row r="5107" spans="1:8" x14ac:dyDescent="0.2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 s="3">
        <v>14640</v>
      </c>
      <c r="H5107" t="str">
        <f t="shared" si="79"/>
        <v>$10,001 - $20,000</v>
      </c>
    </row>
    <row r="5108" spans="1:8" x14ac:dyDescent="0.2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 s="3">
        <v>73343</v>
      </c>
      <c r="H5108" t="str">
        <f t="shared" si="79"/>
        <v>$70,001 - $80,000</v>
      </c>
    </row>
    <row r="5109" spans="1:8" x14ac:dyDescent="0.2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 s="3">
        <v>89931</v>
      </c>
      <c r="H5109" t="str">
        <f t="shared" si="79"/>
        <v>$80,001 - $90,000</v>
      </c>
    </row>
    <row r="5110" spans="1:8" x14ac:dyDescent="0.2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 s="3">
        <v>9687</v>
      </c>
      <c r="H5110" t="str">
        <f t="shared" si="79"/>
        <v>$1 - $10,000</v>
      </c>
    </row>
    <row r="5111" spans="1:8" x14ac:dyDescent="0.2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 s="3">
        <v>40787</v>
      </c>
      <c r="H5111" t="str">
        <f t="shared" si="79"/>
        <v>$40,001 - $50,000</v>
      </c>
    </row>
    <row r="5112" spans="1:8" x14ac:dyDescent="0.2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 s="3">
        <v>36607</v>
      </c>
      <c r="H5112" t="str">
        <f t="shared" si="79"/>
        <v>$30,001 - $40,000</v>
      </c>
    </row>
    <row r="5113" spans="1:8" x14ac:dyDescent="0.2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 s="3">
        <v>88043</v>
      </c>
      <c r="H5113" t="str">
        <f t="shared" si="79"/>
        <v>$80,001 - $90,000</v>
      </c>
    </row>
    <row r="5114" spans="1:8" x14ac:dyDescent="0.2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 s="3">
        <v>17389</v>
      </c>
      <c r="H5114" t="str">
        <f t="shared" si="79"/>
        <v>$10,001 - $20,000</v>
      </c>
    </row>
    <row r="5115" spans="1:8" x14ac:dyDescent="0.2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 s="3">
        <v>17353</v>
      </c>
      <c r="H5115" t="str">
        <f t="shared" si="79"/>
        <v>$10,001 - $20,000</v>
      </c>
    </row>
    <row r="5116" spans="1:8" x14ac:dyDescent="0.2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 s="3">
        <v>15884</v>
      </c>
      <c r="H5116" t="str">
        <f t="shared" si="79"/>
        <v>$10,001 - $20,000</v>
      </c>
    </row>
    <row r="5117" spans="1:8" x14ac:dyDescent="0.2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 s="3">
        <v>12376</v>
      </c>
      <c r="H5117" t="str">
        <f t="shared" si="79"/>
        <v>$10,001 - $20,000</v>
      </c>
    </row>
    <row r="5118" spans="1:8" x14ac:dyDescent="0.2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 s="3">
        <v>19962</v>
      </c>
      <c r="H5118" t="str">
        <f t="shared" si="79"/>
        <v>$10,001 - $20,000</v>
      </c>
    </row>
    <row r="5119" spans="1:8" x14ac:dyDescent="0.2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 s="3">
        <v>18024</v>
      </c>
      <c r="H5119" t="str">
        <f t="shared" si="79"/>
        <v>$10,001 - $20,000</v>
      </c>
    </row>
    <row r="5120" spans="1:8" x14ac:dyDescent="0.2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 s="3">
        <v>69332</v>
      </c>
      <c r="H5120" t="str">
        <f t="shared" si="79"/>
        <v>$60,001 - $70,000</v>
      </c>
    </row>
    <row r="5121" spans="1:8" x14ac:dyDescent="0.2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 s="3">
        <v>96590</v>
      </c>
      <c r="H5121" t="str">
        <f t="shared" si="79"/>
        <v>$90,001 - $1,00,000</v>
      </c>
    </row>
    <row r="5122" spans="1:8" x14ac:dyDescent="0.2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 s="3">
        <v>65116</v>
      </c>
      <c r="H5122" t="str">
        <f t="shared" si="79"/>
        <v>$60,001 - $70,000</v>
      </c>
    </row>
    <row r="5123" spans="1:8" x14ac:dyDescent="0.2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 s="3">
        <v>93776</v>
      </c>
      <c r="H5123" t="str">
        <f t="shared" ref="H5123:H5186" si="80">TEXT((INT((G5123-1)/10000)*10000)+1,"$#,##0") &amp; " - " &amp; TEXT((INT((G5123-1)/10000)+1)*10000,"$#,##0")</f>
        <v>$90,001 - $1,00,000</v>
      </c>
    </row>
    <row r="5124" spans="1:8" x14ac:dyDescent="0.2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 s="3">
        <v>41584</v>
      </c>
      <c r="H5124" t="str">
        <f t="shared" si="80"/>
        <v>$40,001 - $50,000</v>
      </c>
    </row>
    <row r="5125" spans="1:8" x14ac:dyDescent="0.2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 s="3">
        <v>33170</v>
      </c>
      <c r="H5125" t="str">
        <f t="shared" si="80"/>
        <v>$30,001 - $40,000</v>
      </c>
    </row>
    <row r="5126" spans="1:8" x14ac:dyDescent="0.2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 s="3">
        <v>4043</v>
      </c>
      <c r="H5126" t="str">
        <f t="shared" si="80"/>
        <v>$1 - $10,000</v>
      </c>
    </row>
    <row r="5127" spans="1:8" x14ac:dyDescent="0.2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 s="3">
        <v>23443</v>
      </c>
      <c r="H5127" t="str">
        <f t="shared" si="80"/>
        <v>$20,001 - $30,000</v>
      </c>
    </row>
    <row r="5128" spans="1:8" x14ac:dyDescent="0.2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 s="3">
        <v>75429</v>
      </c>
      <c r="H5128" t="str">
        <f t="shared" si="80"/>
        <v>$70,001 - $80,000</v>
      </c>
    </row>
    <row r="5129" spans="1:8" x14ac:dyDescent="0.2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 s="3">
        <v>74516</v>
      </c>
      <c r="H5129" t="str">
        <f t="shared" si="80"/>
        <v>$70,001 - $80,000</v>
      </c>
    </row>
    <row r="5130" spans="1:8" x14ac:dyDescent="0.2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 s="3">
        <v>80813</v>
      </c>
      <c r="H5130" t="str">
        <f t="shared" si="80"/>
        <v>$80,001 - $90,000</v>
      </c>
    </row>
    <row r="5131" spans="1:8" x14ac:dyDescent="0.2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 s="3">
        <v>76503</v>
      </c>
      <c r="H5131" t="str">
        <f t="shared" si="80"/>
        <v>$70,001 - $80,000</v>
      </c>
    </row>
    <row r="5132" spans="1:8" x14ac:dyDescent="0.2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 s="3">
        <v>71175</v>
      </c>
      <c r="H5132" t="str">
        <f t="shared" si="80"/>
        <v>$70,001 - $80,000</v>
      </c>
    </row>
    <row r="5133" spans="1:8" x14ac:dyDescent="0.2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 s="3">
        <v>69538</v>
      </c>
      <c r="H5133" t="str">
        <f t="shared" si="80"/>
        <v>$60,001 - $70,000</v>
      </c>
    </row>
    <row r="5134" spans="1:8" x14ac:dyDescent="0.2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 s="3">
        <v>65644</v>
      </c>
      <c r="H5134" t="str">
        <f t="shared" si="80"/>
        <v>$60,001 - $70,000</v>
      </c>
    </row>
    <row r="5135" spans="1:8" x14ac:dyDescent="0.2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 s="3">
        <v>53797</v>
      </c>
      <c r="H5135" t="str">
        <f t="shared" si="80"/>
        <v>$50,001 - $60,000</v>
      </c>
    </row>
    <row r="5136" spans="1:8" x14ac:dyDescent="0.2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 s="3">
        <v>43917</v>
      </c>
      <c r="H5136" t="str">
        <f t="shared" si="80"/>
        <v>$40,001 - $50,000</v>
      </c>
    </row>
    <row r="5137" spans="1:8" x14ac:dyDescent="0.2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 s="3">
        <v>96783</v>
      </c>
      <c r="H5137" t="str">
        <f t="shared" si="80"/>
        <v>$90,001 - $1,00,000</v>
      </c>
    </row>
    <row r="5138" spans="1:8" x14ac:dyDescent="0.2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 s="3">
        <v>4001</v>
      </c>
      <c r="H5138" t="str">
        <f t="shared" si="80"/>
        <v>$1 - $10,000</v>
      </c>
    </row>
    <row r="5139" spans="1:8" x14ac:dyDescent="0.2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 s="3">
        <v>97381</v>
      </c>
      <c r="H5139" t="str">
        <f t="shared" si="80"/>
        <v>$90,001 - $1,00,000</v>
      </c>
    </row>
    <row r="5140" spans="1:8" x14ac:dyDescent="0.2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 s="3">
        <v>69630</v>
      </c>
      <c r="H5140" t="str">
        <f t="shared" si="80"/>
        <v>$60,001 - $70,000</v>
      </c>
    </row>
    <row r="5141" spans="1:8" x14ac:dyDescent="0.2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 s="3">
        <v>19916</v>
      </c>
      <c r="H5141" t="str">
        <f t="shared" si="80"/>
        <v>$10,001 - $20,000</v>
      </c>
    </row>
    <row r="5142" spans="1:8" x14ac:dyDescent="0.2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 s="3">
        <v>64873</v>
      </c>
      <c r="H5142" t="str">
        <f t="shared" si="80"/>
        <v>$60,001 - $70,000</v>
      </c>
    </row>
    <row r="5143" spans="1:8" x14ac:dyDescent="0.2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 s="3">
        <v>77056</v>
      </c>
      <c r="H5143" t="str">
        <f t="shared" si="80"/>
        <v>$70,001 - $80,000</v>
      </c>
    </row>
    <row r="5144" spans="1:8" x14ac:dyDescent="0.2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 s="3">
        <v>99285</v>
      </c>
      <c r="H5144" t="str">
        <f t="shared" si="80"/>
        <v>$90,001 - $1,00,000</v>
      </c>
    </row>
    <row r="5145" spans="1:8" x14ac:dyDescent="0.2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 s="3">
        <v>29608</v>
      </c>
      <c r="H5145" t="str">
        <f t="shared" si="80"/>
        <v>$20,001 - $30,000</v>
      </c>
    </row>
    <row r="5146" spans="1:8" x14ac:dyDescent="0.2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 s="3">
        <v>50769</v>
      </c>
      <c r="H5146" t="str">
        <f t="shared" si="80"/>
        <v>$50,001 - $60,000</v>
      </c>
    </row>
    <row r="5147" spans="1:8" x14ac:dyDescent="0.2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 s="3">
        <v>81707</v>
      </c>
      <c r="H5147" t="str">
        <f t="shared" si="80"/>
        <v>$80,001 - $90,000</v>
      </c>
    </row>
    <row r="5148" spans="1:8" x14ac:dyDescent="0.2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 s="3">
        <v>76874</v>
      </c>
      <c r="H5148" t="str">
        <f t="shared" si="80"/>
        <v>$70,001 - $80,000</v>
      </c>
    </row>
    <row r="5149" spans="1:8" x14ac:dyDescent="0.2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 s="3">
        <v>18282</v>
      </c>
      <c r="H5149" t="str">
        <f t="shared" si="80"/>
        <v>$10,001 - $20,000</v>
      </c>
    </row>
    <row r="5150" spans="1:8" x14ac:dyDescent="0.2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 s="3">
        <v>93902</v>
      </c>
      <c r="H5150" t="str">
        <f t="shared" si="80"/>
        <v>$90,001 - $1,00,000</v>
      </c>
    </row>
    <row r="5151" spans="1:8" x14ac:dyDescent="0.2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 s="3">
        <v>10766</v>
      </c>
      <c r="H5151" t="str">
        <f t="shared" si="80"/>
        <v>$10,001 - $20,000</v>
      </c>
    </row>
    <row r="5152" spans="1:8" x14ac:dyDescent="0.2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 s="3">
        <v>7636</v>
      </c>
      <c r="H5152" t="str">
        <f t="shared" si="80"/>
        <v>$1 - $10,000</v>
      </c>
    </row>
    <row r="5153" spans="1:8" x14ac:dyDescent="0.2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 s="3">
        <v>73940</v>
      </c>
      <c r="H5153" t="str">
        <f t="shared" si="80"/>
        <v>$70,001 - $80,000</v>
      </c>
    </row>
    <row r="5154" spans="1:8" x14ac:dyDescent="0.2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 s="3">
        <v>68535</v>
      </c>
      <c r="H5154" t="str">
        <f t="shared" si="80"/>
        <v>$60,001 - $70,000</v>
      </c>
    </row>
    <row r="5155" spans="1:8" x14ac:dyDescent="0.2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 s="3">
        <v>29090</v>
      </c>
      <c r="H5155" t="str">
        <f t="shared" si="80"/>
        <v>$20,001 - $30,000</v>
      </c>
    </row>
    <row r="5156" spans="1:8" x14ac:dyDescent="0.2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 s="3">
        <v>67021</v>
      </c>
      <c r="H5156" t="str">
        <f t="shared" si="80"/>
        <v>$60,001 - $70,000</v>
      </c>
    </row>
    <row r="5157" spans="1:8" x14ac:dyDescent="0.2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 s="3">
        <v>65480</v>
      </c>
      <c r="H5157" t="str">
        <f t="shared" si="80"/>
        <v>$60,001 - $70,000</v>
      </c>
    </row>
    <row r="5158" spans="1:8" x14ac:dyDescent="0.2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 s="3">
        <v>31708</v>
      </c>
      <c r="H5158" t="str">
        <f t="shared" si="80"/>
        <v>$30,001 - $40,000</v>
      </c>
    </row>
    <row r="5159" spans="1:8" x14ac:dyDescent="0.2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 s="3">
        <v>78537</v>
      </c>
      <c r="H5159" t="str">
        <f t="shared" si="80"/>
        <v>$70,001 - $80,000</v>
      </c>
    </row>
    <row r="5160" spans="1:8" x14ac:dyDescent="0.2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 s="3">
        <v>70582</v>
      </c>
      <c r="H5160" t="str">
        <f t="shared" si="80"/>
        <v>$70,001 - $80,000</v>
      </c>
    </row>
    <row r="5161" spans="1:8" x14ac:dyDescent="0.2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 s="3">
        <v>47329</v>
      </c>
      <c r="H5161" t="str">
        <f t="shared" si="80"/>
        <v>$40,001 - $50,000</v>
      </c>
    </row>
    <row r="5162" spans="1:8" x14ac:dyDescent="0.2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 s="3">
        <v>48343</v>
      </c>
      <c r="H5162" t="str">
        <f t="shared" si="80"/>
        <v>$40,001 - $50,000</v>
      </c>
    </row>
    <row r="5163" spans="1:8" x14ac:dyDescent="0.2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 s="3">
        <v>6073</v>
      </c>
      <c r="H5163" t="str">
        <f t="shared" si="80"/>
        <v>$1 - $10,000</v>
      </c>
    </row>
    <row r="5164" spans="1:8" x14ac:dyDescent="0.2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 s="3">
        <v>20799</v>
      </c>
      <c r="H5164" t="str">
        <f t="shared" si="80"/>
        <v>$20,001 - $30,000</v>
      </c>
    </row>
    <row r="5165" spans="1:8" x14ac:dyDescent="0.2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 s="3">
        <v>76940</v>
      </c>
      <c r="H5165" t="str">
        <f t="shared" si="80"/>
        <v>$70,001 - $80,000</v>
      </c>
    </row>
    <row r="5166" spans="1:8" x14ac:dyDescent="0.2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 s="3">
        <v>49559</v>
      </c>
      <c r="H5166" t="str">
        <f t="shared" si="80"/>
        <v>$40,001 - $50,000</v>
      </c>
    </row>
    <row r="5167" spans="1:8" x14ac:dyDescent="0.2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 s="3">
        <v>38368</v>
      </c>
      <c r="H5167" t="str">
        <f t="shared" si="80"/>
        <v>$30,001 - $40,000</v>
      </c>
    </row>
    <row r="5168" spans="1:8" x14ac:dyDescent="0.2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 s="3">
        <v>10725</v>
      </c>
      <c r="H5168" t="str">
        <f t="shared" si="80"/>
        <v>$10,001 - $20,000</v>
      </c>
    </row>
    <row r="5169" spans="1:8" x14ac:dyDescent="0.2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 s="3">
        <v>83128</v>
      </c>
      <c r="H5169" t="str">
        <f t="shared" si="80"/>
        <v>$80,001 - $90,000</v>
      </c>
    </row>
    <row r="5170" spans="1:8" x14ac:dyDescent="0.2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 s="3">
        <v>45154</v>
      </c>
      <c r="H5170" t="str">
        <f t="shared" si="80"/>
        <v>$40,001 - $50,000</v>
      </c>
    </row>
    <row r="5171" spans="1:8" x14ac:dyDescent="0.2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 s="3">
        <v>17312</v>
      </c>
      <c r="H5171" t="str">
        <f t="shared" si="80"/>
        <v>$10,001 - $20,000</v>
      </c>
    </row>
    <row r="5172" spans="1:8" x14ac:dyDescent="0.2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 s="3">
        <v>72650</v>
      </c>
      <c r="H5172" t="str">
        <f t="shared" si="80"/>
        <v>$70,001 - $80,000</v>
      </c>
    </row>
    <row r="5173" spans="1:8" x14ac:dyDescent="0.2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 s="3">
        <v>34934</v>
      </c>
      <c r="H5173" t="str">
        <f t="shared" si="80"/>
        <v>$30,001 - $40,000</v>
      </c>
    </row>
    <row r="5174" spans="1:8" x14ac:dyDescent="0.2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 s="3">
        <v>82042</v>
      </c>
      <c r="H5174" t="str">
        <f t="shared" si="80"/>
        <v>$80,001 - $90,000</v>
      </c>
    </row>
    <row r="5175" spans="1:8" x14ac:dyDescent="0.2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 s="3">
        <v>54765</v>
      </c>
      <c r="H5175" t="str">
        <f t="shared" si="80"/>
        <v>$50,001 - $60,000</v>
      </c>
    </row>
    <row r="5176" spans="1:8" x14ac:dyDescent="0.2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 s="3">
        <v>56960</v>
      </c>
      <c r="H5176" t="str">
        <f t="shared" si="80"/>
        <v>$50,001 - $60,000</v>
      </c>
    </row>
    <row r="5177" spans="1:8" x14ac:dyDescent="0.2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 s="3">
        <v>8733</v>
      </c>
      <c r="H5177" t="str">
        <f t="shared" si="80"/>
        <v>$1 - $10,000</v>
      </c>
    </row>
    <row r="5178" spans="1:8" x14ac:dyDescent="0.2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 s="3">
        <v>92806</v>
      </c>
      <c r="H5178" t="str">
        <f t="shared" si="80"/>
        <v>$90,001 - $1,00,000</v>
      </c>
    </row>
    <row r="5179" spans="1:8" x14ac:dyDescent="0.2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 s="3">
        <v>43017</v>
      </c>
      <c r="H5179" t="str">
        <f t="shared" si="80"/>
        <v>$40,001 - $50,000</v>
      </c>
    </row>
    <row r="5180" spans="1:8" x14ac:dyDescent="0.2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 s="3">
        <v>20919</v>
      </c>
      <c r="H5180" t="str">
        <f t="shared" si="80"/>
        <v>$20,001 - $30,000</v>
      </c>
    </row>
    <row r="5181" spans="1:8" x14ac:dyDescent="0.2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 s="3">
        <v>24243</v>
      </c>
      <c r="H5181" t="str">
        <f t="shared" si="80"/>
        <v>$20,001 - $30,000</v>
      </c>
    </row>
    <row r="5182" spans="1:8" x14ac:dyDescent="0.2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 s="3">
        <v>84299</v>
      </c>
      <c r="H5182" t="str">
        <f t="shared" si="80"/>
        <v>$80,001 - $90,000</v>
      </c>
    </row>
    <row r="5183" spans="1:8" x14ac:dyDescent="0.2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 s="3">
        <v>9085</v>
      </c>
      <c r="H5183" t="str">
        <f t="shared" si="80"/>
        <v>$1 - $10,000</v>
      </c>
    </row>
    <row r="5184" spans="1:8" x14ac:dyDescent="0.2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 s="3">
        <v>53641</v>
      </c>
      <c r="H5184" t="str">
        <f t="shared" si="80"/>
        <v>$50,001 - $60,000</v>
      </c>
    </row>
    <row r="5185" spans="1:8" x14ac:dyDescent="0.2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 s="3">
        <v>63574</v>
      </c>
      <c r="H5185" t="str">
        <f t="shared" si="80"/>
        <v>$60,001 - $70,000</v>
      </c>
    </row>
    <row r="5186" spans="1:8" x14ac:dyDescent="0.2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 s="3">
        <v>63254</v>
      </c>
      <c r="H5186" t="str">
        <f t="shared" si="80"/>
        <v>$60,001 - $70,000</v>
      </c>
    </row>
    <row r="5187" spans="1:8" x14ac:dyDescent="0.2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 s="3">
        <v>69583</v>
      </c>
      <c r="H5187" t="str">
        <f t="shared" ref="H5187:H5250" si="81">TEXT((INT((G5187-1)/10000)*10000)+1,"$#,##0") &amp; " - " &amp; TEXT((INT((G5187-1)/10000)+1)*10000,"$#,##0")</f>
        <v>$60,001 - $70,000</v>
      </c>
    </row>
    <row r="5188" spans="1:8" x14ac:dyDescent="0.2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 s="3">
        <v>37747</v>
      </c>
      <c r="H5188" t="str">
        <f t="shared" si="81"/>
        <v>$30,001 - $40,000</v>
      </c>
    </row>
    <row r="5189" spans="1:8" x14ac:dyDescent="0.2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 s="3">
        <v>71919</v>
      </c>
      <c r="H5189" t="str">
        <f t="shared" si="81"/>
        <v>$70,001 - $80,000</v>
      </c>
    </row>
    <row r="5190" spans="1:8" x14ac:dyDescent="0.2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 s="3">
        <v>10061</v>
      </c>
      <c r="H5190" t="str">
        <f t="shared" si="81"/>
        <v>$10,001 - $20,000</v>
      </c>
    </row>
    <row r="5191" spans="1:8" x14ac:dyDescent="0.2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 s="3">
        <v>6718</v>
      </c>
      <c r="H5191" t="str">
        <f t="shared" si="81"/>
        <v>$1 - $10,000</v>
      </c>
    </row>
    <row r="5192" spans="1:8" x14ac:dyDescent="0.2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 s="3">
        <v>63507</v>
      </c>
      <c r="H5192" t="str">
        <f t="shared" si="81"/>
        <v>$60,001 - $70,000</v>
      </c>
    </row>
    <row r="5193" spans="1:8" x14ac:dyDescent="0.2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 s="3">
        <v>80120</v>
      </c>
      <c r="H5193" t="str">
        <f t="shared" si="81"/>
        <v>$80,001 - $90,000</v>
      </c>
    </row>
    <row r="5194" spans="1:8" x14ac:dyDescent="0.2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 s="3">
        <v>72628</v>
      </c>
      <c r="H5194" t="str">
        <f t="shared" si="81"/>
        <v>$70,001 - $80,000</v>
      </c>
    </row>
    <row r="5195" spans="1:8" x14ac:dyDescent="0.2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 s="3">
        <v>5157</v>
      </c>
      <c r="H5195" t="str">
        <f t="shared" si="81"/>
        <v>$1 - $10,000</v>
      </c>
    </row>
    <row r="5196" spans="1:8" x14ac:dyDescent="0.2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 s="3">
        <v>23191</v>
      </c>
      <c r="H5196" t="str">
        <f t="shared" si="81"/>
        <v>$20,001 - $30,000</v>
      </c>
    </row>
    <row r="5197" spans="1:8" x14ac:dyDescent="0.2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 s="3">
        <v>91608</v>
      </c>
      <c r="H5197" t="str">
        <f t="shared" si="81"/>
        <v>$90,001 - $1,00,000</v>
      </c>
    </row>
    <row r="5198" spans="1:8" x14ac:dyDescent="0.2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 s="3">
        <v>33025</v>
      </c>
      <c r="H5198" t="str">
        <f t="shared" si="81"/>
        <v>$30,001 - $40,000</v>
      </c>
    </row>
    <row r="5199" spans="1:8" x14ac:dyDescent="0.2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 s="3">
        <v>63209</v>
      </c>
      <c r="H5199" t="str">
        <f t="shared" si="81"/>
        <v>$60,001 - $70,000</v>
      </c>
    </row>
    <row r="5200" spans="1:8" x14ac:dyDescent="0.2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 s="3">
        <v>6272</v>
      </c>
      <c r="H5200" t="str">
        <f t="shared" si="81"/>
        <v>$1 - $10,000</v>
      </c>
    </row>
    <row r="5201" spans="1:8" x14ac:dyDescent="0.2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 s="3">
        <v>75867</v>
      </c>
      <c r="H5201" t="str">
        <f t="shared" si="81"/>
        <v>$70,001 - $80,000</v>
      </c>
    </row>
    <row r="5202" spans="1:8" x14ac:dyDescent="0.2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 s="3">
        <v>37454</v>
      </c>
      <c r="H5202" t="str">
        <f t="shared" si="81"/>
        <v>$30,001 - $40,000</v>
      </c>
    </row>
    <row r="5203" spans="1:8" x14ac:dyDescent="0.2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 s="3">
        <v>75522</v>
      </c>
      <c r="H5203" t="str">
        <f t="shared" si="81"/>
        <v>$70,001 - $80,000</v>
      </c>
    </row>
    <row r="5204" spans="1:8" x14ac:dyDescent="0.2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 s="3">
        <v>82752</v>
      </c>
      <c r="H5204" t="str">
        <f t="shared" si="81"/>
        <v>$80,001 - $90,000</v>
      </c>
    </row>
    <row r="5205" spans="1:8" x14ac:dyDescent="0.2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 s="3">
        <v>73900</v>
      </c>
      <c r="H5205" t="str">
        <f t="shared" si="81"/>
        <v>$70,001 - $80,000</v>
      </c>
    </row>
    <row r="5206" spans="1:8" x14ac:dyDescent="0.2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 s="3">
        <v>12403</v>
      </c>
      <c r="H5206" t="str">
        <f t="shared" si="81"/>
        <v>$10,001 - $20,000</v>
      </c>
    </row>
    <row r="5207" spans="1:8" x14ac:dyDescent="0.2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 s="3">
        <v>80999</v>
      </c>
      <c r="H5207" t="str">
        <f t="shared" si="81"/>
        <v>$80,001 - $90,000</v>
      </c>
    </row>
    <row r="5208" spans="1:8" x14ac:dyDescent="0.2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 s="3">
        <v>41431</v>
      </c>
      <c r="H5208" t="str">
        <f t="shared" si="81"/>
        <v>$40,001 - $50,000</v>
      </c>
    </row>
    <row r="5209" spans="1:8" x14ac:dyDescent="0.2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 s="3">
        <v>98446</v>
      </c>
      <c r="H5209" t="str">
        <f t="shared" si="81"/>
        <v>$90,001 - $1,00,000</v>
      </c>
    </row>
    <row r="5210" spans="1:8" x14ac:dyDescent="0.2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 s="3">
        <v>10522</v>
      </c>
      <c r="H5210" t="str">
        <f t="shared" si="81"/>
        <v>$10,001 - $20,000</v>
      </c>
    </row>
    <row r="5211" spans="1:8" x14ac:dyDescent="0.2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 s="3">
        <v>44635</v>
      </c>
      <c r="H5211" t="str">
        <f t="shared" si="81"/>
        <v>$40,001 - $50,000</v>
      </c>
    </row>
    <row r="5212" spans="1:8" x14ac:dyDescent="0.2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 s="3">
        <v>97744</v>
      </c>
      <c r="H5212" t="str">
        <f t="shared" si="81"/>
        <v>$90,001 - $1,00,000</v>
      </c>
    </row>
    <row r="5213" spans="1:8" x14ac:dyDescent="0.2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 s="3">
        <v>78274</v>
      </c>
      <c r="H5213" t="str">
        <f t="shared" si="81"/>
        <v>$70,001 - $80,000</v>
      </c>
    </row>
    <row r="5214" spans="1:8" x14ac:dyDescent="0.2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 s="3">
        <v>26643</v>
      </c>
      <c r="H5214" t="str">
        <f t="shared" si="81"/>
        <v>$20,001 - $30,000</v>
      </c>
    </row>
    <row r="5215" spans="1:8" x14ac:dyDescent="0.2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 s="3">
        <v>78504</v>
      </c>
      <c r="H5215" t="str">
        <f t="shared" si="81"/>
        <v>$70,001 - $80,000</v>
      </c>
    </row>
    <row r="5216" spans="1:8" x14ac:dyDescent="0.2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 s="3">
        <v>44739</v>
      </c>
      <c r="H5216" t="str">
        <f t="shared" si="81"/>
        <v>$40,001 - $50,000</v>
      </c>
    </row>
    <row r="5217" spans="1:8" x14ac:dyDescent="0.2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 s="3">
        <v>23507</v>
      </c>
      <c r="H5217" t="str">
        <f t="shared" si="81"/>
        <v>$20,001 - $30,000</v>
      </c>
    </row>
    <row r="5218" spans="1:8" x14ac:dyDescent="0.2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 s="3">
        <v>66692</v>
      </c>
      <c r="H5218" t="str">
        <f t="shared" si="81"/>
        <v>$60,001 - $70,000</v>
      </c>
    </row>
    <row r="5219" spans="1:8" x14ac:dyDescent="0.2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 s="3">
        <v>58146</v>
      </c>
      <c r="H5219" t="str">
        <f t="shared" si="81"/>
        <v>$50,001 - $60,000</v>
      </c>
    </row>
    <row r="5220" spans="1:8" x14ac:dyDescent="0.2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 s="3">
        <v>74623</v>
      </c>
      <c r="H5220" t="str">
        <f t="shared" si="81"/>
        <v>$70,001 - $80,000</v>
      </c>
    </row>
    <row r="5221" spans="1:8" x14ac:dyDescent="0.2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 s="3">
        <v>78519</v>
      </c>
      <c r="H5221" t="str">
        <f t="shared" si="81"/>
        <v>$70,001 - $80,000</v>
      </c>
    </row>
    <row r="5222" spans="1:8" x14ac:dyDescent="0.2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 s="3">
        <v>88997</v>
      </c>
      <c r="H5222" t="str">
        <f t="shared" si="81"/>
        <v>$80,001 - $90,000</v>
      </c>
    </row>
    <row r="5223" spans="1:8" x14ac:dyDescent="0.2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 s="3">
        <v>7308</v>
      </c>
      <c r="H5223" t="str">
        <f t="shared" si="81"/>
        <v>$1 - $10,000</v>
      </c>
    </row>
    <row r="5224" spans="1:8" x14ac:dyDescent="0.2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 s="3">
        <v>36243</v>
      </c>
      <c r="H5224" t="str">
        <f t="shared" si="81"/>
        <v>$30,001 - $40,000</v>
      </c>
    </row>
    <row r="5225" spans="1:8" x14ac:dyDescent="0.2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 s="3">
        <v>41580</v>
      </c>
      <c r="H5225" t="str">
        <f t="shared" si="81"/>
        <v>$40,001 - $50,000</v>
      </c>
    </row>
    <row r="5226" spans="1:8" x14ac:dyDescent="0.2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 s="3">
        <v>9442</v>
      </c>
      <c r="H5226" t="str">
        <f t="shared" si="81"/>
        <v>$1 - $10,000</v>
      </c>
    </row>
    <row r="5227" spans="1:8" x14ac:dyDescent="0.2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 s="3">
        <v>20477</v>
      </c>
      <c r="H5227" t="str">
        <f t="shared" si="81"/>
        <v>$20,001 - $30,000</v>
      </c>
    </row>
    <row r="5228" spans="1:8" x14ac:dyDescent="0.2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 s="3">
        <v>25042</v>
      </c>
      <c r="H5228" t="str">
        <f t="shared" si="81"/>
        <v>$20,001 - $30,000</v>
      </c>
    </row>
    <row r="5229" spans="1:8" x14ac:dyDescent="0.2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 s="3">
        <v>61087</v>
      </c>
      <c r="H5229" t="str">
        <f t="shared" si="81"/>
        <v>$60,001 - $70,000</v>
      </c>
    </row>
    <row r="5230" spans="1:8" x14ac:dyDescent="0.2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 s="3">
        <v>53738</v>
      </c>
      <c r="H5230" t="str">
        <f t="shared" si="81"/>
        <v>$50,001 - $60,000</v>
      </c>
    </row>
    <row r="5231" spans="1:8" x14ac:dyDescent="0.2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 s="3">
        <v>48569</v>
      </c>
      <c r="H5231" t="str">
        <f t="shared" si="81"/>
        <v>$40,001 - $50,000</v>
      </c>
    </row>
    <row r="5232" spans="1:8" x14ac:dyDescent="0.2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 s="3">
        <v>56407</v>
      </c>
      <c r="H5232" t="str">
        <f t="shared" si="81"/>
        <v>$50,001 - $60,000</v>
      </c>
    </row>
    <row r="5233" spans="1:8" x14ac:dyDescent="0.2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 s="3">
        <v>20727</v>
      </c>
      <c r="H5233" t="str">
        <f t="shared" si="81"/>
        <v>$20,001 - $30,000</v>
      </c>
    </row>
    <row r="5234" spans="1:8" x14ac:dyDescent="0.2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 s="3">
        <v>24704</v>
      </c>
      <c r="H5234" t="str">
        <f t="shared" si="81"/>
        <v>$20,001 - $30,000</v>
      </c>
    </row>
    <row r="5235" spans="1:8" x14ac:dyDescent="0.2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 s="3">
        <v>92917</v>
      </c>
      <c r="H5235" t="str">
        <f t="shared" si="81"/>
        <v>$90,001 - $1,00,000</v>
      </c>
    </row>
    <row r="5236" spans="1:8" x14ac:dyDescent="0.2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 s="3">
        <v>24336</v>
      </c>
      <c r="H5236" t="str">
        <f t="shared" si="81"/>
        <v>$20,001 - $30,000</v>
      </c>
    </row>
    <row r="5237" spans="1:8" x14ac:dyDescent="0.2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 s="3">
        <v>54763</v>
      </c>
      <c r="H5237" t="str">
        <f t="shared" si="81"/>
        <v>$50,001 - $60,000</v>
      </c>
    </row>
    <row r="5238" spans="1:8" x14ac:dyDescent="0.2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 s="3">
        <v>73977</v>
      </c>
      <c r="H5238" t="str">
        <f t="shared" si="81"/>
        <v>$70,001 - $80,000</v>
      </c>
    </row>
    <row r="5239" spans="1:8" x14ac:dyDescent="0.2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 s="3">
        <v>88914</v>
      </c>
      <c r="H5239" t="str">
        <f t="shared" si="81"/>
        <v>$80,001 - $90,000</v>
      </c>
    </row>
    <row r="5240" spans="1:8" x14ac:dyDescent="0.2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 s="3">
        <v>44770</v>
      </c>
      <c r="H5240" t="str">
        <f t="shared" si="81"/>
        <v>$40,001 - $50,000</v>
      </c>
    </row>
    <row r="5241" spans="1:8" x14ac:dyDescent="0.2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 s="3">
        <v>7833</v>
      </c>
      <c r="H5241" t="str">
        <f t="shared" si="81"/>
        <v>$1 - $10,000</v>
      </c>
    </row>
    <row r="5242" spans="1:8" x14ac:dyDescent="0.2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 s="3">
        <v>22967</v>
      </c>
      <c r="H5242" t="str">
        <f t="shared" si="81"/>
        <v>$20,001 - $30,000</v>
      </c>
    </row>
    <row r="5243" spans="1:8" x14ac:dyDescent="0.2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 s="3">
        <v>84865</v>
      </c>
      <c r="H5243" t="str">
        <f t="shared" si="81"/>
        <v>$80,001 - $90,000</v>
      </c>
    </row>
    <row r="5244" spans="1:8" x14ac:dyDescent="0.2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 s="3">
        <v>26467</v>
      </c>
      <c r="H5244" t="str">
        <f t="shared" si="81"/>
        <v>$20,001 - $30,000</v>
      </c>
    </row>
    <row r="5245" spans="1:8" x14ac:dyDescent="0.2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 s="3">
        <v>37388</v>
      </c>
      <c r="H5245" t="str">
        <f t="shared" si="81"/>
        <v>$30,001 - $40,000</v>
      </c>
    </row>
    <row r="5246" spans="1:8" x14ac:dyDescent="0.2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 s="3">
        <v>49049</v>
      </c>
      <c r="H5246" t="str">
        <f t="shared" si="81"/>
        <v>$40,001 - $50,000</v>
      </c>
    </row>
    <row r="5247" spans="1:8" x14ac:dyDescent="0.2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 s="3">
        <v>4353</v>
      </c>
      <c r="H5247" t="str">
        <f t="shared" si="81"/>
        <v>$1 - $10,000</v>
      </c>
    </row>
    <row r="5248" spans="1:8" x14ac:dyDescent="0.2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 s="3">
        <v>54497</v>
      </c>
      <c r="H5248" t="str">
        <f t="shared" si="81"/>
        <v>$50,001 - $60,000</v>
      </c>
    </row>
    <row r="5249" spans="1:8" x14ac:dyDescent="0.2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 s="3">
        <v>41577</v>
      </c>
      <c r="H5249" t="str">
        <f t="shared" si="81"/>
        <v>$40,001 - $50,000</v>
      </c>
    </row>
    <row r="5250" spans="1:8" x14ac:dyDescent="0.2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 s="3">
        <v>1960</v>
      </c>
      <c r="H5250" t="str">
        <f t="shared" si="81"/>
        <v>$1 - $10,000</v>
      </c>
    </row>
    <row r="5251" spans="1:8" x14ac:dyDescent="0.2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 s="3">
        <v>8600</v>
      </c>
      <c r="H5251" t="str">
        <f t="shared" ref="H5251:H5314" si="82">TEXT((INT((G5251-1)/10000)*10000)+1,"$#,##0") &amp; " - " &amp; TEXT((INT((G5251-1)/10000)+1)*10000,"$#,##0")</f>
        <v>$1 - $10,000</v>
      </c>
    </row>
    <row r="5252" spans="1:8" x14ac:dyDescent="0.2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 s="3">
        <v>63909</v>
      </c>
      <c r="H5252" t="str">
        <f t="shared" si="82"/>
        <v>$60,001 - $70,000</v>
      </c>
    </row>
    <row r="5253" spans="1:8" x14ac:dyDescent="0.2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 s="3">
        <v>35325</v>
      </c>
      <c r="H5253" t="str">
        <f t="shared" si="82"/>
        <v>$30,001 - $40,000</v>
      </c>
    </row>
    <row r="5254" spans="1:8" x14ac:dyDescent="0.2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 s="3">
        <v>80405</v>
      </c>
      <c r="H5254" t="str">
        <f t="shared" si="82"/>
        <v>$80,001 - $90,000</v>
      </c>
    </row>
    <row r="5255" spans="1:8" x14ac:dyDescent="0.2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 s="3">
        <v>58930</v>
      </c>
      <c r="H5255" t="str">
        <f t="shared" si="82"/>
        <v>$50,001 - $60,000</v>
      </c>
    </row>
    <row r="5256" spans="1:8" x14ac:dyDescent="0.2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 s="3">
        <v>12719</v>
      </c>
      <c r="H5256" t="str">
        <f t="shared" si="82"/>
        <v>$10,001 - $20,000</v>
      </c>
    </row>
    <row r="5257" spans="1:8" x14ac:dyDescent="0.2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 s="3">
        <v>21390</v>
      </c>
      <c r="H5257" t="str">
        <f t="shared" si="82"/>
        <v>$20,001 - $30,000</v>
      </c>
    </row>
    <row r="5258" spans="1:8" x14ac:dyDescent="0.2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 s="3">
        <v>87176</v>
      </c>
      <c r="H5258" t="str">
        <f t="shared" si="82"/>
        <v>$80,001 - $90,000</v>
      </c>
    </row>
    <row r="5259" spans="1:8" x14ac:dyDescent="0.2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 s="3">
        <v>48826</v>
      </c>
      <c r="H5259" t="str">
        <f t="shared" si="82"/>
        <v>$40,001 - $50,000</v>
      </c>
    </row>
    <row r="5260" spans="1:8" x14ac:dyDescent="0.2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 s="3">
        <v>34705</v>
      </c>
      <c r="H5260" t="str">
        <f t="shared" si="82"/>
        <v>$30,001 - $40,000</v>
      </c>
    </row>
    <row r="5261" spans="1:8" x14ac:dyDescent="0.2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 s="3">
        <v>80996</v>
      </c>
      <c r="H5261" t="str">
        <f t="shared" si="82"/>
        <v>$80,001 - $90,000</v>
      </c>
    </row>
    <row r="5262" spans="1:8" x14ac:dyDescent="0.2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 s="3">
        <v>12740</v>
      </c>
      <c r="H5262" t="str">
        <f t="shared" si="82"/>
        <v>$10,001 - $20,000</v>
      </c>
    </row>
    <row r="5263" spans="1:8" x14ac:dyDescent="0.2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 s="3">
        <v>93566</v>
      </c>
      <c r="H5263" t="str">
        <f t="shared" si="82"/>
        <v>$90,001 - $1,00,000</v>
      </c>
    </row>
    <row r="5264" spans="1:8" x14ac:dyDescent="0.2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 s="3">
        <v>89661</v>
      </c>
      <c r="H5264" t="str">
        <f t="shared" si="82"/>
        <v>$80,001 - $90,000</v>
      </c>
    </row>
    <row r="5265" spans="1:8" x14ac:dyDescent="0.2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 s="3">
        <v>43159</v>
      </c>
      <c r="H5265" t="str">
        <f t="shared" si="82"/>
        <v>$40,001 - $50,000</v>
      </c>
    </row>
    <row r="5266" spans="1:8" x14ac:dyDescent="0.2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 s="3">
        <v>81537</v>
      </c>
      <c r="H5266" t="str">
        <f t="shared" si="82"/>
        <v>$80,001 - $90,000</v>
      </c>
    </row>
    <row r="5267" spans="1:8" x14ac:dyDescent="0.2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 s="3">
        <v>46653</v>
      </c>
      <c r="H5267" t="str">
        <f t="shared" si="82"/>
        <v>$40,001 - $50,000</v>
      </c>
    </row>
    <row r="5268" spans="1:8" x14ac:dyDescent="0.2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 s="3">
        <v>19029</v>
      </c>
      <c r="H5268" t="str">
        <f t="shared" si="82"/>
        <v>$10,001 - $20,000</v>
      </c>
    </row>
    <row r="5269" spans="1:8" x14ac:dyDescent="0.2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 s="3">
        <v>38409</v>
      </c>
      <c r="H5269" t="str">
        <f t="shared" si="82"/>
        <v>$30,001 - $40,000</v>
      </c>
    </row>
    <row r="5270" spans="1:8" x14ac:dyDescent="0.2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 s="3">
        <v>22160</v>
      </c>
      <c r="H5270" t="str">
        <f t="shared" si="82"/>
        <v>$20,001 - $30,000</v>
      </c>
    </row>
    <row r="5271" spans="1:8" x14ac:dyDescent="0.2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 s="3">
        <v>52281</v>
      </c>
      <c r="H5271" t="str">
        <f t="shared" si="82"/>
        <v>$50,001 - $60,000</v>
      </c>
    </row>
    <row r="5272" spans="1:8" x14ac:dyDescent="0.2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 s="3">
        <v>62975</v>
      </c>
      <c r="H5272" t="str">
        <f t="shared" si="82"/>
        <v>$60,001 - $70,000</v>
      </c>
    </row>
    <row r="5273" spans="1:8" x14ac:dyDescent="0.2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 s="3">
        <v>16717</v>
      </c>
      <c r="H5273" t="str">
        <f t="shared" si="82"/>
        <v>$10,001 - $20,000</v>
      </c>
    </row>
    <row r="5274" spans="1:8" x14ac:dyDescent="0.2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 s="3">
        <v>12202</v>
      </c>
      <c r="H5274" t="str">
        <f t="shared" si="82"/>
        <v>$10,001 - $20,000</v>
      </c>
    </row>
    <row r="5275" spans="1:8" x14ac:dyDescent="0.2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 s="3">
        <v>44621</v>
      </c>
      <c r="H5275" t="str">
        <f t="shared" si="82"/>
        <v>$40,001 - $50,000</v>
      </c>
    </row>
    <row r="5276" spans="1:8" x14ac:dyDescent="0.2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 s="3">
        <v>79306</v>
      </c>
      <c r="H5276" t="str">
        <f t="shared" si="82"/>
        <v>$70,001 - $80,000</v>
      </c>
    </row>
    <row r="5277" spans="1:8" x14ac:dyDescent="0.2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 s="3">
        <v>32006</v>
      </c>
      <c r="H5277" t="str">
        <f t="shared" si="82"/>
        <v>$30,001 - $40,000</v>
      </c>
    </row>
    <row r="5278" spans="1:8" x14ac:dyDescent="0.2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 s="3">
        <v>20431</v>
      </c>
      <c r="H5278" t="str">
        <f t="shared" si="82"/>
        <v>$20,001 - $30,000</v>
      </c>
    </row>
    <row r="5279" spans="1:8" x14ac:dyDescent="0.2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 s="3">
        <v>81254</v>
      </c>
      <c r="H5279" t="str">
        <f t="shared" si="82"/>
        <v>$80,001 - $90,000</v>
      </c>
    </row>
    <row r="5280" spans="1:8" x14ac:dyDescent="0.2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 s="3">
        <v>44936</v>
      </c>
      <c r="H5280" t="str">
        <f t="shared" si="82"/>
        <v>$40,001 - $50,000</v>
      </c>
    </row>
    <row r="5281" spans="1:8" x14ac:dyDescent="0.2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 s="3">
        <v>18839</v>
      </c>
      <c r="H5281" t="str">
        <f t="shared" si="82"/>
        <v>$10,001 - $20,000</v>
      </c>
    </row>
    <row r="5282" spans="1:8" x14ac:dyDescent="0.2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 s="3">
        <v>57519</v>
      </c>
      <c r="H5282" t="str">
        <f t="shared" si="82"/>
        <v>$50,001 - $60,000</v>
      </c>
    </row>
    <row r="5283" spans="1:8" x14ac:dyDescent="0.2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 s="3">
        <v>76958</v>
      </c>
      <c r="H5283" t="str">
        <f t="shared" si="82"/>
        <v>$70,001 - $80,000</v>
      </c>
    </row>
    <row r="5284" spans="1:8" x14ac:dyDescent="0.2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 s="3">
        <v>49745</v>
      </c>
      <c r="H5284" t="str">
        <f t="shared" si="82"/>
        <v>$40,001 - $50,000</v>
      </c>
    </row>
    <row r="5285" spans="1:8" x14ac:dyDescent="0.2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 s="3">
        <v>72027</v>
      </c>
      <c r="H5285" t="str">
        <f t="shared" si="82"/>
        <v>$70,001 - $80,000</v>
      </c>
    </row>
    <row r="5286" spans="1:8" x14ac:dyDescent="0.2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 s="3">
        <v>57295</v>
      </c>
      <c r="H5286" t="str">
        <f t="shared" si="82"/>
        <v>$50,001 - $60,000</v>
      </c>
    </row>
    <row r="5287" spans="1:8" x14ac:dyDescent="0.2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 s="3">
        <v>1763</v>
      </c>
      <c r="H5287" t="str">
        <f t="shared" si="82"/>
        <v>$1 - $10,000</v>
      </c>
    </row>
    <row r="5288" spans="1:8" x14ac:dyDescent="0.2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 s="3">
        <v>59726</v>
      </c>
      <c r="H5288" t="str">
        <f t="shared" si="82"/>
        <v>$50,001 - $60,000</v>
      </c>
    </row>
    <row r="5289" spans="1:8" x14ac:dyDescent="0.2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 s="3">
        <v>73833</v>
      </c>
      <c r="H5289" t="str">
        <f t="shared" si="82"/>
        <v>$70,001 - $80,000</v>
      </c>
    </row>
    <row r="5290" spans="1:8" x14ac:dyDescent="0.2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 s="3">
        <v>13487</v>
      </c>
      <c r="H5290" t="str">
        <f t="shared" si="82"/>
        <v>$10,001 - $20,000</v>
      </c>
    </row>
    <row r="5291" spans="1:8" x14ac:dyDescent="0.2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 s="3">
        <v>55563</v>
      </c>
      <c r="H5291" t="str">
        <f t="shared" si="82"/>
        <v>$50,001 - $60,000</v>
      </c>
    </row>
    <row r="5292" spans="1:8" x14ac:dyDescent="0.2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 s="3">
        <v>58637</v>
      </c>
      <c r="H5292" t="str">
        <f t="shared" si="82"/>
        <v>$50,001 - $60,000</v>
      </c>
    </row>
    <row r="5293" spans="1:8" x14ac:dyDescent="0.2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 s="3">
        <v>30975</v>
      </c>
      <c r="H5293" t="str">
        <f t="shared" si="82"/>
        <v>$30,001 - $40,000</v>
      </c>
    </row>
    <row r="5294" spans="1:8" x14ac:dyDescent="0.2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 s="3">
        <v>31717</v>
      </c>
      <c r="H5294" t="str">
        <f t="shared" si="82"/>
        <v>$30,001 - $40,000</v>
      </c>
    </row>
    <row r="5295" spans="1:8" x14ac:dyDescent="0.2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 s="3">
        <v>58254</v>
      </c>
      <c r="H5295" t="str">
        <f t="shared" si="82"/>
        <v>$50,001 - $60,000</v>
      </c>
    </row>
    <row r="5296" spans="1:8" x14ac:dyDescent="0.2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 s="3">
        <v>76694</v>
      </c>
      <c r="H5296" t="str">
        <f t="shared" si="82"/>
        <v>$70,001 - $80,000</v>
      </c>
    </row>
    <row r="5297" spans="1:8" x14ac:dyDescent="0.2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 s="3">
        <v>4063</v>
      </c>
      <c r="H5297" t="str">
        <f t="shared" si="82"/>
        <v>$1 - $10,000</v>
      </c>
    </row>
    <row r="5298" spans="1:8" x14ac:dyDescent="0.2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 s="3">
        <v>79072</v>
      </c>
      <c r="H5298" t="str">
        <f t="shared" si="82"/>
        <v>$70,001 - $80,000</v>
      </c>
    </row>
    <row r="5299" spans="1:8" x14ac:dyDescent="0.2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 s="3">
        <v>87749</v>
      </c>
      <c r="H5299" t="str">
        <f t="shared" si="82"/>
        <v>$80,001 - $90,000</v>
      </c>
    </row>
    <row r="5300" spans="1:8" x14ac:dyDescent="0.2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 s="3">
        <v>14183</v>
      </c>
      <c r="H5300" t="str">
        <f t="shared" si="82"/>
        <v>$10,001 - $20,000</v>
      </c>
    </row>
    <row r="5301" spans="1:8" x14ac:dyDescent="0.2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 s="3">
        <v>70361</v>
      </c>
      <c r="H5301" t="str">
        <f t="shared" si="82"/>
        <v>$70,001 - $80,000</v>
      </c>
    </row>
    <row r="5302" spans="1:8" x14ac:dyDescent="0.2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 s="3">
        <v>1461</v>
      </c>
      <c r="H5302" t="str">
        <f t="shared" si="82"/>
        <v>$1 - $10,000</v>
      </c>
    </row>
    <row r="5303" spans="1:8" x14ac:dyDescent="0.2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 s="3">
        <v>35093</v>
      </c>
      <c r="H5303" t="str">
        <f t="shared" si="82"/>
        <v>$30,001 - $40,000</v>
      </c>
    </row>
    <row r="5304" spans="1:8" x14ac:dyDescent="0.2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 s="3">
        <v>29355</v>
      </c>
      <c r="H5304" t="str">
        <f t="shared" si="82"/>
        <v>$20,001 - $30,000</v>
      </c>
    </row>
    <row r="5305" spans="1:8" x14ac:dyDescent="0.2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 s="3">
        <v>7026</v>
      </c>
      <c r="H5305" t="str">
        <f t="shared" si="82"/>
        <v>$1 - $10,000</v>
      </c>
    </row>
    <row r="5306" spans="1:8" x14ac:dyDescent="0.2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 s="3">
        <v>24608</v>
      </c>
      <c r="H5306" t="str">
        <f t="shared" si="82"/>
        <v>$20,001 - $30,000</v>
      </c>
    </row>
    <row r="5307" spans="1:8" x14ac:dyDescent="0.2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 s="3">
        <v>98491</v>
      </c>
      <c r="H5307" t="str">
        <f t="shared" si="82"/>
        <v>$90,001 - $1,00,000</v>
      </c>
    </row>
    <row r="5308" spans="1:8" x14ac:dyDescent="0.2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 s="3">
        <v>24788</v>
      </c>
      <c r="H5308" t="str">
        <f t="shared" si="82"/>
        <v>$20,001 - $30,000</v>
      </c>
    </row>
    <row r="5309" spans="1:8" x14ac:dyDescent="0.2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 s="3">
        <v>6518</v>
      </c>
      <c r="H5309" t="str">
        <f t="shared" si="82"/>
        <v>$1 - $10,000</v>
      </c>
    </row>
    <row r="5310" spans="1:8" x14ac:dyDescent="0.2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 s="3">
        <v>21399</v>
      </c>
      <c r="H5310" t="str">
        <f t="shared" si="82"/>
        <v>$20,001 - $30,000</v>
      </c>
    </row>
    <row r="5311" spans="1:8" x14ac:dyDescent="0.2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 s="3">
        <v>33459</v>
      </c>
      <c r="H5311" t="str">
        <f t="shared" si="82"/>
        <v>$30,001 - $40,000</v>
      </c>
    </row>
    <row r="5312" spans="1:8" x14ac:dyDescent="0.2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 s="3">
        <v>19238</v>
      </c>
      <c r="H5312" t="str">
        <f t="shared" si="82"/>
        <v>$10,001 - $20,000</v>
      </c>
    </row>
    <row r="5313" spans="1:8" x14ac:dyDescent="0.2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 s="3">
        <v>66297</v>
      </c>
      <c r="H5313" t="str">
        <f t="shared" si="82"/>
        <v>$60,001 - $70,000</v>
      </c>
    </row>
    <row r="5314" spans="1:8" x14ac:dyDescent="0.2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 s="3">
        <v>19790</v>
      </c>
      <c r="H5314" t="str">
        <f t="shared" si="82"/>
        <v>$10,001 - $20,000</v>
      </c>
    </row>
    <row r="5315" spans="1:8" x14ac:dyDescent="0.2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 s="3">
        <v>62406</v>
      </c>
      <c r="H5315" t="str">
        <f t="shared" ref="H5315:H5378" si="83">TEXT((INT((G5315-1)/10000)*10000)+1,"$#,##0") &amp; " - " &amp; TEXT((INT((G5315-1)/10000)+1)*10000,"$#,##0")</f>
        <v>$60,001 - $70,000</v>
      </c>
    </row>
    <row r="5316" spans="1:8" x14ac:dyDescent="0.2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 s="3">
        <v>6957</v>
      </c>
      <c r="H5316" t="str">
        <f t="shared" si="83"/>
        <v>$1 - $10,000</v>
      </c>
    </row>
    <row r="5317" spans="1:8" x14ac:dyDescent="0.2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 s="3">
        <v>54428</v>
      </c>
      <c r="H5317" t="str">
        <f t="shared" si="83"/>
        <v>$50,001 - $60,000</v>
      </c>
    </row>
    <row r="5318" spans="1:8" x14ac:dyDescent="0.2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 s="3">
        <v>39937</v>
      </c>
      <c r="H5318" t="str">
        <f t="shared" si="83"/>
        <v>$30,001 - $40,000</v>
      </c>
    </row>
    <row r="5319" spans="1:8" x14ac:dyDescent="0.2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 s="3">
        <v>9524</v>
      </c>
      <c r="H5319" t="str">
        <f t="shared" si="83"/>
        <v>$1 - $10,000</v>
      </c>
    </row>
    <row r="5320" spans="1:8" x14ac:dyDescent="0.2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 s="3">
        <v>55240</v>
      </c>
      <c r="H5320" t="str">
        <f t="shared" si="83"/>
        <v>$50,001 - $60,000</v>
      </c>
    </row>
    <row r="5321" spans="1:8" x14ac:dyDescent="0.2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 s="3">
        <v>58886</v>
      </c>
      <c r="H5321" t="str">
        <f t="shared" si="83"/>
        <v>$50,001 - $60,000</v>
      </c>
    </row>
    <row r="5322" spans="1:8" x14ac:dyDescent="0.2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 s="3">
        <v>73104</v>
      </c>
      <c r="H5322" t="str">
        <f t="shared" si="83"/>
        <v>$70,001 - $80,000</v>
      </c>
    </row>
    <row r="5323" spans="1:8" x14ac:dyDescent="0.2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 s="3">
        <v>64110</v>
      </c>
      <c r="H5323" t="str">
        <f t="shared" si="83"/>
        <v>$60,001 - $70,000</v>
      </c>
    </row>
    <row r="5324" spans="1:8" x14ac:dyDescent="0.2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 s="3">
        <v>81465</v>
      </c>
      <c r="H5324" t="str">
        <f t="shared" si="83"/>
        <v>$80,001 - $90,000</v>
      </c>
    </row>
    <row r="5325" spans="1:8" x14ac:dyDescent="0.2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 s="3">
        <v>18468</v>
      </c>
      <c r="H5325" t="str">
        <f t="shared" si="83"/>
        <v>$10,001 - $20,000</v>
      </c>
    </row>
    <row r="5326" spans="1:8" x14ac:dyDescent="0.2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 s="3">
        <v>98164</v>
      </c>
      <c r="H5326" t="str">
        <f t="shared" si="83"/>
        <v>$90,001 - $1,00,000</v>
      </c>
    </row>
    <row r="5327" spans="1:8" x14ac:dyDescent="0.2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 s="3">
        <v>13296</v>
      </c>
      <c r="H5327" t="str">
        <f t="shared" si="83"/>
        <v>$10,001 - $20,000</v>
      </c>
    </row>
    <row r="5328" spans="1:8" x14ac:dyDescent="0.2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 s="3">
        <v>17931</v>
      </c>
      <c r="H5328" t="str">
        <f t="shared" si="83"/>
        <v>$10,001 - $20,000</v>
      </c>
    </row>
    <row r="5329" spans="1:8" x14ac:dyDescent="0.2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 s="3">
        <v>50670</v>
      </c>
      <c r="H5329" t="str">
        <f t="shared" si="83"/>
        <v>$50,001 - $60,000</v>
      </c>
    </row>
    <row r="5330" spans="1:8" x14ac:dyDescent="0.2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 s="3">
        <v>5309</v>
      </c>
      <c r="H5330" t="str">
        <f t="shared" si="83"/>
        <v>$1 - $10,000</v>
      </c>
    </row>
    <row r="5331" spans="1:8" x14ac:dyDescent="0.2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 s="3">
        <v>60492</v>
      </c>
      <c r="H5331" t="str">
        <f t="shared" si="83"/>
        <v>$60,001 - $70,000</v>
      </c>
    </row>
    <row r="5332" spans="1:8" x14ac:dyDescent="0.2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 s="3">
        <v>31528</v>
      </c>
      <c r="H5332" t="str">
        <f t="shared" si="83"/>
        <v>$30,001 - $40,000</v>
      </c>
    </row>
    <row r="5333" spans="1:8" x14ac:dyDescent="0.2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 s="3">
        <v>50854</v>
      </c>
      <c r="H5333" t="str">
        <f t="shared" si="83"/>
        <v>$50,001 - $60,000</v>
      </c>
    </row>
    <row r="5334" spans="1:8" x14ac:dyDescent="0.2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 s="3">
        <v>32201</v>
      </c>
      <c r="H5334" t="str">
        <f t="shared" si="83"/>
        <v>$30,001 - $40,000</v>
      </c>
    </row>
    <row r="5335" spans="1:8" x14ac:dyDescent="0.2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 s="3">
        <v>99637</v>
      </c>
      <c r="H5335" t="str">
        <f t="shared" si="83"/>
        <v>$90,001 - $1,00,000</v>
      </c>
    </row>
    <row r="5336" spans="1:8" x14ac:dyDescent="0.2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 s="3">
        <v>24704</v>
      </c>
      <c r="H5336" t="str">
        <f t="shared" si="83"/>
        <v>$20,001 - $30,000</v>
      </c>
    </row>
    <row r="5337" spans="1:8" x14ac:dyDescent="0.2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 s="3">
        <v>77572</v>
      </c>
      <c r="H5337" t="str">
        <f t="shared" si="83"/>
        <v>$70,001 - $80,000</v>
      </c>
    </row>
    <row r="5338" spans="1:8" x14ac:dyDescent="0.2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 s="3">
        <v>27162</v>
      </c>
      <c r="H5338" t="str">
        <f t="shared" si="83"/>
        <v>$20,001 - $30,000</v>
      </c>
    </row>
    <row r="5339" spans="1:8" x14ac:dyDescent="0.2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 s="3">
        <v>57531</v>
      </c>
      <c r="H5339" t="str">
        <f t="shared" si="83"/>
        <v>$50,001 - $60,000</v>
      </c>
    </row>
    <row r="5340" spans="1:8" x14ac:dyDescent="0.2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 s="3">
        <v>81977</v>
      </c>
      <c r="H5340" t="str">
        <f t="shared" si="83"/>
        <v>$80,001 - $90,000</v>
      </c>
    </row>
    <row r="5341" spans="1:8" x14ac:dyDescent="0.2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 s="3">
        <v>40686</v>
      </c>
      <c r="H5341" t="str">
        <f t="shared" si="83"/>
        <v>$40,001 - $50,000</v>
      </c>
    </row>
    <row r="5342" spans="1:8" x14ac:dyDescent="0.2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 s="3">
        <v>63744</v>
      </c>
      <c r="H5342" t="str">
        <f t="shared" si="83"/>
        <v>$60,001 - $70,000</v>
      </c>
    </row>
    <row r="5343" spans="1:8" x14ac:dyDescent="0.2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 s="3">
        <v>64333</v>
      </c>
      <c r="H5343" t="str">
        <f t="shared" si="83"/>
        <v>$60,001 - $70,000</v>
      </c>
    </row>
    <row r="5344" spans="1:8" x14ac:dyDescent="0.2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 s="3">
        <v>8196</v>
      </c>
      <c r="H5344" t="str">
        <f t="shared" si="83"/>
        <v>$1 - $10,000</v>
      </c>
    </row>
    <row r="5345" spans="1:8" x14ac:dyDescent="0.2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 s="3">
        <v>10302</v>
      </c>
      <c r="H5345" t="str">
        <f t="shared" si="83"/>
        <v>$10,001 - $20,000</v>
      </c>
    </row>
    <row r="5346" spans="1:8" x14ac:dyDescent="0.2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 s="3">
        <v>16771</v>
      </c>
      <c r="H5346" t="str">
        <f t="shared" si="83"/>
        <v>$10,001 - $20,000</v>
      </c>
    </row>
    <row r="5347" spans="1:8" x14ac:dyDescent="0.2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 s="3">
        <v>35173</v>
      </c>
      <c r="H5347" t="str">
        <f t="shared" si="83"/>
        <v>$30,001 - $40,000</v>
      </c>
    </row>
    <row r="5348" spans="1:8" x14ac:dyDescent="0.2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 s="3">
        <v>21407</v>
      </c>
      <c r="H5348" t="str">
        <f t="shared" si="83"/>
        <v>$20,001 - $30,000</v>
      </c>
    </row>
    <row r="5349" spans="1:8" x14ac:dyDescent="0.2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 s="3">
        <v>17002</v>
      </c>
      <c r="H5349" t="str">
        <f t="shared" si="83"/>
        <v>$10,001 - $20,000</v>
      </c>
    </row>
    <row r="5350" spans="1:8" x14ac:dyDescent="0.2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 s="3">
        <v>37537</v>
      </c>
      <c r="H5350" t="str">
        <f t="shared" si="83"/>
        <v>$30,001 - $40,000</v>
      </c>
    </row>
    <row r="5351" spans="1:8" x14ac:dyDescent="0.2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 s="3">
        <v>64183</v>
      </c>
      <c r="H5351" t="str">
        <f t="shared" si="83"/>
        <v>$60,001 - $70,000</v>
      </c>
    </row>
    <row r="5352" spans="1:8" x14ac:dyDescent="0.2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 s="3">
        <v>98558</v>
      </c>
      <c r="H5352" t="str">
        <f t="shared" si="83"/>
        <v>$90,001 - $1,00,000</v>
      </c>
    </row>
    <row r="5353" spans="1:8" x14ac:dyDescent="0.2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 s="3">
        <v>95300</v>
      </c>
      <c r="H5353" t="str">
        <f t="shared" si="83"/>
        <v>$90,001 - $1,00,000</v>
      </c>
    </row>
    <row r="5354" spans="1:8" x14ac:dyDescent="0.2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 s="3">
        <v>11288</v>
      </c>
      <c r="H5354" t="str">
        <f t="shared" si="83"/>
        <v>$10,001 - $20,000</v>
      </c>
    </row>
    <row r="5355" spans="1:8" x14ac:dyDescent="0.2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 s="3">
        <v>55842</v>
      </c>
      <c r="H5355" t="str">
        <f t="shared" si="83"/>
        <v>$50,001 - $60,000</v>
      </c>
    </row>
    <row r="5356" spans="1:8" x14ac:dyDescent="0.2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 s="3">
        <v>98640</v>
      </c>
      <c r="H5356" t="str">
        <f t="shared" si="83"/>
        <v>$90,001 - $1,00,000</v>
      </c>
    </row>
    <row r="5357" spans="1:8" x14ac:dyDescent="0.2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 s="3">
        <v>2518</v>
      </c>
      <c r="H5357" t="str">
        <f t="shared" si="83"/>
        <v>$1 - $10,000</v>
      </c>
    </row>
    <row r="5358" spans="1:8" x14ac:dyDescent="0.2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 s="3">
        <v>34777</v>
      </c>
      <c r="H5358" t="str">
        <f t="shared" si="83"/>
        <v>$30,001 - $40,000</v>
      </c>
    </row>
    <row r="5359" spans="1:8" x14ac:dyDescent="0.2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 s="3">
        <v>65768</v>
      </c>
      <c r="H5359" t="str">
        <f t="shared" si="83"/>
        <v>$60,001 - $70,000</v>
      </c>
    </row>
    <row r="5360" spans="1:8" x14ac:dyDescent="0.2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 s="3">
        <v>48439</v>
      </c>
      <c r="H5360" t="str">
        <f t="shared" si="83"/>
        <v>$40,001 - $50,000</v>
      </c>
    </row>
    <row r="5361" spans="1:8" x14ac:dyDescent="0.2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 s="3">
        <v>82051</v>
      </c>
      <c r="H5361" t="str">
        <f t="shared" si="83"/>
        <v>$80,001 - $90,000</v>
      </c>
    </row>
    <row r="5362" spans="1:8" x14ac:dyDescent="0.2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 s="3">
        <v>42610</v>
      </c>
      <c r="H5362" t="str">
        <f t="shared" si="83"/>
        <v>$40,001 - $50,000</v>
      </c>
    </row>
    <row r="5363" spans="1:8" x14ac:dyDescent="0.2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 s="3">
        <v>35716</v>
      </c>
      <c r="H5363" t="str">
        <f t="shared" si="83"/>
        <v>$30,001 - $40,000</v>
      </c>
    </row>
    <row r="5364" spans="1:8" x14ac:dyDescent="0.2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 s="3">
        <v>30769</v>
      </c>
      <c r="H5364" t="str">
        <f t="shared" si="83"/>
        <v>$30,001 - $40,000</v>
      </c>
    </row>
    <row r="5365" spans="1:8" x14ac:dyDescent="0.2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 s="3">
        <v>30442</v>
      </c>
      <c r="H5365" t="str">
        <f t="shared" si="83"/>
        <v>$30,001 - $40,000</v>
      </c>
    </row>
    <row r="5366" spans="1:8" x14ac:dyDescent="0.2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 s="3">
        <v>16509</v>
      </c>
      <c r="H5366" t="str">
        <f t="shared" si="83"/>
        <v>$10,001 - $20,000</v>
      </c>
    </row>
    <row r="5367" spans="1:8" x14ac:dyDescent="0.2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 s="3">
        <v>41137</v>
      </c>
      <c r="H5367" t="str">
        <f t="shared" si="83"/>
        <v>$40,001 - $50,000</v>
      </c>
    </row>
    <row r="5368" spans="1:8" x14ac:dyDescent="0.2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 s="3">
        <v>70354</v>
      </c>
      <c r="H5368" t="str">
        <f t="shared" si="83"/>
        <v>$70,001 - $80,000</v>
      </c>
    </row>
    <row r="5369" spans="1:8" x14ac:dyDescent="0.2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 s="3">
        <v>7713</v>
      </c>
      <c r="H5369" t="str">
        <f t="shared" si="83"/>
        <v>$1 - $10,000</v>
      </c>
    </row>
    <row r="5370" spans="1:8" x14ac:dyDescent="0.2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 s="3">
        <v>58976</v>
      </c>
      <c r="H5370" t="str">
        <f t="shared" si="83"/>
        <v>$50,001 - $60,000</v>
      </c>
    </row>
    <row r="5371" spans="1:8" x14ac:dyDescent="0.2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 s="3">
        <v>18000</v>
      </c>
      <c r="H5371" t="str">
        <f t="shared" si="83"/>
        <v>$10,001 - $20,000</v>
      </c>
    </row>
    <row r="5372" spans="1:8" x14ac:dyDescent="0.2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 s="3">
        <v>14946</v>
      </c>
      <c r="H5372" t="str">
        <f t="shared" si="83"/>
        <v>$10,001 - $20,000</v>
      </c>
    </row>
    <row r="5373" spans="1:8" x14ac:dyDescent="0.2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 s="3">
        <v>21461</v>
      </c>
      <c r="H5373" t="str">
        <f t="shared" si="83"/>
        <v>$20,001 - $30,000</v>
      </c>
    </row>
    <row r="5374" spans="1:8" x14ac:dyDescent="0.2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 s="3">
        <v>95338</v>
      </c>
      <c r="H5374" t="str">
        <f t="shared" si="83"/>
        <v>$90,001 - $1,00,000</v>
      </c>
    </row>
    <row r="5375" spans="1:8" x14ac:dyDescent="0.2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 s="3">
        <v>73505</v>
      </c>
      <c r="H5375" t="str">
        <f t="shared" si="83"/>
        <v>$70,001 - $80,000</v>
      </c>
    </row>
    <row r="5376" spans="1:8" x14ac:dyDescent="0.2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 s="3">
        <v>26995</v>
      </c>
      <c r="H5376" t="str">
        <f t="shared" si="83"/>
        <v>$20,001 - $30,000</v>
      </c>
    </row>
    <row r="5377" spans="1:8" x14ac:dyDescent="0.2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 s="3">
        <v>4969</v>
      </c>
      <c r="H5377" t="str">
        <f t="shared" si="83"/>
        <v>$1 - $10,000</v>
      </c>
    </row>
    <row r="5378" spans="1:8" x14ac:dyDescent="0.2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 s="3">
        <v>35088</v>
      </c>
      <c r="H5378" t="str">
        <f t="shared" si="83"/>
        <v>$30,001 - $40,000</v>
      </c>
    </row>
    <row r="5379" spans="1:8" x14ac:dyDescent="0.2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 s="3">
        <v>33946</v>
      </c>
      <c r="H5379" t="str">
        <f t="shared" ref="H5379:H5442" si="84">TEXT((INT((G5379-1)/10000)*10000)+1,"$#,##0") &amp; " - " &amp; TEXT((INT((G5379-1)/10000)+1)*10000,"$#,##0")</f>
        <v>$30,001 - $40,000</v>
      </c>
    </row>
    <row r="5380" spans="1:8" x14ac:dyDescent="0.2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 s="3">
        <v>87990</v>
      </c>
      <c r="H5380" t="str">
        <f t="shared" si="84"/>
        <v>$80,001 - $90,000</v>
      </c>
    </row>
    <row r="5381" spans="1:8" x14ac:dyDescent="0.2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 s="3">
        <v>57840</v>
      </c>
      <c r="H5381" t="str">
        <f t="shared" si="84"/>
        <v>$50,001 - $60,000</v>
      </c>
    </row>
    <row r="5382" spans="1:8" x14ac:dyDescent="0.2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 s="3">
        <v>2840</v>
      </c>
      <c r="H5382" t="str">
        <f t="shared" si="84"/>
        <v>$1 - $10,000</v>
      </c>
    </row>
    <row r="5383" spans="1:8" x14ac:dyDescent="0.2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 s="3">
        <v>27602</v>
      </c>
      <c r="H5383" t="str">
        <f t="shared" si="84"/>
        <v>$20,001 - $30,000</v>
      </c>
    </row>
    <row r="5384" spans="1:8" x14ac:dyDescent="0.2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 s="3">
        <v>32323</v>
      </c>
      <c r="H5384" t="str">
        <f t="shared" si="84"/>
        <v>$30,001 - $40,000</v>
      </c>
    </row>
    <row r="5385" spans="1:8" x14ac:dyDescent="0.2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 s="3">
        <v>6929</v>
      </c>
      <c r="H5385" t="str">
        <f t="shared" si="84"/>
        <v>$1 - $10,000</v>
      </c>
    </row>
    <row r="5386" spans="1:8" x14ac:dyDescent="0.2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 s="3">
        <v>74485</v>
      </c>
      <c r="H5386" t="str">
        <f t="shared" si="84"/>
        <v>$70,001 - $80,000</v>
      </c>
    </row>
    <row r="5387" spans="1:8" x14ac:dyDescent="0.2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 s="3">
        <v>69095</v>
      </c>
      <c r="H5387" t="str">
        <f t="shared" si="84"/>
        <v>$60,001 - $70,000</v>
      </c>
    </row>
    <row r="5388" spans="1:8" x14ac:dyDescent="0.2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 s="3">
        <v>71495</v>
      </c>
      <c r="H5388" t="str">
        <f t="shared" si="84"/>
        <v>$70,001 - $80,000</v>
      </c>
    </row>
    <row r="5389" spans="1:8" x14ac:dyDescent="0.2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 s="3">
        <v>1346</v>
      </c>
      <c r="H5389" t="str">
        <f t="shared" si="84"/>
        <v>$1 - $10,000</v>
      </c>
    </row>
    <row r="5390" spans="1:8" x14ac:dyDescent="0.2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 s="3">
        <v>4036</v>
      </c>
      <c r="H5390" t="str">
        <f t="shared" si="84"/>
        <v>$1 - $10,000</v>
      </c>
    </row>
    <row r="5391" spans="1:8" x14ac:dyDescent="0.2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 s="3">
        <v>35473</v>
      </c>
      <c r="H5391" t="str">
        <f t="shared" si="84"/>
        <v>$30,001 - $40,000</v>
      </c>
    </row>
    <row r="5392" spans="1:8" x14ac:dyDescent="0.2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 s="3">
        <v>43912</v>
      </c>
      <c r="H5392" t="str">
        <f t="shared" si="84"/>
        <v>$40,001 - $50,000</v>
      </c>
    </row>
    <row r="5393" spans="1:8" x14ac:dyDescent="0.2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 s="3">
        <v>60480</v>
      </c>
      <c r="H5393" t="str">
        <f t="shared" si="84"/>
        <v>$60,001 - $70,000</v>
      </c>
    </row>
    <row r="5394" spans="1:8" x14ac:dyDescent="0.2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 s="3">
        <v>68565</v>
      </c>
      <c r="H5394" t="str">
        <f t="shared" si="84"/>
        <v>$60,001 - $70,000</v>
      </c>
    </row>
    <row r="5395" spans="1:8" x14ac:dyDescent="0.2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 s="3">
        <v>41854</v>
      </c>
      <c r="H5395" t="str">
        <f t="shared" si="84"/>
        <v>$40,001 - $50,000</v>
      </c>
    </row>
    <row r="5396" spans="1:8" x14ac:dyDescent="0.2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 s="3">
        <v>68034</v>
      </c>
      <c r="H5396" t="str">
        <f t="shared" si="84"/>
        <v>$60,001 - $70,000</v>
      </c>
    </row>
    <row r="5397" spans="1:8" x14ac:dyDescent="0.2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 s="3">
        <v>61686</v>
      </c>
      <c r="H5397" t="str">
        <f t="shared" si="84"/>
        <v>$60,001 - $70,000</v>
      </c>
    </row>
    <row r="5398" spans="1:8" x14ac:dyDescent="0.2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 s="3">
        <v>22123</v>
      </c>
      <c r="H5398" t="str">
        <f t="shared" si="84"/>
        <v>$20,001 - $30,000</v>
      </c>
    </row>
    <row r="5399" spans="1:8" x14ac:dyDescent="0.2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 s="3">
        <v>77001</v>
      </c>
      <c r="H5399" t="str">
        <f t="shared" si="84"/>
        <v>$70,001 - $80,000</v>
      </c>
    </row>
    <row r="5400" spans="1:8" x14ac:dyDescent="0.2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 s="3">
        <v>74681</v>
      </c>
      <c r="H5400" t="str">
        <f t="shared" si="84"/>
        <v>$70,001 - $80,000</v>
      </c>
    </row>
    <row r="5401" spans="1:8" x14ac:dyDescent="0.2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 s="3">
        <v>24735</v>
      </c>
      <c r="H5401" t="str">
        <f t="shared" si="84"/>
        <v>$20,001 - $30,000</v>
      </c>
    </row>
    <row r="5402" spans="1:8" x14ac:dyDescent="0.2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 s="3">
        <v>77755</v>
      </c>
      <c r="H5402" t="str">
        <f t="shared" si="84"/>
        <v>$70,001 - $80,000</v>
      </c>
    </row>
    <row r="5403" spans="1:8" x14ac:dyDescent="0.2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 s="3">
        <v>65650</v>
      </c>
      <c r="H5403" t="str">
        <f t="shared" si="84"/>
        <v>$60,001 - $70,000</v>
      </c>
    </row>
    <row r="5404" spans="1:8" x14ac:dyDescent="0.2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 s="3">
        <v>63031</v>
      </c>
      <c r="H5404" t="str">
        <f t="shared" si="84"/>
        <v>$60,001 - $70,000</v>
      </c>
    </row>
    <row r="5405" spans="1:8" x14ac:dyDescent="0.2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 s="3">
        <v>74590</v>
      </c>
      <c r="H5405" t="str">
        <f t="shared" si="84"/>
        <v>$70,001 - $80,000</v>
      </c>
    </row>
    <row r="5406" spans="1:8" x14ac:dyDescent="0.2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 s="3">
        <v>55302</v>
      </c>
      <c r="H5406" t="str">
        <f t="shared" si="84"/>
        <v>$50,001 - $60,000</v>
      </c>
    </row>
    <row r="5407" spans="1:8" x14ac:dyDescent="0.2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 s="3">
        <v>50825</v>
      </c>
      <c r="H5407" t="str">
        <f t="shared" si="84"/>
        <v>$50,001 - $60,000</v>
      </c>
    </row>
    <row r="5408" spans="1:8" x14ac:dyDescent="0.2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 s="3">
        <v>38268</v>
      </c>
      <c r="H5408" t="str">
        <f t="shared" si="84"/>
        <v>$30,001 - $40,000</v>
      </c>
    </row>
    <row r="5409" spans="1:8" x14ac:dyDescent="0.2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 s="3">
        <v>35436</v>
      </c>
      <c r="H5409" t="str">
        <f t="shared" si="84"/>
        <v>$30,001 - $40,000</v>
      </c>
    </row>
    <row r="5410" spans="1:8" x14ac:dyDescent="0.2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 s="3">
        <v>61102</v>
      </c>
      <c r="H5410" t="str">
        <f t="shared" si="84"/>
        <v>$60,001 - $70,000</v>
      </c>
    </row>
    <row r="5411" spans="1:8" x14ac:dyDescent="0.2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 s="3">
        <v>39745</v>
      </c>
      <c r="H5411" t="str">
        <f t="shared" si="84"/>
        <v>$30,001 - $40,000</v>
      </c>
    </row>
    <row r="5412" spans="1:8" x14ac:dyDescent="0.2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 s="3">
        <v>76013</v>
      </c>
      <c r="H5412" t="str">
        <f t="shared" si="84"/>
        <v>$70,001 - $80,000</v>
      </c>
    </row>
    <row r="5413" spans="1:8" x14ac:dyDescent="0.2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 s="3">
        <v>55699</v>
      </c>
      <c r="H5413" t="str">
        <f t="shared" si="84"/>
        <v>$50,001 - $60,000</v>
      </c>
    </row>
    <row r="5414" spans="1:8" x14ac:dyDescent="0.2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 s="3">
        <v>2842</v>
      </c>
      <c r="H5414" t="str">
        <f t="shared" si="84"/>
        <v>$1 - $10,000</v>
      </c>
    </row>
    <row r="5415" spans="1:8" x14ac:dyDescent="0.2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 s="3">
        <v>77503</v>
      </c>
      <c r="H5415" t="str">
        <f t="shared" si="84"/>
        <v>$70,001 - $80,000</v>
      </c>
    </row>
    <row r="5416" spans="1:8" x14ac:dyDescent="0.2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 s="3">
        <v>5950</v>
      </c>
      <c r="H5416" t="str">
        <f t="shared" si="84"/>
        <v>$1 - $10,000</v>
      </c>
    </row>
    <row r="5417" spans="1:8" x14ac:dyDescent="0.2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 s="3">
        <v>78677</v>
      </c>
      <c r="H5417" t="str">
        <f t="shared" si="84"/>
        <v>$70,001 - $80,000</v>
      </c>
    </row>
    <row r="5418" spans="1:8" x14ac:dyDescent="0.2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 s="3">
        <v>71021</v>
      </c>
      <c r="H5418" t="str">
        <f t="shared" si="84"/>
        <v>$70,001 - $80,000</v>
      </c>
    </row>
    <row r="5419" spans="1:8" x14ac:dyDescent="0.2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 s="3">
        <v>1415</v>
      </c>
      <c r="H5419" t="str">
        <f t="shared" si="84"/>
        <v>$1 - $10,000</v>
      </c>
    </row>
    <row r="5420" spans="1:8" x14ac:dyDescent="0.2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 s="3">
        <v>5213</v>
      </c>
      <c r="H5420" t="str">
        <f t="shared" si="84"/>
        <v>$1 - $10,000</v>
      </c>
    </row>
    <row r="5421" spans="1:8" x14ac:dyDescent="0.2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 s="3">
        <v>23232</v>
      </c>
      <c r="H5421" t="str">
        <f t="shared" si="84"/>
        <v>$20,001 - $30,000</v>
      </c>
    </row>
    <row r="5422" spans="1:8" x14ac:dyDescent="0.2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 s="3">
        <v>85093</v>
      </c>
      <c r="H5422" t="str">
        <f t="shared" si="84"/>
        <v>$80,001 - $90,000</v>
      </c>
    </row>
    <row r="5423" spans="1:8" x14ac:dyDescent="0.2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 s="3">
        <v>54937</v>
      </c>
      <c r="H5423" t="str">
        <f t="shared" si="84"/>
        <v>$50,001 - $60,000</v>
      </c>
    </row>
    <row r="5424" spans="1:8" x14ac:dyDescent="0.2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 s="3">
        <v>17790</v>
      </c>
      <c r="H5424" t="str">
        <f t="shared" si="84"/>
        <v>$10,001 - $20,000</v>
      </c>
    </row>
    <row r="5425" spans="1:8" x14ac:dyDescent="0.2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 s="3">
        <v>23993</v>
      </c>
      <c r="H5425" t="str">
        <f t="shared" si="84"/>
        <v>$20,001 - $30,000</v>
      </c>
    </row>
    <row r="5426" spans="1:8" x14ac:dyDescent="0.2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 s="3">
        <v>96473</v>
      </c>
      <c r="H5426" t="str">
        <f t="shared" si="84"/>
        <v>$90,001 - $1,00,000</v>
      </c>
    </row>
    <row r="5427" spans="1:8" x14ac:dyDescent="0.2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 s="3">
        <v>22654</v>
      </c>
      <c r="H5427" t="str">
        <f t="shared" si="84"/>
        <v>$20,001 - $30,000</v>
      </c>
    </row>
    <row r="5428" spans="1:8" x14ac:dyDescent="0.2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 s="3">
        <v>46110</v>
      </c>
      <c r="H5428" t="str">
        <f t="shared" si="84"/>
        <v>$40,001 - $50,000</v>
      </c>
    </row>
    <row r="5429" spans="1:8" x14ac:dyDescent="0.2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 s="3">
        <v>60079</v>
      </c>
      <c r="H5429" t="str">
        <f t="shared" si="84"/>
        <v>$60,001 - $70,000</v>
      </c>
    </row>
    <row r="5430" spans="1:8" x14ac:dyDescent="0.2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 s="3">
        <v>63278</v>
      </c>
      <c r="H5430" t="str">
        <f t="shared" si="84"/>
        <v>$60,001 - $70,000</v>
      </c>
    </row>
    <row r="5431" spans="1:8" x14ac:dyDescent="0.2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 s="3">
        <v>26174</v>
      </c>
      <c r="H5431" t="str">
        <f t="shared" si="84"/>
        <v>$20,001 - $30,000</v>
      </c>
    </row>
    <row r="5432" spans="1:8" x14ac:dyDescent="0.2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 s="3">
        <v>75378</v>
      </c>
      <c r="H5432" t="str">
        <f t="shared" si="84"/>
        <v>$70,001 - $80,000</v>
      </c>
    </row>
    <row r="5433" spans="1:8" x14ac:dyDescent="0.2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 s="3">
        <v>83457</v>
      </c>
      <c r="H5433" t="str">
        <f t="shared" si="84"/>
        <v>$80,001 - $90,000</v>
      </c>
    </row>
    <row r="5434" spans="1:8" x14ac:dyDescent="0.2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 s="3">
        <v>91079</v>
      </c>
      <c r="H5434" t="str">
        <f t="shared" si="84"/>
        <v>$90,001 - $1,00,000</v>
      </c>
    </row>
    <row r="5435" spans="1:8" x14ac:dyDescent="0.2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 s="3">
        <v>11270</v>
      </c>
      <c r="H5435" t="str">
        <f t="shared" si="84"/>
        <v>$10,001 - $20,000</v>
      </c>
    </row>
    <row r="5436" spans="1:8" x14ac:dyDescent="0.2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 s="3">
        <v>56888</v>
      </c>
      <c r="H5436" t="str">
        <f t="shared" si="84"/>
        <v>$50,001 - $60,000</v>
      </c>
    </row>
    <row r="5437" spans="1:8" x14ac:dyDescent="0.2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 s="3">
        <v>88087</v>
      </c>
      <c r="H5437" t="str">
        <f t="shared" si="84"/>
        <v>$80,001 - $90,000</v>
      </c>
    </row>
    <row r="5438" spans="1:8" x14ac:dyDescent="0.2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 s="3">
        <v>70574</v>
      </c>
      <c r="H5438" t="str">
        <f t="shared" si="84"/>
        <v>$70,001 - $80,000</v>
      </c>
    </row>
    <row r="5439" spans="1:8" x14ac:dyDescent="0.2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 s="3">
        <v>86096</v>
      </c>
      <c r="H5439" t="str">
        <f t="shared" si="84"/>
        <v>$80,001 - $90,000</v>
      </c>
    </row>
    <row r="5440" spans="1:8" x14ac:dyDescent="0.2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 s="3">
        <v>51093</v>
      </c>
      <c r="H5440" t="str">
        <f t="shared" si="84"/>
        <v>$50,001 - $60,000</v>
      </c>
    </row>
    <row r="5441" spans="1:8" x14ac:dyDescent="0.2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 s="3">
        <v>88896</v>
      </c>
      <c r="H5441" t="str">
        <f t="shared" si="84"/>
        <v>$80,001 - $90,000</v>
      </c>
    </row>
    <row r="5442" spans="1:8" x14ac:dyDescent="0.2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 s="3">
        <v>67945</v>
      </c>
      <c r="H5442" t="str">
        <f t="shared" si="84"/>
        <v>$60,001 - $70,000</v>
      </c>
    </row>
    <row r="5443" spans="1:8" x14ac:dyDescent="0.2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 s="3">
        <v>58484</v>
      </c>
      <c r="H5443" t="str">
        <f t="shared" ref="H5443:H5506" si="85">TEXT((INT((G5443-1)/10000)*10000)+1,"$#,##0") &amp; " - " &amp; TEXT((INT((G5443-1)/10000)+1)*10000,"$#,##0")</f>
        <v>$50,001 - $60,000</v>
      </c>
    </row>
    <row r="5444" spans="1:8" x14ac:dyDescent="0.2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 s="3">
        <v>21384</v>
      </c>
      <c r="H5444" t="str">
        <f t="shared" si="85"/>
        <v>$20,001 - $30,000</v>
      </c>
    </row>
    <row r="5445" spans="1:8" x14ac:dyDescent="0.2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 s="3">
        <v>56306</v>
      </c>
      <c r="H5445" t="str">
        <f t="shared" si="85"/>
        <v>$50,001 - $60,000</v>
      </c>
    </row>
    <row r="5446" spans="1:8" x14ac:dyDescent="0.2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 s="3">
        <v>82144</v>
      </c>
      <c r="H5446" t="str">
        <f t="shared" si="85"/>
        <v>$80,001 - $90,000</v>
      </c>
    </row>
    <row r="5447" spans="1:8" x14ac:dyDescent="0.2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 s="3">
        <v>82828</v>
      </c>
      <c r="H5447" t="str">
        <f t="shared" si="85"/>
        <v>$80,001 - $90,000</v>
      </c>
    </row>
    <row r="5448" spans="1:8" x14ac:dyDescent="0.2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 s="3">
        <v>62693</v>
      </c>
      <c r="H5448" t="str">
        <f t="shared" si="85"/>
        <v>$60,001 - $70,000</v>
      </c>
    </row>
    <row r="5449" spans="1:8" x14ac:dyDescent="0.2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 s="3">
        <v>41540</v>
      </c>
      <c r="H5449" t="str">
        <f t="shared" si="85"/>
        <v>$40,001 - $50,000</v>
      </c>
    </row>
    <row r="5450" spans="1:8" x14ac:dyDescent="0.2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 s="3">
        <v>3743</v>
      </c>
      <c r="H5450" t="str">
        <f t="shared" si="85"/>
        <v>$1 - $10,000</v>
      </c>
    </row>
    <row r="5451" spans="1:8" x14ac:dyDescent="0.2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 s="3">
        <v>36526</v>
      </c>
      <c r="H5451" t="str">
        <f t="shared" si="85"/>
        <v>$30,001 - $40,000</v>
      </c>
    </row>
    <row r="5452" spans="1:8" x14ac:dyDescent="0.2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 s="3">
        <v>5027</v>
      </c>
      <c r="H5452" t="str">
        <f t="shared" si="85"/>
        <v>$1 - $10,000</v>
      </c>
    </row>
    <row r="5453" spans="1:8" x14ac:dyDescent="0.2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 s="3">
        <v>41333</v>
      </c>
      <c r="H5453" t="str">
        <f t="shared" si="85"/>
        <v>$40,001 - $50,000</v>
      </c>
    </row>
    <row r="5454" spans="1:8" x14ac:dyDescent="0.2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 s="3">
        <v>63429</v>
      </c>
      <c r="H5454" t="str">
        <f t="shared" si="85"/>
        <v>$60,001 - $70,000</v>
      </c>
    </row>
    <row r="5455" spans="1:8" x14ac:dyDescent="0.2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 s="3">
        <v>24504</v>
      </c>
      <c r="H5455" t="str">
        <f t="shared" si="85"/>
        <v>$20,001 - $30,000</v>
      </c>
    </row>
    <row r="5456" spans="1:8" x14ac:dyDescent="0.2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 s="3">
        <v>52153</v>
      </c>
      <c r="H5456" t="str">
        <f t="shared" si="85"/>
        <v>$50,001 - $60,000</v>
      </c>
    </row>
    <row r="5457" spans="1:8" x14ac:dyDescent="0.2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 s="3">
        <v>90837</v>
      </c>
      <c r="H5457" t="str">
        <f t="shared" si="85"/>
        <v>$90,001 - $1,00,000</v>
      </c>
    </row>
    <row r="5458" spans="1:8" x14ac:dyDescent="0.2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 s="3">
        <v>42115</v>
      </c>
      <c r="H5458" t="str">
        <f t="shared" si="85"/>
        <v>$40,001 - $50,000</v>
      </c>
    </row>
    <row r="5459" spans="1:8" x14ac:dyDescent="0.2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 s="3">
        <v>76851</v>
      </c>
      <c r="H5459" t="str">
        <f t="shared" si="85"/>
        <v>$70,001 - $80,000</v>
      </c>
    </row>
    <row r="5460" spans="1:8" x14ac:dyDescent="0.2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 s="3">
        <v>51564</v>
      </c>
      <c r="H5460" t="str">
        <f t="shared" si="85"/>
        <v>$50,001 - $60,000</v>
      </c>
    </row>
    <row r="5461" spans="1:8" x14ac:dyDescent="0.2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 s="3">
        <v>50302</v>
      </c>
      <c r="H5461" t="str">
        <f t="shared" si="85"/>
        <v>$50,001 - $60,000</v>
      </c>
    </row>
    <row r="5462" spans="1:8" x14ac:dyDescent="0.2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 s="3">
        <v>19960</v>
      </c>
      <c r="H5462" t="str">
        <f t="shared" si="85"/>
        <v>$10,001 - $20,000</v>
      </c>
    </row>
    <row r="5463" spans="1:8" x14ac:dyDescent="0.2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 s="3">
        <v>44878</v>
      </c>
      <c r="H5463" t="str">
        <f t="shared" si="85"/>
        <v>$40,001 - $50,000</v>
      </c>
    </row>
    <row r="5464" spans="1:8" x14ac:dyDescent="0.2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 s="3">
        <v>71249</v>
      </c>
      <c r="H5464" t="str">
        <f t="shared" si="85"/>
        <v>$70,001 - $80,000</v>
      </c>
    </row>
    <row r="5465" spans="1:8" x14ac:dyDescent="0.2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 s="3">
        <v>93501</v>
      </c>
      <c r="H5465" t="str">
        <f t="shared" si="85"/>
        <v>$90,001 - $1,00,000</v>
      </c>
    </row>
    <row r="5466" spans="1:8" x14ac:dyDescent="0.2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 s="3">
        <v>79325</v>
      </c>
      <c r="H5466" t="str">
        <f t="shared" si="85"/>
        <v>$70,001 - $80,000</v>
      </c>
    </row>
    <row r="5467" spans="1:8" x14ac:dyDescent="0.2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 s="3">
        <v>5439</v>
      </c>
      <c r="H5467" t="str">
        <f t="shared" si="85"/>
        <v>$1 - $10,000</v>
      </c>
    </row>
    <row r="5468" spans="1:8" x14ac:dyDescent="0.2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 s="3">
        <v>68719</v>
      </c>
      <c r="H5468" t="str">
        <f t="shared" si="85"/>
        <v>$60,001 - $70,000</v>
      </c>
    </row>
    <row r="5469" spans="1:8" x14ac:dyDescent="0.2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 s="3">
        <v>38600</v>
      </c>
      <c r="H5469" t="str">
        <f t="shared" si="85"/>
        <v>$30,001 - $40,000</v>
      </c>
    </row>
    <row r="5470" spans="1:8" x14ac:dyDescent="0.2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 s="3">
        <v>22147</v>
      </c>
      <c r="H5470" t="str">
        <f t="shared" si="85"/>
        <v>$20,001 - $30,000</v>
      </c>
    </row>
    <row r="5471" spans="1:8" x14ac:dyDescent="0.2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 s="3">
        <v>42657</v>
      </c>
      <c r="H5471" t="str">
        <f t="shared" si="85"/>
        <v>$40,001 - $50,000</v>
      </c>
    </row>
    <row r="5472" spans="1:8" x14ac:dyDescent="0.2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 s="3">
        <v>67149</v>
      </c>
      <c r="H5472" t="str">
        <f t="shared" si="85"/>
        <v>$60,001 - $70,000</v>
      </c>
    </row>
    <row r="5473" spans="1:8" x14ac:dyDescent="0.2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 s="3">
        <v>68790</v>
      </c>
      <c r="H5473" t="str">
        <f t="shared" si="85"/>
        <v>$60,001 - $70,000</v>
      </c>
    </row>
    <row r="5474" spans="1:8" x14ac:dyDescent="0.2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 s="3">
        <v>7177</v>
      </c>
      <c r="H5474" t="str">
        <f t="shared" si="85"/>
        <v>$1 - $10,000</v>
      </c>
    </row>
    <row r="5475" spans="1:8" x14ac:dyDescent="0.2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 s="3">
        <v>70229</v>
      </c>
      <c r="H5475" t="str">
        <f t="shared" si="85"/>
        <v>$70,001 - $80,000</v>
      </c>
    </row>
    <row r="5476" spans="1:8" x14ac:dyDescent="0.2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 s="3">
        <v>43775</v>
      </c>
      <c r="H5476" t="str">
        <f t="shared" si="85"/>
        <v>$40,001 - $50,000</v>
      </c>
    </row>
    <row r="5477" spans="1:8" x14ac:dyDescent="0.2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 s="3">
        <v>89749</v>
      </c>
      <c r="H5477" t="str">
        <f t="shared" si="85"/>
        <v>$80,001 - $90,000</v>
      </c>
    </row>
    <row r="5478" spans="1:8" x14ac:dyDescent="0.2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 s="3">
        <v>46329</v>
      </c>
      <c r="H5478" t="str">
        <f t="shared" si="85"/>
        <v>$40,001 - $50,000</v>
      </c>
    </row>
    <row r="5479" spans="1:8" x14ac:dyDescent="0.2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 s="3">
        <v>48303</v>
      </c>
      <c r="H5479" t="str">
        <f t="shared" si="85"/>
        <v>$40,001 - $50,000</v>
      </c>
    </row>
    <row r="5480" spans="1:8" x14ac:dyDescent="0.2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 s="3">
        <v>41256</v>
      </c>
      <c r="H5480" t="str">
        <f t="shared" si="85"/>
        <v>$40,001 - $50,000</v>
      </c>
    </row>
    <row r="5481" spans="1:8" x14ac:dyDescent="0.2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 s="3">
        <v>85388</v>
      </c>
      <c r="H5481" t="str">
        <f t="shared" si="85"/>
        <v>$80,001 - $90,000</v>
      </c>
    </row>
    <row r="5482" spans="1:8" x14ac:dyDescent="0.2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 s="3">
        <v>14622</v>
      </c>
      <c r="H5482" t="str">
        <f t="shared" si="85"/>
        <v>$10,001 - $20,000</v>
      </c>
    </row>
    <row r="5483" spans="1:8" x14ac:dyDescent="0.2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 s="3">
        <v>37532</v>
      </c>
      <c r="H5483" t="str">
        <f t="shared" si="85"/>
        <v>$30,001 - $40,000</v>
      </c>
    </row>
    <row r="5484" spans="1:8" x14ac:dyDescent="0.2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 s="3">
        <v>49509</v>
      </c>
      <c r="H5484" t="str">
        <f t="shared" si="85"/>
        <v>$40,001 - $50,000</v>
      </c>
    </row>
    <row r="5485" spans="1:8" x14ac:dyDescent="0.2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 s="3">
        <v>2090</v>
      </c>
      <c r="H5485" t="str">
        <f t="shared" si="85"/>
        <v>$1 - $10,000</v>
      </c>
    </row>
    <row r="5486" spans="1:8" x14ac:dyDescent="0.2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 s="3">
        <v>30756</v>
      </c>
      <c r="H5486" t="str">
        <f t="shared" si="85"/>
        <v>$30,001 - $40,000</v>
      </c>
    </row>
    <row r="5487" spans="1:8" x14ac:dyDescent="0.2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 s="3">
        <v>54920</v>
      </c>
      <c r="H5487" t="str">
        <f t="shared" si="85"/>
        <v>$50,001 - $60,000</v>
      </c>
    </row>
    <row r="5488" spans="1:8" x14ac:dyDescent="0.2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 s="3">
        <v>42226</v>
      </c>
      <c r="H5488" t="str">
        <f t="shared" si="85"/>
        <v>$40,001 - $50,000</v>
      </c>
    </row>
    <row r="5489" spans="1:8" x14ac:dyDescent="0.2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 s="3">
        <v>39556</v>
      </c>
      <c r="H5489" t="str">
        <f t="shared" si="85"/>
        <v>$30,001 - $40,000</v>
      </c>
    </row>
    <row r="5490" spans="1:8" x14ac:dyDescent="0.2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 s="3">
        <v>95832</v>
      </c>
      <c r="H5490" t="str">
        <f t="shared" si="85"/>
        <v>$90,001 - $1,00,000</v>
      </c>
    </row>
    <row r="5491" spans="1:8" x14ac:dyDescent="0.2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 s="3">
        <v>47217</v>
      </c>
      <c r="H5491" t="str">
        <f t="shared" si="85"/>
        <v>$40,001 - $50,000</v>
      </c>
    </row>
    <row r="5492" spans="1:8" x14ac:dyDescent="0.2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 s="3">
        <v>71151</v>
      </c>
      <c r="H5492" t="str">
        <f t="shared" si="85"/>
        <v>$70,001 - $80,000</v>
      </c>
    </row>
    <row r="5493" spans="1:8" x14ac:dyDescent="0.2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 s="3">
        <v>36419</v>
      </c>
      <c r="H5493" t="str">
        <f t="shared" si="85"/>
        <v>$30,001 - $40,000</v>
      </c>
    </row>
    <row r="5494" spans="1:8" x14ac:dyDescent="0.2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 s="3">
        <v>16181</v>
      </c>
      <c r="H5494" t="str">
        <f t="shared" si="85"/>
        <v>$10,001 - $20,000</v>
      </c>
    </row>
    <row r="5495" spans="1:8" x14ac:dyDescent="0.2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 s="3">
        <v>63637</v>
      </c>
      <c r="H5495" t="str">
        <f t="shared" si="85"/>
        <v>$60,001 - $70,000</v>
      </c>
    </row>
    <row r="5496" spans="1:8" x14ac:dyDescent="0.2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 s="3">
        <v>23726</v>
      </c>
      <c r="H5496" t="str">
        <f t="shared" si="85"/>
        <v>$20,001 - $30,000</v>
      </c>
    </row>
    <row r="5497" spans="1:8" x14ac:dyDescent="0.2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 s="3">
        <v>63556</v>
      </c>
      <c r="H5497" t="str">
        <f t="shared" si="85"/>
        <v>$60,001 - $70,000</v>
      </c>
    </row>
    <row r="5498" spans="1:8" x14ac:dyDescent="0.2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 s="3">
        <v>23537</v>
      </c>
      <c r="H5498" t="str">
        <f t="shared" si="85"/>
        <v>$20,001 - $30,000</v>
      </c>
    </row>
    <row r="5499" spans="1:8" x14ac:dyDescent="0.2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 s="3">
        <v>42487</v>
      </c>
      <c r="H5499" t="str">
        <f t="shared" si="85"/>
        <v>$40,001 - $50,000</v>
      </c>
    </row>
    <row r="5500" spans="1:8" x14ac:dyDescent="0.2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 s="3">
        <v>6604</v>
      </c>
      <c r="H5500" t="str">
        <f t="shared" si="85"/>
        <v>$1 - $10,000</v>
      </c>
    </row>
    <row r="5501" spans="1:8" x14ac:dyDescent="0.2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 s="3">
        <v>77654</v>
      </c>
      <c r="H5501" t="str">
        <f t="shared" si="85"/>
        <v>$70,001 - $80,000</v>
      </c>
    </row>
    <row r="5502" spans="1:8" x14ac:dyDescent="0.2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 s="3">
        <v>76581</v>
      </c>
      <c r="H5502" t="str">
        <f t="shared" si="85"/>
        <v>$70,001 - $80,000</v>
      </c>
    </row>
    <row r="5503" spans="1:8" x14ac:dyDescent="0.2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 s="3">
        <v>54308</v>
      </c>
      <c r="H5503" t="str">
        <f t="shared" si="85"/>
        <v>$50,001 - $60,000</v>
      </c>
    </row>
    <row r="5504" spans="1:8" x14ac:dyDescent="0.2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 s="3">
        <v>40027</v>
      </c>
      <c r="H5504" t="str">
        <f t="shared" si="85"/>
        <v>$40,001 - $50,000</v>
      </c>
    </row>
    <row r="5505" spans="1:8" x14ac:dyDescent="0.2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 s="3">
        <v>50726</v>
      </c>
      <c r="H5505" t="str">
        <f t="shared" si="85"/>
        <v>$50,001 - $60,000</v>
      </c>
    </row>
    <row r="5506" spans="1:8" x14ac:dyDescent="0.2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 s="3">
        <v>24324</v>
      </c>
      <c r="H5506" t="str">
        <f t="shared" si="85"/>
        <v>$20,001 - $30,000</v>
      </c>
    </row>
    <row r="5507" spans="1:8" x14ac:dyDescent="0.2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 s="3">
        <v>21527</v>
      </c>
      <c r="H5507" t="str">
        <f t="shared" ref="H5507:H5570" si="86">TEXT((INT((G5507-1)/10000)*10000)+1,"$#,##0") &amp; " - " &amp; TEXT((INT((G5507-1)/10000)+1)*10000,"$#,##0")</f>
        <v>$20,001 - $30,000</v>
      </c>
    </row>
    <row r="5508" spans="1:8" x14ac:dyDescent="0.2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 s="3">
        <v>64561</v>
      </c>
      <c r="H5508" t="str">
        <f t="shared" si="86"/>
        <v>$60,001 - $70,000</v>
      </c>
    </row>
    <row r="5509" spans="1:8" x14ac:dyDescent="0.2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 s="3">
        <v>2418</v>
      </c>
      <c r="H5509" t="str">
        <f t="shared" si="86"/>
        <v>$1 - $10,000</v>
      </c>
    </row>
    <row r="5510" spans="1:8" x14ac:dyDescent="0.2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 s="3">
        <v>82095</v>
      </c>
      <c r="H5510" t="str">
        <f t="shared" si="86"/>
        <v>$80,001 - $90,000</v>
      </c>
    </row>
    <row r="5511" spans="1:8" x14ac:dyDescent="0.2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 s="3">
        <v>69583</v>
      </c>
      <c r="H5511" t="str">
        <f t="shared" si="86"/>
        <v>$60,001 - $70,000</v>
      </c>
    </row>
    <row r="5512" spans="1:8" x14ac:dyDescent="0.2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 s="3">
        <v>23772</v>
      </c>
      <c r="H5512" t="str">
        <f t="shared" si="86"/>
        <v>$20,001 - $30,000</v>
      </c>
    </row>
    <row r="5513" spans="1:8" x14ac:dyDescent="0.2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 s="3">
        <v>10144</v>
      </c>
      <c r="H5513" t="str">
        <f t="shared" si="86"/>
        <v>$10,001 - $20,000</v>
      </c>
    </row>
    <row r="5514" spans="1:8" x14ac:dyDescent="0.2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 s="3">
        <v>44526</v>
      </c>
      <c r="H5514" t="str">
        <f t="shared" si="86"/>
        <v>$40,001 - $50,000</v>
      </c>
    </row>
    <row r="5515" spans="1:8" x14ac:dyDescent="0.2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 s="3">
        <v>52402</v>
      </c>
      <c r="H5515" t="str">
        <f t="shared" si="86"/>
        <v>$50,001 - $60,000</v>
      </c>
    </row>
    <row r="5516" spans="1:8" x14ac:dyDescent="0.2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 s="3">
        <v>13969</v>
      </c>
      <c r="H5516" t="str">
        <f t="shared" si="86"/>
        <v>$10,001 - $20,000</v>
      </c>
    </row>
    <row r="5517" spans="1:8" x14ac:dyDescent="0.2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 s="3">
        <v>91546</v>
      </c>
      <c r="H5517" t="str">
        <f t="shared" si="86"/>
        <v>$90,001 - $1,00,000</v>
      </c>
    </row>
    <row r="5518" spans="1:8" x14ac:dyDescent="0.2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 s="3">
        <v>13802</v>
      </c>
      <c r="H5518" t="str">
        <f t="shared" si="86"/>
        <v>$10,001 - $20,000</v>
      </c>
    </row>
    <row r="5519" spans="1:8" x14ac:dyDescent="0.2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 s="3">
        <v>38047</v>
      </c>
      <c r="H5519" t="str">
        <f t="shared" si="86"/>
        <v>$30,001 - $40,000</v>
      </c>
    </row>
    <row r="5520" spans="1:8" x14ac:dyDescent="0.2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 s="3">
        <v>36294</v>
      </c>
      <c r="H5520" t="str">
        <f t="shared" si="86"/>
        <v>$30,001 - $40,000</v>
      </c>
    </row>
    <row r="5521" spans="1:8" x14ac:dyDescent="0.2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 s="3">
        <v>62097</v>
      </c>
      <c r="H5521" t="str">
        <f t="shared" si="86"/>
        <v>$60,001 - $70,000</v>
      </c>
    </row>
    <row r="5522" spans="1:8" x14ac:dyDescent="0.2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 s="3">
        <v>92420</v>
      </c>
      <c r="H5522" t="str">
        <f t="shared" si="86"/>
        <v>$90,001 - $1,00,000</v>
      </c>
    </row>
    <row r="5523" spans="1:8" x14ac:dyDescent="0.2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 s="3">
        <v>57993</v>
      </c>
      <c r="H5523" t="str">
        <f t="shared" si="86"/>
        <v>$50,001 - $60,000</v>
      </c>
    </row>
    <row r="5524" spans="1:8" x14ac:dyDescent="0.2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 s="3">
        <v>24756</v>
      </c>
      <c r="H5524" t="str">
        <f t="shared" si="86"/>
        <v>$20,001 - $30,000</v>
      </c>
    </row>
    <row r="5525" spans="1:8" x14ac:dyDescent="0.2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 s="3">
        <v>96610</v>
      </c>
      <c r="H5525" t="str">
        <f t="shared" si="86"/>
        <v>$90,001 - $1,00,000</v>
      </c>
    </row>
    <row r="5526" spans="1:8" x14ac:dyDescent="0.2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 s="3">
        <v>88276</v>
      </c>
      <c r="H5526" t="str">
        <f t="shared" si="86"/>
        <v>$80,001 - $90,000</v>
      </c>
    </row>
    <row r="5527" spans="1:8" x14ac:dyDescent="0.2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 s="3">
        <v>85400</v>
      </c>
      <c r="H5527" t="str">
        <f t="shared" si="86"/>
        <v>$80,001 - $90,000</v>
      </c>
    </row>
    <row r="5528" spans="1:8" x14ac:dyDescent="0.2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 s="3">
        <v>36681</v>
      </c>
      <c r="H5528" t="str">
        <f t="shared" si="86"/>
        <v>$30,001 - $40,000</v>
      </c>
    </row>
    <row r="5529" spans="1:8" x14ac:dyDescent="0.2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 s="3">
        <v>84524</v>
      </c>
      <c r="H5529" t="str">
        <f t="shared" si="86"/>
        <v>$80,001 - $90,000</v>
      </c>
    </row>
    <row r="5530" spans="1:8" x14ac:dyDescent="0.2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 s="3">
        <v>72462</v>
      </c>
      <c r="H5530" t="str">
        <f t="shared" si="86"/>
        <v>$70,001 - $80,000</v>
      </c>
    </row>
    <row r="5531" spans="1:8" x14ac:dyDescent="0.2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 s="3">
        <v>7774</v>
      </c>
      <c r="H5531" t="str">
        <f t="shared" si="86"/>
        <v>$1 - $10,000</v>
      </c>
    </row>
    <row r="5532" spans="1:8" x14ac:dyDescent="0.2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 s="3">
        <v>98350</v>
      </c>
      <c r="H5532" t="str">
        <f t="shared" si="86"/>
        <v>$90,001 - $1,00,000</v>
      </c>
    </row>
    <row r="5533" spans="1:8" x14ac:dyDescent="0.2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 s="3">
        <v>49148</v>
      </c>
      <c r="H5533" t="str">
        <f t="shared" si="86"/>
        <v>$40,001 - $50,000</v>
      </c>
    </row>
    <row r="5534" spans="1:8" x14ac:dyDescent="0.2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 s="3">
        <v>84249</v>
      </c>
      <c r="H5534" t="str">
        <f t="shared" si="86"/>
        <v>$80,001 - $90,000</v>
      </c>
    </row>
    <row r="5535" spans="1:8" x14ac:dyDescent="0.2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 s="3">
        <v>50287</v>
      </c>
      <c r="H5535" t="str">
        <f t="shared" si="86"/>
        <v>$50,001 - $60,000</v>
      </c>
    </row>
    <row r="5536" spans="1:8" x14ac:dyDescent="0.2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 s="3">
        <v>65442</v>
      </c>
      <c r="H5536" t="str">
        <f t="shared" si="86"/>
        <v>$60,001 - $70,000</v>
      </c>
    </row>
    <row r="5537" spans="1:8" x14ac:dyDescent="0.2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 s="3">
        <v>57496</v>
      </c>
      <c r="H5537" t="str">
        <f t="shared" si="86"/>
        <v>$50,001 - $60,000</v>
      </c>
    </row>
    <row r="5538" spans="1:8" x14ac:dyDescent="0.2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 s="3">
        <v>16902</v>
      </c>
      <c r="H5538" t="str">
        <f t="shared" si="86"/>
        <v>$10,001 - $20,000</v>
      </c>
    </row>
    <row r="5539" spans="1:8" x14ac:dyDescent="0.2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 s="3">
        <v>83294</v>
      </c>
      <c r="H5539" t="str">
        <f t="shared" si="86"/>
        <v>$80,001 - $90,000</v>
      </c>
    </row>
    <row r="5540" spans="1:8" x14ac:dyDescent="0.2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 s="3">
        <v>42812</v>
      </c>
      <c r="H5540" t="str">
        <f t="shared" si="86"/>
        <v>$40,001 - $50,000</v>
      </c>
    </row>
    <row r="5541" spans="1:8" x14ac:dyDescent="0.2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 s="3">
        <v>37354</v>
      </c>
      <c r="H5541" t="str">
        <f t="shared" si="86"/>
        <v>$30,001 - $40,000</v>
      </c>
    </row>
    <row r="5542" spans="1:8" x14ac:dyDescent="0.2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 s="3">
        <v>54473</v>
      </c>
      <c r="H5542" t="str">
        <f t="shared" si="86"/>
        <v>$50,001 - $60,000</v>
      </c>
    </row>
    <row r="5543" spans="1:8" x14ac:dyDescent="0.2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 s="3">
        <v>99824</v>
      </c>
      <c r="H5543" t="str">
        <f t="shared" si="86"/>
        <v>$90,001 - $1,00,000</v>
      </c>
    </row>
    <row r="5544" spans="1:8" x14ac:dyDescent="0.2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 s="3">
        <v>60605</v>
      </c>
      <c r="H5544" t="str">
        <f t="shared" si="86"/>
        <v>$60,001 - $70,000</v>
      </c>
    </row>
    <row r="5545" spans="1:8" x14ac:dyDescent="0.2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 s="3">
        <v>31737</v>
      </c>
      <c r="H5545" t="str">
        <f t="shared" si="86"/>
        <v>$30,001 - $40,000</v>
      </c>
    </row>
    <row r="5546" spans="1:8" x14ac:dyDescent="0.2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 s="3">
        <v>18647</v>
      </c>
      <c r="H5546" t="str">
        <f t="shared" si="86"/>
        <v>$10,001 - $20,000</v>
      </c>
    </row>
    <row r="5547" spans="1:8" x14ac:dyDescent="0.2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 s="3">
        <v>37833</v>
      </c>
      <c r="H5547" t="str">
        <f t="shared" si="86"/>
        <v>$30,001 - $40,000</v>
      </c>
    </row>
    <row r="5548" spans="1:8" x14ac:dyDescent="0.2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 s="3">
        <v>27537</v>
      </c>
      <c r="H5548" t="str">
        <f t="shared" si="86"/>
        <v>$20,001 - $30,000</v>
      </c>
    </row>
    <row r="5549" spans="1:8" x14ac:dyDescent="0.2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 s="3">
        <v>37896</v>
      </c>
      <c r="H5549" t="str">
        <f t="shared" si="86"/>
        <v>$30,001 - $40,000</v>
      </c>
    </row>
    <row r="5550" spans="1:8" x14ac:dyDescent="0.2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 s="3">
        <v>42231</v>
      </c>
      <c r="H5550" t="str">
        <f t="shared" si="86"/>
        <v>$40,001 - $50,000</v>
      </c>
    </row>
    <row r="5551" spans="1:8" x14ac:dyDescent="0.2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 s="3">
        <v>52210</v>
      </c>
      <c r="H5551" t="str">
        <f t="shared" si="86"/>
        <v>$50,001 - $60,000</v>
      </c>
    </row>
    <row r="5552" spans="1:8" x14ac:dyDescent="0.2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 s="3">
        <v>83678</v>
      </c>
      <c r="H5552" t="str">
        <f t="shared" si="86"/>
        <v>$80,001 - $90,000</v>
      </c>
    </row>
    <row r="5553" spans="1:8" x14ac:dyDescent="0.2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 s="3">
        <v>73323</v>
      </c>
      <c r="H5553" t="str">
        <f t="shared" si="86"/>
        <v>$70,001 - $80,000</v>
      </c>
    </row>
    <row r="5554" spans="1:8" x14ac:dyDescent="0.2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 s="3">
        <v>36760</v>
      </c>
      <c r="H5554" t="str">
        <f t="shared" si="86"/>
        <v>$30,001 - $40,000</v>
      </c>
    </row>
    <row r="5555" spans="1:8" x14ac:dyDescent="0.2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 s="3">
        <v>48320</v>
      </c>
      <c r="H5555" t="str">
        <f t="shared" si="86"/>
        <v>$40,001 - $50,000</v>
      </c>
    </row>
    <row r="5556" spans="1:8" x14ac:dyDescent="0.2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 s="3">
        <v>97686</v>
      </c>
      <c r="H5556" t="str">
        <f t="shared" si="86"/>
        <v>$90,001 - $1,00,000</v>
      </c>
    </row>
    <row r="5557" spans="1:8" x14ac:dyDescent="0.2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 s="3">
        <v>98665</v>
      </c>
      <c r="H5557" t="str">
        <f t="shared" si="86"/>
        <v>$90,001 - $1,00,000</v>
      </c>
    </row>
    <row r="5558" spans="1:8" x14ac:dyDescent="0.2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 s="3">
        <v>2176</v>
      </c>
      <c r="H5558" t="str">
        <f t="shared" si="86"/>
        <v>$1 - $10,000</v>
      </c>
    </row>
    <row r="5559" spans="1:8" x14ac:dyDescent="0.2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 s="3">
        <v>35977</v>
      </c>
      <c r="H5559" t="str">
        <f t="shared" si="86"/>
        <v>$30,001 - $40,000</v>
      </c>
    </row>
    <row r="5560" spans="1:8" x14ac:dyDescent="0.2">
      <c r="A5560">
        <v>937905</v>
      </c>
      <c r="B5560" s="2">
        <v>41859.811979166669</v>
      </c>
      <c r="C5560" t="s">
        <v>32</v>
      </c>
      <c r="D5560" t="s">
        <v>48</v>
      </c>
      <c r="E5560" t="s">
        <v>15</v>
      </c>
      <c r="F5560" t="s">
        <v>10</v>
      </c>
      <c r="G5560" s="3">
        <v>94032</v>
      </c>
      <c r="H5560" t="str">
        <f t="shared" si="86"/>
        <v>$90,001 - $1,00,000</v>
      </c>
    </row>
    <row r="5561" spans="1:8" x14ac:dyDescent="0.2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 s="3">
        <v>52310</v>
      </c>
      <c r="H5561" t="str">
        <f t="shared" si="86"/>
        <v>$50,001 - $60,000</v>
      </c>
    </row>
    <row r="5562" spans="1:8" x14ac:dyDescent="0.2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 s="3">
        <v>4239</v>
      </c>
      <c r="H5562" t="str">
        <f t="shared" si="86"/>
        <v>$1 - $10,000</v>
      </c>
    </row>
    <row r="5563" spans="1:8" x14ac:dyDescent="0.2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 s="3">
        <v>78962</v>
      </c>
      <c r="H5563" t="str">
        <f t="shared" si="86"/>
        <v>$70,001 - $80,000</v>
      </c>
    </row>
    <row r="5564" spans="1:8" x14ac:dyDescent="0.2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 s="3">
        <v>18169</v>
      </c>
      <c r="H5564" t="str">
        <f t="shared" si="86"/>
        <v>$10,001 - $20,000</v>
      </c>
    </row>
    <row r="5565" spans="1:8" x14ac:dyDescent="0.2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 s="3">
        <v>19572</v>
      </c>
      <c r="H5565" t="str">
        <f t="shared" si="86"/>
        <v>$10,001 - $20,000</v>
      </c>
    </row>
    <row r="5566" spans="1:8" x14ac:dyDescent="0.2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 s="3">
        <v>4938</v>
      </c>
      <c r="H5566" t="str">
        <f t="shared" si="86"/>
        <v>$1 - $10,000</v>
      </c>
    </row>
    <row r="5567" spans="1:8" x14ac:dyDescent="0.2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 s="3">
        <v>76950</v>
      </c>
      <c r="H5567" t="str">
        <f t="shared" si="86"/>
        <v>$70,001 - $80,000</v>
      </c>
    </row>
    <row r="5568" spans="1:8" x14ac:dyDescent="0.2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 s="3">
        <v>2017</v>
      </c>
      <c r="H5568" t="str">
        <f t="shared" si="86"/>
        <v>$1 - $10,000</v>
      </c>
    </row>
    <row r="5569" spans="1:8" x14ac:dyDescent="0.2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 s="3">
        <v>39122</v>
      </c>
      <c r="H5569" t="str">
        <f t="shared" si="86"/>
        <v>$30,001 - $40,000</v>
      </c>
    </row>
    <row r="5570" spans="1:8" x14ac:dyDescent="0.2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 s="3">
        <v>68121</v>
      </c>
      <c r="H5570" t="str">
        <f t="shared" si="86"/>
        <v>$60,001 - $70,000</v>
      </c>
    </row>
    <row r="5571" spans="1:8" x14ac:dyDescent="0.2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 s="3">
        <v>53427</v>
      </c>
      <c r="H5571" t="str">
        <f t="shared" ref="H5571:H5634" si="87">TEXT((INT((G5571-1)/10000)*10000)+1,"$#,##0") &amp; " - " &amp; TEXT((INT((G5571-1)/10000)+1)*10000,"$#,##0")</f>
        <v>$50,001 - $60,000</v>
      </c>
    </row>
    <row r="5572" spans="1:8" x14ac:dyDescent="0.2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 s="3">
        <v>17384</v>
      </c>
      <c r="H5572" t="str">
        <f t="shared" si="87"/>
        <v>$10,001 - $20,000</v>
      </c>
    </row>
    <row r="5573" spans="1:8" x14ac:dyDescent="0.2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 s="3">
        <v>73766</v>
      </c>
      <c r="H5573" t="str">
        <f t="shared" si="87"/>
        <v>$70,001 - $80,000</v>
      </c>
    </row>
    <row r="5574" spans="1:8" x14ac:dyDescent="0.2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 s="3">
        <v>87702</v>
      </c>
      <c r="H5574" t="str">
        <f t="shared" si="87"/>
        <v>$80,001 - $90,000</v>
      </c>
    </row>
    <row r="5575" spans="1:8" x14ac:dyDescent="0.2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 s="3">
        <v>41843</v>
      </c>
      <c r="H5575" t="str">
        <f t="shared" si="87"/>
        <v>$40,001 - $50,000</v>
      </c>
    </row>
    <row r="5576" spans="1:8" x14ac:dyDescent="0.2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 s="3">
        <v>72810</v>
      </c>
      <c r="H5576" t="str">
        <f t="shared" si="87"/>
        <v>$70,001 - $80,000</v>
      </c>
    </row>
    <row r="5577" spans="1:8" x14ac:dyDescent="0.2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 s="3">
        <v>55977</v>
      </c>
      <c r="H5577" t="str">
        <f t="shared" si="87"/>
        <v>$50,001 - $60,000</v>
      </c>
    </row>
    <row r="5578" spans="1:8" x14ac:dyDescent="0.2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 s="3">
        <v>49897</v>
      </c>
      <c r="H5578" t="str">
        <f t="shared" si="87"/>
        <v>$40,001 - $50,000</v>
      </c>
    </row>
    <row r="5579" spans="1:8" x14ac:dyDescent="0.2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 s="3">
        <v>89133</v>
      </c>
      <c r="H5579" t="str">
        <f t="shared" si="87"/>
        <v>$80,001 - $90,000</v>
      </c>
    </row>
    <row r="5580" spans="1:8" x14ac:dyDescent="0.2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 s="3">
        <v>53584</v>
      </c>
      <c r="H5580" t="str">
        <f t="shared" si="87"/>
        <v>$50,001 - $60,000</v>
      </c>
    </row>
    <row r="5581" spans="1:8" x14ac:dyDescent="0.2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 s="3">
        <v>55509</v>
      </c>
      <c r="H5581" t="str">
        <f t="shared" si="87"/>
        <v>$50,001 - $60,000</v>
      </c>
    </row>
    <row r="5582" spans="1:8" x14ac:dyDescent="0.2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 s="3">
        <v>23583</v>
      </c>
      <c r="H5582" t="str">
        <f t="shared" si="87"/>
        <v>$20,001 - $30,000</v>
      </c>
    </row>
    <row r="5583" spans="1:8" x14ac:dyDescent="0.2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 s="3">
        <v>10158</v>
      </c>
      <c r="H5583" t="str">
        <f t="shared" si="87"/>
        <v>$10,001 - $20,000</v>
      </c>
    </row>
    <row r="5584" spans="1:8" x14ac:dyDescent="0.2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 s="3">
        <v>6225</v>
      </c>
      <c r="H5584" t="str">
        <f t="shared" si="87"/>
        <v>$1 - $10,000</v>
      </c>
    </row>
    <row r="5585" spans="1:8" x14ac:dyDescent="0.2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 s="3">
        <v>76707</v>
      </c>
      <c r="H5585" t="str">
        <f t="shared" si="87"/>
        <v>$70,001 - $80,000</v>
      </c>
    </row>
    <row r="5586" spans="1:8" x14ac:dyDescent="0.2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 s="3">
        <v>52044</v>
      </c>
      <c r="H5586" t="str">
        <f t="shared" si="87"/>
        <v>$50,001 - $60,000</v>
      </c>
    </row>
    <row r="5587" spans="1:8" x14ac:dyDescent="0.2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 s="3">
        <v>55483</v>
      </c>
      <c r="H5587" t="str">
        <f t="shared" si="87"/>
        <v>$50,001 - $60,000</v>
      </c>
    </row>
    <row r="5588" spans="1:8" x14ac:dyDescent="0.2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 s="3">
        <v>36391</v>
      </c>
      <c r="H5588" t="str">
        <f t="shared" si="87"/>
        <v>$30,001 - $40,000</v>
      </c>
    </row>
    <row r="5589" spans="1:8" x14ac:dyDescent="0.2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 s="3">
        <v>33445</v>
      </c>
      <c r="H5589" t="str">
        <f t="shared" si="87"/>
        <v>$30,001 - $40,000</v>
      </c>
    </row>
    <row r="5590" spans="1:8" x14ac:dyDescent="0.2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 s="3">
        <v>10475</v>
      </c>
      <c r="H5590" t="str">
        <f t="shared" si="87"/>
        <v>$10,001 - $20,000</v>
      </c>
    </row>
    <row r="5591" spans="1:8" x14ac:dyDescent="0.2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 s="3">
        <v>2713</v>
      </c>
      <c r="H5591" t="str">
        <f t="shared" si="87"/>
        <v>$1 - $10,000</v>
      </c>
    </row>
    <row r="5592" spans="1:8" x14ac:dyDescent="0.2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 s="3">
        <v>54367</v>
      </c>
      <c r="H5592" t="str">
        <f t="shared" si="87"/>
        <v>$50,001 - $60,000</v>
      </c>
    </row>
    <row r="5593" spans="1:8" x14ac:dyDescent="0.2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 s="3">
        <v>30060</v>
      </c>
      <c r="H5593" t="str">
        <f t="shared" si="87"/>
        <v>$30,001 - $40,000</v>
      </c>
    </row>
    <row r="5594" spans="1:8" x14ac:dyDescent="0.2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 s="3">
        <v>2202</v>
      </c>
      <c r="H5594" t="str">
        <f t="shared" si="87"/>
        <v>$1 - $10,000</v>
      </c>
    </row>
    <row r="5595" spans="1:8" x14ac:dyDescent="0.2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 s="3">
        <v>97066</v>
      </c>
      <c r="H5595" t="str">
        <f t="shared" si="87"/>
        <v>$90,001 - $1,00,000</v>
      </c>
    </row>
    <row r="5596" spans="1:8" x14ac:dyDescent="0.2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 s="3">
        <v>50987</v>
      </c>
      <c r="H5596" t="str">
        <f t="shared" si="87"/>
        <v>$50,001 - $60,000</v>
      </c>
    </row>
    <row r="5597" spans="1:8" x14ac:dyDescent="0.2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 s="3">
        <v>83282</v>
      </c>
      <c r="H5597" t="str">
        <f t="shared" si="87"/>
        <v>$80,001 - $90,000</v>
      </c>
    </row>
    <row r="5598" spans="1:8" x14ac:dyDescent="0.2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 s="3">
        <v>44730</v>
      </c>
      <c r="H5598" t="str">
        <f t="shared" si="87"/>
        <v>$40,001 - $50,000</v>
      </c>
    </row>
    <row r="5599" spans="1:8" x14ac:dyDescent="0.2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 s="3">
        <v>8690</v>
      </c>
      <c r="H5599" t="str">
        <f t="shared" si="87"/>
        <v>$1 - $10,000</v>
      </c>
    </row>
    <row r="5600" spans="1:8" x14ac:dyDescent="0.2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 s="3">
        <v>12527</v>
      </c>
      <c r="H5600" t="str">
        <f t="shared" si="87"/>
        <v>$10,001 - $20,000</v>
      </c>
    </row>
    <row r="5601" spans="1:8" x14ac:dyDescent="0.2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 s="3">
        <v>13152</v>
      </c>
      <c r="H5601" t="str">
        <f t="shared" si="87"/>
        <v>$10,001 - $20,000</v>
      </c>
    </row>
    <row r="5602" spans="1:8" x14ac:dyDescent="0.2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 s="3">
        <v>51542</v>
      </c>
      <c r="H5602" t="str">
        <f t="shared" si="87"/>
        <v>$50,001 - $60,000</v>
      </c>
    </row>
    <row r="5603" spans="1:8" x14ac:dyDescent="0.2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 s="3">
        <v>40276</v>
      </c>
      <c r="H5603" t="str">
        <f t="shared" si="87"/>
        <v>$40,001 - $50,000</v>
      </c>
    </row>
    <row r="5604" spans="1:8" x14ac:dyDescent="0.2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 s="3">
        <v>50187</v>
      </c>
      <c r="H5604" t="str">
        <f t="shared" si="87"/>
        <v>$50,001 - $60,000</v>
      </c>
    </row>
    <row r="5605" spans="1:8" x14ac:dyDescent="0.2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 s="3">
        <v>6366</v>
      </c>
      <c r="H5605" t="str">
        <f t="shared" si="87"/>
        <v>$1 - $10,000</v>
      </c>
    </row>
    <row r="5606" spans="1:8" x14ac:dyDescent="0.2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 s="3">
        <v>92378</v>
      </c>
      <c r="H5606" t="str">
        <f t="shared" si="87"/>
        <v>$90,001 - $1,00,000</v>
      </c>
    </row>
    <row r="5607" spans="1:8" x14ac:dyDescent="0.2">
      <c r="A5607">
        <v>564743</v>
      </c>
      <c r="B5607" s="2">
        <v>41879.434386574074</v>
      </c>
      <c r="C5607" t="s">
        <v>31</v>
      </c>
      <c r="D5607" t="s">
        <v>48</v>
      </c>
      <c r="E5607" t="s">
        <v>14</v>
      </c>
      <c r="F5607" t="s">
        <v>10</v>
      </c>
      <c r="G5607" s="3">
        <v>4076</v>
      </c>
      <c r="H5607" t="str">
        <f t="shared" si="87"/>
        <v>$1 - $10,000</v>
      </c>
    </row>
    <row r="5608" spans="1:8" x14ac:dyDescent="0.2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 s="3">
        <v>79200</v>
      </c>
      <c r="H5608" t="str">
        <f t="shared" si="87"/>
        <v>$70,001 - $80,000</v>
      </c>
    </row>
    <row r="5609" spans="1:8" x14ac:dyDescent="0.2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 s="3">
        <v>13851</v>
      </c>
      <c r="H5609" t="str">
        <f t="shared" si="87"/>
        <v>$10,001 - $20,000</v>
      </c>
    </row>
    <row r="5610" spans="1:8" x14ac:dyDescent="0.2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 s="3">
        <v>96439</v>
      </c>
      <c r="H5610" t="str">
        <f t="shared" si="87"/>
        <v>$90,001 - $1,00,000</v>
      </c>
    </row>
    <row r="5611" spans="1:8" x14ac:dyDescent="0.2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 s="3">
        <v>64941</v>
      </c>
      <c r="H5611" t="str">
        <f t="shared" si="87"/>
        <v>$60,001 - $70,000</v>
      </c>
    </row>
    <row r="5612" spans="1:8" x14ac:dyDescent="0.2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 s="3">
        <v>68601</v>
      </c>
      <c r="H5612" t="str">
        <f t="shared" si="87"/>
        <v>$60,001 - $70,000</v>
      </c>
    </row>
    <row r="5613" spans="1:8" x14ac:dyDescent="0.2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 s="3">
        <v>84440</v>
      </c>
      <c r="H5613" t="str">
        <f t="shared" si="87"/>
        <v>$80,001 - $90,000</v>
      </c>
    </row>
    <row r="5614" spans="1:8" x14ac:dyDescent="0.2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 s="3">
        <v>97713</v>
      </c>
      <c r="H5614" t="str">
        <f t="shared" si="87"/>
        <v>$90,001 - $1,00,000</v>
      </c>
    </row>
    <row r="5615" spans="1:8" x14ac:dyDescent="0.2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 s="3">
        <v>94328</v>
      </c>
      <c r="H5615" t="str">
        <f t="shared" si="87"/>
        <v>$90,001 - $1,00,000</v>
      </c>
    </row>
    <row r="5616" spans="1:8" x14ac:dyDescent="0.2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 s="3">
        <v>29216</v>
      </c>
      <c r="H5616" t="str">
        <f t="shared" si="87"/>
        <v>$20,001 - $30,000</v>
      </c>
    </row>
    <row r="5617" spans="1:8" x14ac:dyDescent="0.2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 s="3">
        <v>55524</v>
      </c>
      <c r="H5617" t="str">
        <f t="shared" si="87"/>
        <v>$50,001 - $60,000</v>
      </c>
    </row>
    <row r="5618" spans="1:8" x14ac:dyDescent="0.2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 s="3">
        <v>16944</v>
      </c>
      <c r="H5618" t="str">
        <f t="shared" si="87"/>
        <v>$10,001 - $20,000</v>
      </c>
    </row>
    <row r="5619" spans="1:8" x14ac:dyDescent="0.2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 s="3">
        <v>45996</v>
      </c>
      <c r="H5619" t="str">
        <f t="shared" si="87"/>
        <v>$40,001 - $50,000</v>
      </c>
    </row>
    <row r="5620" spans="1:8" x14ac:dyDescent="0.2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 s="3">
        <v>56931</v>
      </c>
      <c r="H5620" t="str">
        <f t="shared" si="87"/>
        <v>$50,001 - $60,000</v>
      </c>
    </row>
    <row r="5621" spans="1:8" x14ac:dyDescent="0.2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 s="3">
        <v>96923</v>
      </c>
      <c r="H5621" t="str">
        <f t="shared" si="87"/>
        <v>$90,001 - $1,00,000</v>
      </c>
    </row>
    <row r="5622" spans="1:8" x14ac:dyDescent="0.2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 s="3">
        <v>75932</v>
      </c>
      <c r="H5622" t="str">
        <f t="shared" si="87"/>
        <v>$70,001 - $80,000</v>
      </c>
    </row>
    <row r="5623" spans="1:8" x14ac:dyDescent="0.2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 s="3">
        <v>79823</v>
      </c>
      <c r="H5623" t="str">
        <f t="shared" si="87"/>
        <v>$70,001 - $80,000</v>
      </c>
    </row>
    <row r="5624" spans="1:8" x14ac:dyDescent="0.2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 s="3">
        <v>57093</v>
      </c>
      <c r="H5624" t="str">
        <f t="shared" si="87"/>
        <v>$50,001 - $60,000</v>
      </c>
    </row>
    <row r="5625" spans="1:8" x14ac:dyDescent="0.2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 s="3">
        <v>38225</v>
      </c>
      <c r="H5625" t="str">
        <f t="shared" si="87"/>
        <v>$30,001 - $40,000</v>
      </c>
    </row>
    <row r="5626" spans="1:8" x14ac:dyDescent="0.2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 s="3">
        <v>57411</v>
      </c>
      <c r="H5626" t="str">
        <f t="shared" si="87"/>
        <v>$50,001 - $60,000</v>
      </c>
    </row>
    <row r="5627" spans="1:8" x14ac:dyDescent="0.2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 s="3">
        <v>49891</v>
      </c>
      <c r="H5627" t="str">
        <f t="shared" si="87"/>
        <v>$40,001 - $50,000</v>
      </c>
    </row>
    <row r="5628" spans="1:8" x14ac:dyDescent="0.2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 s="3">
        <v>71337</v>
      </c>
      <c r="H5628" t="str">
        <f t="shared" si="87"/>
        <v>$70,001 - $80,000</v>
      </c>
    </row>
    <row r="5629" spans="1:8" x14ac:dyDescent="0.2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 s="3">
        <v>59865</v>
      </c>
      <c r="H5629" t="str">
        <f t="shared" si="87"/>
        <v>$50,001 - $60,000</v>
      </c>
    </row>
    <row r="5630" spans="1:8" x14ac:dyDescent="0.2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 s="3">
        <v>86902</v>
      </c>
      <c r="H5630" t="str">
        <f t="shared" si="87"/>
        <v>$80,001 - $90,000</v>
      </c>
    </row>
    <row r="5631" spans="1:8" x14ac:dyDescent="0.2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 s="3">
        <v>49735</v>
      </c>
      <c r="H5631" t="str">
        <f t="shared" si="87"/>
        <v>$40,001 - $50,000</v>
      </c>
    </row>
    <row r="5632" spans="1:8" x14ac:dyDescent="0.2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 s="3">
        <v>73710</v>
      </c>
      <c r="H5632" t="str">
        <f t="shared" si="87"/>
        <v>$70,001 - $80,000</v>
      </c>
    </row>
    <row r="5633" spans="1:8" x14ac:dyDescent="0.2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 s="3">
        <v>10343</v>
      </c>
      <c r="H5633" t="str">
        <f t="shared" si="87"/>
        <v>$10,001 - $20,000</v>
      </c>
    </row>
    <row r="5634" spans="1:8" x14ac:dyDescent="0.2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 s="3">
        <v>66298</v>
      </c>
      <c r="H5634" t="str">
        <f t="shared" si="87"/>
        <v>$60,001 - $70,000</v>
      </c>
    </row>
    <row r="5635" spans="1:8" x14ac:dyDescent="0.2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 s="3">
        <v>89000</v>
      </c>
      <c r="H5635" t="str">
        <f t="shared" ref="H5635:H5698" si="88">TEXT((INT((G5635-1)/10000)*10000)+1,"$#,##0") &amp; " - " &amp; TEXT((INT((G5635-1)/10000)+1)*10000,"$#,##0")</f>
        <v>$80,001 - $90,000</v>
      </c>
    </row>
    <row r="5636" spans="1:8" x14ac:dyDescent="0.2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 s="3">
        <v>76418</v>
      </c>
      <c r="H5636" t="str">
        <f t="shared" si="88"/>
        <v>$70,001 - $80,000</v>
      </c>
    </row>
    <row r="5637" spans="1:8" x14ac:dyDescent="0.2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 s="3">
        <v>48445</v>
      </c>
      <c r="H5637" t="str">
        <f t="shared" si="88"/>
        <v>$40,001 - $50,000</v>
      </c>
    </row>
    <row r="5638" spans="1:8" x14ac:dyDescent="0.2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 s="3">
        <v>22484</v>
      </c>
      <c r="H5638" t="str">
        <f t="shared" si="88"/>
        <v>$20,001 - $30,000</v>
      </c>
    </row>
    <row r="5639" spans="1:8" x14ac:dyDescent="0.2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 s="3">
        <v>50062</v>
      </c>
      <c r="H5639" t="str">
        <f t="shared" si="88"/>
        <v>$50,001 - $60,000</v>
      </c>
    </row>
    <row r="5640" spans="1:8" x14ac:dyDescent="0.2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 s="3">
        <v>74414</v>
      </c>
      <c r="H5640" t="str">
        <f t="shared" si="88"/>
        <v>$70,001 - $80,000</v>
      </c>
    </row>
    <row r="5641" spans="1:8" x14ac:dyDescent="0.2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 s="3">
        <v>43374</v>
      </c>
      <c r="H5641" t="str">
        <f t="shared" si="88"/>
        <v>$40,001 - $50,000</v>
      </c>
    </row>
    <row r="5642" spans="1:8" x14ac:dyDescent="0.2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 s="3">
        <v>6207</v>
      </c>
      <c r="H5642" t="str">
        <f t="shared" si="88"/>
        <v>$1 - $10,000</v>
      </c>
    </row>
    <row r="5643" spans="1:8" x14ac:dyDescent="0.2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 s="3">
        <v>47365</v>
      </c>
      <c r="H5643" t="str">
        <f t="shared" si="88"/>
        <v>$40,001 - $50,000</v>
      </c>
    </row>
    <row r="5644" spans="1:8" x14ac:dyDescent="0.2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 s="3">
        <v>46548</v>
      </c>
      <c r="H5644" t="str">
        <f t="shared" si="88"/>
        <v>$40,001 - $50,000</v>
      </c>
    </row>
    <row r="5645" spans="1:8" x14ac:dyDescent="0.2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 s="3">
        <v>20776</v>
      </c>
      <c r="H5645" t="str">
        <f t="shared" si="88"/>
        <v>$20,001 - $30,000</v>
      </c>
    </row>
    <row r="5646" spans="1:8" x14ac:dyDescent="0.2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 s="3">
        <v>97708</v>
      </c>
      <c r="H5646" t="str">
        <f t="shared" si="88"/>
        <v>$90,001 - $1,00,000</v>
      </c>
    </row>
    <row r="5647" spans="1:8" x14ac:dyDescent="0.2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 s="3">
        <v>68740</v>
      </c>
      <c r="H5647" t="str">
        <f t="shared" si="88"/>
        <v>$60,001 - $70,000</v>
      </c>
    </row>
    <row r="5648" spans="1:8" x14ac:dyDescent="0.2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 s="3">
        <v>91958</v>
      </c>
      <c r="H5648" t="str">
        <f t="shared" si="88"/>
        <v>$90,001 - $1,00,000</v>
      </c>
    </row>
    <row r="5649" spans="1:8" x14ac:dyDescent="0.2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 s="3">
        <v>58496</v>
      </c>
      <c r="H5649" t="str">
        <f t="shared" si="88"/>
        <v>$50,001 - $60,000</v>
      </c>
    </row>
    <row r="5650" spans="1:8" x14ac:dyDescent="0.2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 s="3">
        <v>52331</v>
      </c>
      <c r="H5650" t="str">
        <f t="shared" si="88"/>
        <v>$50,001 - $60,000</v>
      </c>
    </row>
    <row r="5651" spans="1:8" x14ac:dyDescent="0.2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 s="3">
        <v>95689</v>
      </c>
      <c r="H5651" t="str">
        <f t="shared" si="88"/>
        <v>$90,001 - $1,00,000</v>
      </c>
    </row>
    <row r="5652" spans="1:8" x14ac:dyDescent="0.2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 s="3">
        <v>42288</v>
      </c>
      <c r="H5652" t="str">
        <f t="shared" si="88"/>
        <v>$40,001 - $50,000</v>
      </c>
    </row>
    <row r="5653" spans="1:8" x14ac:dyDescent="0.2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 s="3">
        <v>91680</v>
      </c>
      <c r="H5653" t="str">
        <f t="shared" si="88"/>
        <v>$90,001 - $1,00,000</v>
      </c>
    </row>
    <row r="5654" spans="1:8" x14ac:dyDescent="0.2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 s="3">
        <v>60155</v>
      </c>
      <c r="H5654" t="str">
        <f t="shared" si="88"/>
        <v>$60,001 - $70,000</v>
      </c>
    </row>
    <row r="5655" spans="1:8" x14ac:dyDescent="0.2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 s="3">
        <v>43006</v>
      </c>
      <c r="H5655" t="str">
        <f t="shared" si="88"/>
        <v>$40,001 - $50,000</v>
      </c>
    </row>
    <row r="5656" spans="1:8" x14ac:dyDescent="0.2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 s="3">
        <v>29486</v>
      </c>
      <c r="H5656" t="str">
        <f t="shared" si="88"/>
        <v>$20,001 - $30,000</v>
      </c>
    </row>
    <row r="5657" spans="1:8" x14ac:dyDescent="0.2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 s="3">
        <v>73138</v>
      </c>
      <c r="H5657" t="str">
        <f t="shared" si="88"/>
        <v>$70,001 - $80,000</v>
      </c>
    </row>
    <row r="5658" spans="1:8" x14ac:dyDescent="0.2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 s="3">
        <v>34966</v>
      </c>
      <c r="H5658" t="str">
        <f t="shared" si="88"/>
        <v>$30,001 - $40,000</v>
      </c>
    </row>
    <row r="5659" spans="1:8" x14ac:dyDescent="0.2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 s="3">
        <v>40614</v>
      </c>
      <c r="H5659" t="str">
        <f t="shared" si="88"/>
        <v>$40,001 - $50,000</v>
      </c>
    </row>
    <row r="5660" spans="1:8" x14ac:dyDescent="0.2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 s="3">
        <v>88981</v>
      </c>
      <c r="H5660" t="str">
        <f t="shared" si="88"/>
        <v>$80,001 - $90,000</v>
      </c>
    </row>
    <row r="5661" spans="1:8" x14ac:dyDescent="0.2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 s="3">
        <v>57636</v>
      </c>
      <c r="H5661" t="str">
        <f t="shared" si="88"/>
        <v>$50,001 - $60,000</v>
      </c>
    </row>
    <row r="5662" spans="1:8" x14ac:dyDescent="0.2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 s="3">
        <v>8974</v>
      </c>
      <c r="H5662" t="str">
        <f t="shared" si="88"/>
        <v>$1 - $10,000</v>
      </c>
    </row>
    <row r="5663" spans="1:8" x14ac:dyDescent="0.2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 s="3">
        <v>10789</v>
      </c>
      <c r="H5663" t="str">
        <f t="shared" si="88"/>
        <v>$10,001 - $20,000</v>
      </c>
    </row>
    <row r="5664" spans="1:8" x14ac:dyDescent="0.2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 s="3">
        <v>1422</v>
      </c>
      <c r="H5664" t="str">
        <f t="shared" si="88"/>
        <v>$1 - $10,000</v>
      </c>
    </row>
    <row r="5665" spans="1:8" x14ac:dyDescent="0.2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 s="3">
        <v>27359</v>
      </c>
      <c r="H5665" t="str">
        <f t="shared" si="88"/>
        <v>$20,001 - $30,000</v>
      </c>
    </row>
    <row r="5666" spans="1:8" x14ac:dyDescent="0.2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 s="3">
        <v>22589</v>
      </c>
      <c r="H5666" t="str">
        <f t="shared" si="88"/>
        <v>$20,001 - $30,000</v>
      </c>
    </row>
    <row r="5667" spans="1:8" x14ac:dyDescent="0.2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 s="3">
        <v>33034</v>
      </c>
      <c r="H5667" t="str">
        <f t="shared" si="88"/>
        <v>$30,001 - $40,000</v>
      </c>
    </row>
    <row r="5668" spans="1:8" x14ac:dyDescent="0.2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 s="3">
        <v>92302</v>
      </c>
      <c r="H5668" t="str">
        <f t="shared" si="88"/>
        <v>$90,001 - $1,00,000</v>
      </c>
    </row>
    <row r="5669" spans="1:8" x14ac:dyDescent="0.2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 s="3">
        <v>54702</v>
      </c>
      <c r="H5669" t="str">
        <f t="shared" si="88"/>
        <v>$50,001 - $60,000</v>
      </c>
    </row>
    <row r="5670" spans="1:8" x14ac:dyDescent="0.2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 s="3">
        <v>74129</v>
      </c>
      <c r="H5670" t="str">
        <f t="shared" si="88"/>
        <v>$70,001 - $80,000</v>
      </c>
    </row>
    <row r="5671" spans="1:8" x14ac:dyDescent="0.2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 s="3">
        <v>45742</v>
      </c>
      <c r="H5671" t="str">
        <f t="shared" si="88"/>
        <v>$40,001 - $50,000</v>
      </c>
    </row>
    <row r="5672" spans="1:8" x14ac:dyDescent="0.2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 s="3">
        <v>53580</v>
      </c>
      <c r="H5672" t="str">
        <f t="shared" si="88"/>
        <v>$50,001 - $60,000</v>
      </c>
    </row>
    <row r="5673" spans="1:8" x14ac:dyDescent="0.2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 s="3">
        <v>37001</v>
      </c>
      <c r="H5673" t="str">
        <f t="shared" si="88"/>
        <v>$30,001 - $40,000</v>
      </c>
    </row>
    <row r="5674" spans="1:8" x14ac:dyDescent="0.2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 s="3">
        <v>67934</v>
      </c>
      <c r="H5674" t="str">
        <f t="shared" si="88"/>
        <v>$60,001 - $70,000</v>
      </c>
    </row>
    <row r="5675" spans="1:8" x14ac:dyDescent="0.2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 s="3">
        <v>9139</v>
      </c>
      <c r="H5675" t="str">
        <f t="shared" si="88"/>
        <v>$1 - $10,000</v>
      </c>
    </row>
    <row r="5676" spans="1:8" x14ac:dyDescent="0.2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 s="3">
        <v>6697</v>
      </c>
      <c r="H5676" t="str">
        <f t="shared" si="88"/>
        <v>$1 - $10,000</v>
      </c>
    </row>
    <row r="5677" spans="1:8" x14ac:dyDescent="0.2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 s="3">
        <v>73057</v>
      </c>
      <c r="H5677" t="str">
        <f t="shared" si="88"/>
        <v>$70,001 - $80,000</v>
      </c>
    </row>
    <row r="5678" spans="1:8" x14ac:dyDescent="0.2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 s="3">
        <v>90938</v>
      </c>
      <c r="H5678" t="str">
        <f t="shared" si="88"/>
        <v>$90,001 - $1,00,000</v>
      </c>
    </row>
    <row r="5679" spans="1:8" x14ac:dyDescent="0.2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 s="3">
        <v>53979</v>
      </c>
      <c r="H5679" t="str">
        <f t="shared" si="88"/>
        <v>$50,001 - $60,000</v>
      </c>
    </row>
    <row r="5680" spans="1:8" x14ac:dyDescent="0.2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 s="3">
        <v>34428</v>
      </c>
      <c r="H5680" t="str">
        <f t="shared" si="88"/>
        <v>$30,001 - $40,000</v>
      </c>
    </row>
    <row r="5681" spans="1:8" x14ac:dyDescent="0.2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 s="3">
        <v>62860</v>
      </c>
      <c r="H5681" t="str">
        <f t="shared" si="88"/>
        <v>$60,001 - $70,000</v>
      </c>
    </row>
    <row r="5682" spans="1:8" x14ac:dyDescent="0.2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 s="3">
        <v>88264</v>
      </c>
      <c r="H5682" t="str">
        <f t="shared" si="88"/>
        <v>$80,001 - $90,000</v>
      </c>
    </row>
    <row r="5683" spans="1:8" x14ac:dyDescent="0.2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 s="3">
        <v>72695</v>
      </c>
      <c r="H5683" t="str">
        <f t="shared" si="88"/>
        <v>$70,001 - $80,000</v>
      </c>
    </row>
    <row r="5684" spans="1:8" x14ac:dyDescent="0.2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 s="3">
        <v>37195</v>
      </c>
      <c r="H5684" t="str">
        <f t="shared" si="88"/>
        <v>$30,001 - $40,000</v>
      </c>
    </row>
    <row r="5685" spans="1:8" x14ac:dyDescent="0.2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 s="3">
        <v>29874</v>
      </c>
      <c r="H5685" t="str">
        <f t="shared" si="88"/>
        <v>$20,001 - $30,000</v>
      </c>
    </row>
    <row r="5686" spans="1:8" x14ac:dyDescent="0.2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 s="3">
        <v>35610</v>
      </c>
      <c r="H5686" t="str">
        <f t="shared" si="88"/>
        <v>$30,001 - $40,000</v>
      </c>
    </row>
    <row r="5687" spans="1:8" x14ac:dyDescent="0.2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 s="3">
        <v>21635</v>
      </c>
      <c r="H5687" t="str">
        <f t="shared" si="88"/>
        <v>$20,001 - $30,000</v>
      </c>
    </row>
    <row r="5688" spans="1:8" x14ac:dyDescent="0.2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 s="3">
        <v>9068</v>
      </c>
      <c r="H5688" t="str">
        <f t="shared" si="88"/>
        <v>$1 - $10,000</v>
      </c>
    </row>
    <row r="5689" spans="1:8" x14ac:dyDescent="0.2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 s="3">
        <v>54729</v>
      </c>
      <c r="H5689" t="str">
        <f t="shared" si="88"/>
        <v>$50,001 - $60,000</v>
      </c>
    </row>
    <row r="5690" spans="1:8" x14ac:dyDescent="0.2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 s="3">
        <v>16189</v>
      </c>
      <c r="H5690" t="str">
        <f t="shared" si="88"/>
        <v>$10,001 - $20,000</v>
      </c>
    </row>
    <row r="5691" spans="1:8" x14ac:dyDescent="0.2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 s="3">
        <v>3565</v>
      </c>
      <c r="H5691" t="str">
        <f t="shared" si="88"/>
        <v>$1 - $10,000</v>
      </c>
    </row>
    <row r="5692" spans="1:8" x14ac:dyDescent="0.2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 s="3">
        <v>13413</v>
      </c>
      <c r="H5692" t="str">
        <f t="shared" si="88"/>
        <v>$10,001 - $20,000</v>
      </c>
    </row>
    <row r="5693" spans="1:8" x14ac:dyDescent="0.2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 s="3">
        <v>80531</v>
      </c>
      <c r="H5693" t="str">
        <f t="shared" si="88"/>
        <v>$80,001 - $90,000</v>
      </c>
    </row>
    <row r="5694" spans="1:8" x14ac:dyDescent="0.2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 s="3">
        <v>26345</v>
      </c>
      <c r="H5694" t="str">
        <f t="shared" si="88"/>
        <v>$20,001 - $30,000</v>
      </c>
    </row>
    <row r="5695" spans="1:8" x14ac:dyDescent="0.2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 s="3">
        <v>8228</v>
      </c>
      <c r="H5695" t="str">
        <f t="shared" si="88"/>
        <v>$1 - $10,000</v>
      </c>
    </row>
    <row r="5696" spans="1:8" x14ac:dyDescent="0.2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 s="3">
        <v>14950</v>
      </c>
      <c r="H5696" t="str">
        <f t="shared" si="88"/>
        <v>$10,001 - $20,000</v>
      </c>
    </row>
    <row r="5697" spans="1:8" x14ac:dyDescent="0.2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 s="3">
        <v>8011</v>
      </c>
      <c r="H5697" t="str">
        <f t="shared" si="88"/>
        <v>$1 - $10,000</v>
      </c>
    </row>
    <row r="5698" spans="1:8" x14ac:dyDescent="0.2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 s="3">
        <v>62015</v>
      </c>
      <c r="H5698" t="str">
        <f t="shared" si="88"/>
        <v>$60,001 - $70,000</v>
      </c>
    </row>
    <row r="5699" spans="1:8" x14ac:dyDescent="0.2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 s="3">
        <v>62790</v>
      </c>
      <c r="H5699" t="str">
        <f t="shared" ref="H5699:H5762" si="89">TEXT((INT((G5699-1)/10000)*10000)+1,"$#,##0") &amp; " - " &amp; TEXT((INT((G5699-1)/10000)+1)*10000,"$#,##0")</f>
        <v>$60,001 - $70,000</v>
      </c>
    </row>
    <row r="5700" spans="1:8" x14ac:dyDescent="0.2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 s="3">
        <v>31509</v>
      </c>
      <c r="H5700" t="str">
        <f t="shared" si="89"/>
        <v>$30,001 - $40,000</v>
      </c>
    </row>
    <row r="5701" spans="1:8" x14ac:dyDescent="0.2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 s="3">
        <v>43777</v>
      </c>
      <c r="H5701" t="str">
        <f t="shared" si="89"/>
        <v>$40,001 - $50,000</v>
      </c>
    </row>
    <row r="5702" spans="1:8" x14ac:dyDescent="0.2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 s="3">
        <v>52336</v>
      </c>
      <c r="H5702" t="str">
        <f t="shared" si="89"/>
        <v>$50,001 - $60,000</v>
      </c>
    </row>
    <row r="5703" spans="1:8" x14ac:dyDescent="0.2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 s="3">
        <v>33112</v>
      </c>
      <c r="H5703" t="str">
        <f t="shared" si="89"/>
        <v>$30,001 - $40,000</v>
      </c>
    </row>
    <row r="5704" spans="1:8" x14ac:dyDescent="0.2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 s="3">
        <v>76889</v>
      </c>
      <c r="H5704" t="str">
        <f t="shared" si="89"/>
        <v>$70,001 - $80,000</v>
      </c>
    </row>
    <row r="5705" spans="1:8" x14ac:dyDescent="0.2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 s="3">
        <v>49591</v>
      </c>
      <c r="H5705" t="str">
        <f t="shared" si="89"/>
        <v>$40,001 - $50,000</v>
      </c>
    </row>
    <row r="5706" spans="1:8" x14ac:dyDescent="0.2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 s="3">
        <v>91555</v>
      </c>
      <c r="H5706" t="str">
        <f t="shared" si="89"/>
        <v>$90,001 - $1,00,000</v>
      </c>
    </row>
    <row r="5707" spans="1:8" x14ac:dyDescent="0.2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 s="3">
        <v>80672</v>
      </c>
      <c r="H5707" t="str">
        <f t="shared" si="89"/>
        <v>$80,001 - $90,000</v>
      </c>
    </row>
    <row r="5708" spans="1:8" x14ac:dyDescent="0.2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 s="3">
        <v>13380</v>
      </c>
      <c r="H5708" t="str">
        <f t="shared" si="89"/>
        <v>$10,001 - $20,000</v>
      </c>
    </row>
    <row r="5709" spans="1:8" x14ac:dyDescent="0.2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 s="3">
        <v>18310</v>
      </c>
      <c r="H5709" t="str">
        <f t="shared" si="89"/>
        <v>$10,001 - $20,000</v>
      </c>
    </row>
    <row r="5710" spans="1:8" x14ac:dyDescent="0.2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 s="3">
        <v>38076</v>
      </c>
      <c r="H5710" t="str">
        <f t="shared" si="89"/>
        <v>$30,001 - $40,000</v>
      </c>
    </row>
    <row r="5711" spans="1:8" x14ac:dyDescent="0.2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 s="3">
        <v>78339</v>
      </c>
      <c r="H5711" t="str">
        <f t="shared" si="89"/>
        <v>$70,001 - $80,000</v>
      </c>
    </row>
    <row r="5712" spans="1:8" x14ac:dyDescent="0.2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 s="3">
        <v>22689</v>
      </c>
      <c r="H5712" t="str">
        <f t="shared" si="89"/>
        <v>$20,001 - $30,000</v>
      </c>
    </row>
    <row r="5713" spans="1:8" x14ac:dyDescent="0.2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 s="3">
        <v>17924</v>
      </c>
      <c r="H5713" t="str">
        <f t="shared" si="89"/>
        <v>$10,001 - $20,000</v>
      </c>
    </row>
    <row r="5714" spans="1:8" x14ac:dyDescent="0.2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 s="3">
        <v>65876</v>
      </c>
      <c r="H5714" t="str">
        <f t="shared" si="89"/>
        <v>$60,001 - $70,000</v>
      </c>
    </row>
    <row r="5715" spans="1:8" x14ac:dyDescent="0.2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 s="3">
        <v>69114</v>
      </c>
      <c r="H5715" t="str">
        <f t="shared" si="89"/>
        <v>$60,001 - $70,000</v>
      </c>
    </row>
    <row r="5716" spans="1:8" x14ac:dyDescent="0.2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 s="3">
        <v>62143</v>
      </c>
      <c r="H5716" t="str">
        <f t="shared" si="89"/>
        <v>$60,001 - $70,000</v>
      </c>
    </row>
    <row r="5717" spans="1:8" x14ac:dyDescent="0.2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 s="3">
        <v>64224</v>
      </c>
      <c r="H5717" t="str">
        <f t="shared" si="89"/>
        <v>$60,001 - $70,000</v>
      </c>
    </row>
    <row r="5718" spans="1:8" x14ac:dyDescent="0.2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 s="3">
        <v>11766</v>
      </c>
      <c r="H5718" t="str">
        <f t="shared" si="89"/>
        <v>$10,001 - $20,000</v>
      </c>
    </row>
    <row r="5719" spans="1:8" x14ac:dyDescent="0.2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 s="3">
        <v>91018</v>
      </c>
      <c r="H5719" t="str">
        <f t="shared" si="89"/>
        <v>$90,001 - $1,00,000</v>
      </c>
    </row>
    <row r="5720" spans="1:8" x14ac:dyDescent="0.2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 s="3">
        <v>11946</v>
      </c>
      <c r="H5720" t="str">
        <f t="shared" si="89"/>
        <v>$10,001 - $20,000</v>
      </c>
    </row>
    <row r="5721" spans="1:8" x14ac:dyDescent="0.2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 s="3">
        <v>75033</v>
      </c>
      <c r="H5721" t="str">
        <f t="shared" si="89"/>
        <v>$70,001 - $80,000</v>
      </c>
    </row>
    <row r="5722" spans="1:8" x14ac:dyDescent="0.2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 s="3">
        <v>25854</v>
      </c>
      <c r="H5722" t="str">
        <f t="shared" si="89"/>
        <v>$20,001 - $30,000</v>
      </c>
    </row>
    <row r="5723" spans="1:8" x14ac:dyDescent="0.2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 s="3">
        <v>74230</v>
      </c>
      <c r="H5723" t="str">
        <f t="shared" si="89"/>
        <v>$70,001 - $80,000</v>
      </c>
    </row>
    <row r="5724" spans="1:8" x14ac:dyDescent="0.2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 s="3">
        <v>80569</v>
      </c>
      <c r="H5724" t="str">
        <f t="shared" si="89"/>
        <v>$80,001 - $90,000</v>
      </c>
    </row>
    <row r="5725" spans="1:8" x14ac:dyDescent="0.2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 s="3">
        <v>52165</v>
      </c>
      <c r="H5725" t="str">
        <f t="shared" si="89"/>
        <v>$50,001 - $60,000</v>
      </c>
    </row>
    <row r="5726" spans="1:8" x14ac:dyDescent="0.2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 s="3">
        <v>2911</v>
      </c>
      <c r="H5726" t="str">
        <f t="shared" si="89"/>
        <v>$1 - $10,000</v>
      </c>
    </row>
    <row r="5727" spans="1:8" x14ac:dyDescent="0.2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 s="3">
        <v>50604</v>
      </c>
      <c r="H5727" t="str">
        <f t="shared" si="89"/>
        <v>$50,001 - $60,000</v>
      </c>
    </row>
    <row r="5728" spans="1:8" x14ac:dyDescent="0.2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 s="3">
        <v>46313</v>
      </c>
      <c r="H5728" t="str">
        <f t="shared" si="89"/>
        <v>$40,001 - $50,000</v>
      </c>
    </row>
    <row r="5729" spans="1:8" x14ac:dyDescent="0.2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 s="3">
        <v>20569</v>
      </c>
      <c r="H5729" t="str">
        <f t="shared" si="89"/>
        <v>$20,001 - $30,000</v>
      </c>
    </row>
    <row r="5730" spans="1:8" x14ac:dyDescent="0.2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 s="3">
        <v>16046</v>
      </c>
      <c r="H5730" t="str">
        <f t="shared" si="89"/>
        <v>$10,001 - $20,000</v>
      </c>
    </row>
    <row r="5731" spans="1:8" x14ac:dyDescent="0.2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 s="3">
        <v>7937</v>
      </c>
      <c r="H5731" t="str">
        <f t="shared" si="89"/>
        <v>$1 - $10,000</v>
      </c>
    </row>
    <row r="5732" spans="1:8" x14ac:dyDescent="0.2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 s="3">
        <v>66629</v>
      </c>
      <c r="H5732" t="str">
        <f t="shared" si="89"/>
        <v>$60,001 - $70,000</v>
      </c>
    </row>
    <row r="5733" spans="1:8" x14ac:dyDescent="0.2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 s="3">
        <v>6903</v>
      </c>
      <c r="H5733" t="str">
        <f t="shared" si="89"/>
        <v>$1 - $10,000</v>
      </c>
    </row>
    <row r="5734" spans="1:8" x14ac:dyDescent="0.2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 s="3">
        <v>98323</v>
      </c>
      <c r="H5734" t="str">
        <f t="shared" si="89"/>
        <v>$90,001 - $1,00,000</v>
      </c>
    </row>
    <row r="5735" spans="1:8" x14ac:dyDescent="0.2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 s="3">
        <v>56646</v>
      </c>
      <c r="H5735" t="str">
        <f t="shared" si="89"/>
        <v>$50,001 - $60,000</v>
      </c>
    </row>
    <row r="5736" spans="1:8" x14ac:dyDescent="0.2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 s="3">
        <v>65674</v>
      </c>
      <c r="H5736" t="str">
        <f t="shared" si="89"/>
        <v>$60,001 - $70,000</v>
      </c>
    </row>
    <row r="5737" spans="1:8" x14ac:dyDescent="0.2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 s="3">
        <v>82821</v>
      </c>
      <c r="H5737" t="str">
        <f t="shared" si="89"/>
        <v>$80,001 - $90,000</v>
      </c>
    </row>
    <row r="5738" spans="1:8" x14ac:dyDescent="0.2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 s="3">
        <v>88247</v>
      </c>
      <c r="H5738" t="str">
        <f t="shared" si="89"/>
        <v>$80,001 - $90,000</v>
      </c>
    </row>
    <row r="5739" spans="1:8" x14ac:dyDescent="0.2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 s="3">
        <v>43460</v>
      </c>
      <c r="H5739" t="str">
        <f t="shared" si="89"/>
        <v>$40,001 - $50,000</v>
      </c>
    </row>
    <row r="5740" spans="1:8" x14ac:dyDescent="0.2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 s="3">
        <v>30475</v>
      </c>
      <c r="H5740" t="str">
        <f t="shared" si="89"/>
        <v>$30,001 - $40,000</v>
      </c>
    </row>
    <row r="5741" spans="1:8" x14ac:dyDescent="0.2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 s="3">
        <v>23471</v>
      </c>
      <c r="H5741" t="str">
        <f t="shared" si="89"/>
        <v>$20,001 - $30,000</v>
      </c>
    </row>
    <row r="5742" spans="1:8" x14ac:dyDescent="0.2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 s="3">
        <v>99345</v>
      </c>
      <c r="H5742" t="str">
        <f t="shared" si="89"/>
        <v>$90,001 - $1,00,000</v>
      </c>
    </row>
    <row r="5743" spans="1:8" x14ac:dyDescent="0.2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 s="3">
        <v>38036</v>
      </c>
      <c r="H5743" t="str">
        <f t="shared" si="89"/>
        <v>$30,001 - $40,000</v>
      </c>
    </row>
    <row r="5744" spans="1:8" x14ac:dyDescent="0.2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 s="3">
        <v>88363</v>
      </c>
      <c r="H5744" t="str">
        <f t="shared" si="89"/>
        <v>$80,001 - $90,000</v>
      </c>
    </row>
    <row r="5745" spans="1:8" x14ac:dyDescent="0.2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 s="3">
        <v>15721</v>
      </c>
      <c r="H5745" t="str">
        <f t="shared" si="89"/>
        <v>$10,001 - $20,000</v>
      </c>
    </row>
    <row r="5746" spans="1:8" x14ac:dyDescent="0.2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 s="3">
        <v>14663</v>
      </c>
      <c r="H5746" t="str">
        <f t="shared" si="89"/>
        <v>$10,001 - $20,000</v>
      </c>
    </row>
    <row r="5747" spans="1:8" x14ac:dyDescent="0.2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 s="3">
        <v>26307</v>
      </c>
      <c r="H5747" t="str">
        <f t="shared" si="89"/>
        <v>$20,001 - $30,000</v>
      </c>
    </row>
    <row r="5748" spans="1:8" x14ac:dyDescent="0.2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 s="3">
        <v>64619</v>
      </c>
      <c r="H5748" t="str">
        <f t="shared" si="89"/>
        <v>$60,001 - $70,000</v>
      </c>
    </row>
    <row r="5749" spans="1:8" x14ac:dyDescent="0.2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 s="3">
        <v>3866</v>
      </c>
      <c r="H5749" t="str">
        <f t="shared" si="89"/>
        <v>$1 - $10,000</v>
      </c>
    </row>
    <row r="5750" spans="1:8" x14ac:dyDescent="0.2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 s="3">
        <v>76533</v>
      </c>
      <c r="H5750" t="str">
        <f t="shared" si="89"/>
        <v>$70,001 - $80,000</v>
      </c>
    </row>
    <row r="5751" spans="1:8" x14ac:dyDescent="0.2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 s="3">
        <v>10435</v>
      </c>
      <c r="H5751" t="str">
        <f t="shared" si="89"/>
        <v>$10,001 - $20,000</v>
      </c>
    </row>
    <row r="5752" spans="1:8" x14ac:dyDescent="0.2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 s="3">
        <v>82245</v>
      </c>
      <c r="H5752" t="str">
        <f t="shared" si="89"/>
        <v>$80,001 - $90,000</v>
      </c>
    </row>
    <row r="5753" spans="1:8" x14ac:dyDescent="0.2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 s="3">
        <v>89217</v>
      </c>
      <c r="H5753" t="str">
        <f t="shared" si="89"/>
        <v>$80,001 - $90,000</v>
      </c>
    </row>
    <row r="5754" spans="1:8" x14ac:dyDescent="0.2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 s="3">
        <v>42735</v>
      </c>
      <c r="H5754" t="str">
        <f t="shared" si="89"/>
        <v>$40,001 - $50,000</v>
      </c>
    </row>
    <row r="5755" spans="1:8" x14ac:dyDescent="0.2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 s="3">
        <v>59506</v>
      </c>
      <c r="H5755" t="str">
        <f t="shared" si="89"/>
        <v>$50,001 - $60,000</v>
      </c>
    </row>
    <row r="5756" spans="1:8" x14ac:dyDescent="0.2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 s="3">
        <v>78755</v>
      </c>
      <c r="H5756" t="str">
        <f t="shared" si="89"/>
        <v>$70,001 - $80,000</v>
      </c>
    </row>
    <row r="5757" spans="1:8" x14ac:dyDescent="0.2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 s="3">
        <v>37559</v>
      </c>
      <c r="H5757" t="str">
        <f t="shared" si="89"/>
        <v>$30,001 - $40,000</v>
      </c>
    </row>
    <row r="5758" spans="1:8" x14ac:dyDescent="0.2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 s="3">
        <v>40018</v>
      </c>
      <c r="H5758" t="str">
        <f t="shared" si="89"/>
        <v>$40,001 - $50,000</v>
      </c>
    </row>
    <row r="5759" spans="1:8" x14ac:dyDescent="0.2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 s="3">
        <v>6905</v>
      </c>
      <c r="H5759" t="str">
        <f t="shared" si="89"/>
        <v>$1 - $10,000</v>
      </c>
    </row>
    <row r="5760" spans="1:8" x14ac:dyDescent="0.2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 s="3">
        <v>12085</v>
      </c>
      <c r="H5760" t="str">
        <f t="shared" si="89"/>
        <v>$10,001 - $20,000</v>
      </c>
    </row>
    <row r="5761" spans="1:8" x14ac:dyDescent="0.2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 s="3">
        <v>12913</v>
      </c>
      <c r="H5761" t="str">
        <f t="shared" si="89"/>
        <v>$10,001 - $20,000</v>
      </c>
    </row>
    <row r="5762" spans="1:8" x14ac:dyDescent="0.2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 s="3">
        <v>99303</v>
      </c>
      <c r="H5762" t="str">
        <f t="shared" si="89"/>
        <v>$90,001 - $1,00,000</v>
      </c>
    </row>
    <row r="5763" spans="1:8" x14ac:dyDescent="0.2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 s="3">
        <v>34628</v>
      </c>
      <c r="H5763" t="str">
        <f t="shared" ref="H5763:H5826" si="90">TEXT((INT((G5763-1)/10000)*10000)+1,"$#,##0") &amp; " - " &amp; TEXT((INT((G5763-1)/10000)+1)*10000,"$#,##0")</f>
        <v>$30,001 - $40,000</v>
      </c>
    </row>
    <row r="5764" spans="1:8" x14ac:dyDescent="0.2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 s="3">
        <v>92464</v>
      </c>
      <c r="H5764" t="str">
        <f t="shared" si="90"/>
        <v>$90,001 - $1,00,000</v>
      </c>
    </row>
    <row r="5765" spans="1:8" x14ac:dyDescent="0.2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 s="3">
        <v>91023</v>
      </c>
      <c r="H5765" t="str">
        <f t="shared" si="90"/>
        <v>$90,001 - $1,00,000</v>
      </c>
    </row>
    <row r="5766" spans="1:8" x14ac:dyDescent="0.2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 s="3">
        <v>68706</v>
      </c>
      <c r="H5766" t="str">
        <f t="shared" si="90"/>
        <v>$60,001 - $70,000</v>
      </c>
    </row>
    <row r="5767" spans="1:8" x14ac:dyDescent="0.2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 s="3">
        <v>96147</v>
      </c>
      <c r="H5767" t="str">
        <f t="shared" si="90"/>
        <v>$90,001 - $1,00,000</v>
      </c>
    </row>
    <row r="5768" spans="1:8" x14ac:dyDescent="0.2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 s="3">
        <v>40569</v>
      </c>
      <c r="H5768" t="str">
        <f t="shared" si="90"/>
        <v>$40,001 - $50,000</v>
      </c>
    </row>
    <row r="5769" spans="1:8" x14ac:dyDescent="0.2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 s="3">
        <v>74044</v>
      </c>
      <c r="H5769" t="str">
        <f t="shared" si="90"/>
        <v>$70,001 - $80,000</v>
      </c>
    </row>
    <row r="5770" spans="1:8" x14ac:dyDescent="0.2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 s="3">
        <v>33730</v>
      </c>
      <c r="H5770" t="str">
        <f t="shared" si="90"/>
        <v>$30,001 - $40,000</v>
      </c>
    </row>
    <row r="5771" spans="1:8" x14ac:dyDescent="0.2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 s="3">
        <v>29273</v>
      </c>
      <c r="H5771" t="str">
        <f t="shared" si="90"/>
        <v>$20,001 - $30,000</v>
      </c>
    </row>
    <row r="5772" spans="1:8" x14ac:dyDescent="0.2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 s="3">
        <v>91565</v>
      </c>
      <c r="H5772" t="str">
        <f t="shared" si="90"/>
        <v>$90,001 - $1,00,000</v>
      </c>
    </row>
    <row r="5773" spans="1:8" x14ac:dyDescent="0.2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 s="3">
        <v>3066</v>
      </c>
      <c r="H5773" t="str">
        <f t="shared" si="90"/>
        <v>$1 - $10,000</v>
      </c>
    </row>
    <row r="5774" spans="1:8" x14ac:dyDescent="0.2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 s="3">
        <v>49984</v>
      </c>
      <c r="H5774" t="str">
        <f t="shared" si="90"/>
        <v>$40,001 - $50,000</v>
      </c>
    </row>
    <row r="5775" spans="1:8" x14ac:dyDescent="0.2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 s="3">
        <v>31394</v>
      </c>
      <c r="H5775" t="str">
        <f t="shared" si="90"/>
        <v>$30,001 - $40,000</v>
      </c>
    </row>
    <row r="5776" spans="1:8" x14ac:dyDescent="0.2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 s="3">
        <v>59826</v>
      </c>
      <c r="H5776" t="str">
        <f t="shared" si="90"/>
        <v>$50,001 - $60,000</v>
      </c>
    </row>
    <row r="5777" spans="1:8" x14ac:dyDescent="0.2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 s="3">
        <v>82817</v>
      </c>
      <c r="H5777" t="str">
        <f t="shared" si="90"/>
        <v>$80,001 - $90,000</v>
      </c>
    </row>
    <row r="5778" spans="1:8" x14ac:dyDescent="0.2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 s="3">
        <v>69188</v>
      </c>
      <c r="H5778" t="str">
        <f t="shared" si="90"/>
        <v>$60,001 - $70,000</v>
      </c>
    </row>
    <row r="5779" spans="1:8" x14ac:dyDescent="0.2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 s="3">
        <v>76058</v>
      </c>
      <c r="H5779" t="str">
        <f t="shared" si="90"/>
        <v>$70,001 - $80,000</v>
      </c>
    </row>
    <row r="5780" spans="1:8" x14ac:dyDescent="0.2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 s="3">
        <v>67852</v>
      </c>
      <c r="H5780" t="str">
        <f t="shared" si="90"/>
        <v>$60,001 - $70,000</v>
      </c>
    </row>
    <row r="5781" spans="1:8" x14ac:dyDescent="0.2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 s="3">
        <v>30997</v>
      </c>
      <c r="H5781" t="str">
        <f t="shared" si="90"/>
        <v>$30,001 - $40,000</v>
      </c>
    </row>
    <row r="5782" spans="1:8" x14ac:dyDescent="0.2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 s="3">
        <v>43082</v>
      </c>
      <c r="H5782" t="str">
        <f t="shared" si="90"/>
        <v>$40,001 - $50,000</v>
      </c>
    </row>
    <row r="5783" spans="1:8" x14ac:dyDescent="0.2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 s="3">
        <v>58903</v>
      </c>
      <c r="H5783" t="str">
        <f t="shared" si="90"/>
        <v>$50,001 - $60,000</v>
      </c>
    </row>
    <row r="5784" spans="1:8" x14ac:dyDescent="0.2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 s="3">
        <v>88360</v>
      </c>
      <c r="H5784" t="str">
        <f t="shared" si="90"/>
        <v>$80,001 - $90,000</v>
      </c>
    </row>
    <row r="5785" spans="1:8" x14ac:dyDescent="0.2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 s="3">
        <v>72798</v>
      </c>
      <c r="H5785" t="str">
        <f t="shared" si="90"/>
        <v>$70,001 - $80,000</v>
      </c>
    </row>
    <row r="5786" spans="1:8" x14ac:dyDescent="0.2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 s="3">
        <v>28195</v>
      </c>
      <c r="H5786" t="str">
        <f t="shared" si="90"/>
        <v>$20,001 - $30,000</v>
      </c>
    </row>
    <row r="5787" spans="1:8" x14ac:dyDescent="0.2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 s="3">
        <v>76734</v>
      </c>
      <c r="H5787" t="str">
        <f t="shared" si="90"/>
        <v>$70,001 - $80,000</v>
      </c>
    </row>
    <row r="5788" spans="1:8" x14ac:dyDescent="0.2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 s="3">
        <v>76658</v>
      </c>
      <c r="H5788" t="str">
        <f t="shared" si="90"/>
        <v>$70,001 - $80,000</v>
      </c>
    </row>
    <row r="5789" spans="1:8" x14ac:dyDescent="0.2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 s="3">
        <v>92429</v>
      </c>
      <c r="H5789" t="str">
        <f t="shared" si="90"/>
        <v>$90,001 - $1,00,000</v>
      </c>
    </row>
    <row r="5790" spans="1:8" x14ac:dyDescent="0.2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 s="3">
        <v>28871</v>
      </c>
      <c r="H5790" t="str">
        <f t="shared" si="90"/>
        <v>$20,001 - $30,000</v>
      </c>
    </row>
    <row r="5791" spans="1:8" x14ac:dyDescent="0.2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 s="3">
        <v>14941</v>
      </c>
      <c r="H5791" t="str">
        <f t="shared" si="90"/>
        <v>$10,001 - $20,000</v>
      </c>
    </row>
    <row r="5792" spans="1:8" x14ac:dyDescent="0.2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 s="3">
        <v>9613</v>
      </c>
      <c r="H5792" t="str">
        <f t="shared" si="90"/>
        <v>$1 - $10,000</v>
      </c>
    </row>
    <row r="5793" spans="1:8" x14ac:dyDescent="0.2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 s="3">
        <v>21099</v>
      </c>
      <c r="H5793" t="str">
        <f t="shared" si="90"/>
        <v>$20,001 - $30,000</v>
      </c>
    </row>
    <row r="5794" spans="1:8" x14ac:dyDescent="0.2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 s="3">
        <v>9447</v>
      </c>
      <c r="H5794" t="str">
        <f t="shared" si="90"/>
        <v>$1 - $10,000</v>
      </c>
    </row>
    <row r="5795" spans="1:8" x14ac:dyDescent="0.2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 s="3">
        <v>80863</v>
      </c>
      <c r="H5795" t="str">
        <f t="shared" si="90"/>
        <v>$80,001 - $90,000</v>
      </c>
    </row>
    <row r="5796" spans="1:8" x14ac:dyDescent="0.2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 s="3">
        <v>22475</v>
      </c>
      <c r="H5796" t="str">
        <f t="shared" si="90"/>
        <v>$20,001 - $30,000</v>
      </c>
    </row>
    <row r="5797" spans="1:8" x14ac:dyDescent="0.2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 s="3">
        <v>12503</v>
      </c>
      <c r="H5797" t="str">
        <f t="shared" si="90"/>
        <v>$10,001 - $20,000</v>
      </c>
    </row>
    <row r="5798" spans="1:8" x14ac:dyDescent="0.2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 s="3">
        <v>1999</v>
      </c>
      <c r="H5798" t="str">
        <f t="shared" si="90"/>
        <v>$1 - $10,000</v>
      </c>
    </row>
    <row r="5799" spans="1:8" x14ac:dyDescent="0.2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 s="3">
        <v>13431</v>
      </c>
      <c r="H5799" t="str">
        <f t="shared" si="90"/>
        <v>$10,001 - $20,000</v>
      </c>
    </row>
    <row r="5800" spans="1:8" x14ac:dyDescent="0.2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 s="3">
        <v>69793</v>
      </c>
      <c r="H5800" t="str">
        <f t="shared" si="90"/>
        <v>$60,001 - $70,000</v>
      </c>
    </row>
    <row r="5801" spans="1:8" x14ac:dyDescent="0.2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 s="3">
        <v>42952</v>
      </c>
      <c r="H5801" t="str">
        <f t="shared" si="90"/>
        <v>$40,001 - $50,000</v>
      </c>
    </row>
    <row r="5802" spans="1:8" x14ac:dyDescent="0.2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 s="3">
        <v>45402</v>
      </c>
      <c r="H5802" t="str">
        <f t="shared" si="90"/>
        <v>$40,001 - $50,000</v>
      </c>
    </row>
    <row r="5803" spans="1:8" x14ac:dyDescent="0.2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 s="3">
        <v>15834</v>
      </c>
      <c r="H5803" t="str">
        <f t="shared" si="90"/>
        <v>$10,001 - $20,000</v>
      </c>
    </row>
    <row r="5804" spans="1:8" x14ac:dyDescent="0.2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 s="3">
        <v>63197</v>
      </c>
      <c r="H5804" t="str">
        <f t="shared" si="90"/>
        <v>$60,001 - $70,000</v>
      </c>
    </row>
    <row r="5805" spans="1:8" x14ac:dyDescent="0.2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 s="3">
        <v>25857</v>
      </c>
      <c r="H5805" t="str">
        <f t="shared" si="90"/>
        <v>$20,001 - $30,000</v>
      </c>
    </row>
    <row r="5806" spans="1:8" x14ac:dyDescent="0.2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 s="3">
        <v>64416</v>
      </c>
      <c r="H5806" t="str">
        <f t="shared" si="90"/>
        <v>$60,001 - $70,000</v>
      </c>
    </row>
    <row r="5807" spans="1:8" x14ac:dyDescent="0.2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 s="3">
        <v>26938</v>
      </c>
      <c r="H5807" t="str">
        <f t="shared" si="90"/>
        <v>$20,001 - $30,000</v>
      </c>
    </row>
    <row r="5808" spans="1:8" x14ac:dyDescent="0.2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 s="3">
        <v>54652</v>
      </c>
      <c r="H5808" t="str">
        <f t="shared" si="90"/>
        <v>$50,001 - $60,000</v>
      </c>
    </row>
    <row r="5809" spans="1:8" x14ac:dyDescent="0.2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 s="3">
        <v>6223</v>
      </c>
      <c r="H5809" t="str">
        <f t="shared" si="90"/>
        <v>$1 - $10,000</v>
      </c>
    </row>
    <row r="5810" spans="1:8" x14ac:dyDescent="0.2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 s="3">
        <v>75139</v>
      </c>
      <c r="H5810" t="str">
        <f t="shared" si="90"/>
        <v>$70,001 - $80,000</v>
      </c>
    </row>
    <row r="5811" spans="1:8" x14ac:dyDescent="0.2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 s="3">
        <v>89261</v>
      </c>
      <c r="H5811" t="str">
        <f t="shared" si="90"/>
        <v>$80,001 - $90,000</v>
      </c>
    </row>
    <row r="5812" spans="1:8" x14ac:dyDescent="0.2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 s="3">
        <v>3786</v>
      </c>
      <c r="H5812" t="str">
        <f t="shared" si="90"/>
        <v>$1 - $10,000</v>
      </c>
    </row>
    <row r="5813" spans="1:8" x14ac:dyDescent="0.2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 s="3">
        <v>81456</v>
      </c>
      <c r="H5813" t="str">
        <f t="shared" si="90"/>
        <v>$80,001 - $90,000</v>
      </c>
    </row>
    <row r="5814" spans="1:8" x14ac:dyDescent="0.2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 s="3">
        <v>82691</v>
      </c>
      <c r="H5814" t="str">
        <f t="shared" si="90"/>
        <v>$80,001 - $90,000</v>
      </c>
    </row>
    <row r="5815" spans="1:8" x14ac:dyDescent="0.2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 s="3">
        <v>10110</v>
      </c>
      <c r="H5815" t="str">
        <f t="shared" si="90"/>
        <v>$10,001 - $20,000</v>
      </c>
    </row>
    <row r="5816" spans="1:8" x14ac:dyDescent="0.2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 s="3">
        <v>77577</v>
      </c>
      <c r="H5816" t="str">
        <f t="shared" si="90"/>
        <v>$70,001 - $80,000</v>
      </c>
    </row>
    <row r="5817" spans="1:8" x14ac:dyDescent="0.2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 s="3">
        <v>77394</v>
      </c>
      <c r="H5817" t="str">
        <f t="shared" si="90"/>
        <v>$70,001 - $80,000</v>
      </c>
    </row>
    <row r="5818" spans="1:8" x14ac:dyDescent="0.2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 s="3">
        <v>47126</v>
      </c>
      <c r="H5818" t="str">
        <f t="shared" si="90"/>
        <v>$40,001 - $50,000</v>
      </c>
    </row>
    <row r="5819" spans="1:8" x14ac:dyDescent="0.2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 s="3">
        <v>86508</v>
      </c>
      <c r="H5819" t="str">
        <f t="shared" si="90"/>
        <v>$80,001 - $90,000</v>
      </c>
    </row>
    <row r="5820" spans="1:8" x14ac:dyDescent="0.2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 s="3">
        <v>37777</v>
      </c>
      <c r="H5820" t="str">
        <f t="shared" si="90"/>
        <v>$30,001 - $40,000</v>
      </c>
    </row>
    <row r="5821" spans="1:8" x14ac:dyDescent="0.2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 s="3">
        <v>58247</v>
      </c>
      <c r="H5821" t="str">
        <f t="shared" si="90"/>
        <v>$50,001 - $60,000</v>
      </c>
    </row>
    <row r="5822" spans="1:8" x14ac:dyDescent="0.2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 s="3">
        <v>86725</v>
      </c>
      <c r="H5822" t="str">
        <f t="shared" si="90"/>
        <v>$80,001 - $90,000</v>
      </c>
    </row>
    <row r="5823" spans="1:8" x14ac:dyDescent="0.2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 s="3">
        <v>78003</v>
      </c>
      <c r="H5823" t="str">
        <f t="shared" si="90"/>
        <v>$70,001 - $80,000</v>
      </c>
    </row>
    <row r="5824" spans="1:8" x14ac:dyDescent="0.2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 s="3">
        <v>54631</v>
      </c>
      <c r="H5824" t="str">
        <f t="shared" si="90"/>
        <v>$50,001 - $60,000</v>
      </c>
    </row>
    <row r="5825" spans="1:8" x14ac:dyDescent="0.2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 s="3">
        <v>63220</v>
      </c>
      <c r="H5825" t="str">
        <f t="shared" si="90"/>
        <v>$60,001 - $70,000</v>
      </c>
    </row>
    <row r="5826" spans="1:8" x14ac:dyDescent="0.2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 s="3">
        <v>70821</v>
      </c>
      <c r="H5826" t="str">
        <f t="shared" si="90"/>
        <v>$70,001 - $80,000</v>
      </c>
    </row>
    <row r="5827" spans="1:8" x14ac:dyDescent="0.2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 s="3">
        <v>28210</v>
      </c>
      <c r="H5827" t="str">
        <f t="shared" ref="H5827:H5890" si="91">TEXT((INT((G5827-1)/10000)*10000)+1,"$#,##0") &amp; " - " &amp; TEXT((INT((G5827-1)/10000)+1)*10000,"$#,##0")</f>
        <v>$20,001 - $30,000</v>
      </c>
    </row>
    <row r="5828" spans="1:8" x14ac:dyDescent="0.2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 s="3">
        <v>83494</v>
      </c>
      <c r="H5828" t="str">
        <f t="shared" si="91"/>
        <v>$80,001 - $90,000</v>
      </c>
    </row>
    <row r="5829" spans="1:8" x14ac:dyDescent="0.2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 s="3">
        <v>61143</v>
      </c>
      <c r="H5829" t="str">
        <f t="shared" si="91"/>
        <v>$60,001 - $70,000</v>
      </c>
    </row>
    <row r="5830" spans="1:8" x14ac:dyDescent="0.2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 s="3">
        <v>54873</v>
      </c>
      <c r="H5830" t="str">
        <f t="shared" si="91"/>
        <v>$50,001 - $60,000</v>
      </c>
    </row>
    <row r="5831" spans="1:8" x14ac:dyDescent="0.2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 s="3">
        <v>79161</v>
      </c>
      <c r="H5831" t="str">
        <f t="shared" si="91"/>
        <v>$70,001 - $80,000</v>
      </c>
    </row>
    <row r="5832" spans="1:8" x14ac:dyDescent="0.2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 s="3">
        <v>75341</v>
      </c>
      <c r="H5832" t="str">
        <f t="shared" si="91"/>
        <v>$70,001 - $80,000</v>
      </c>
    </row>
    <row r="5833" spans="1:8" x14ac:dyDescent="0.2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 s="3">
        <v>79154</v>
      </c>
      <c r="H5833" t="str">
        <f t="shared" si="91"/>
        <v>$70,001 - $80,000</v>
      </c>
    </row>
    <row r="5834" spans="1:8" x14ac:dyDescent="0.2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 s="3">
        <v>41599</v>
      </c>
      <c r="H5834" t="str">
        <f t="shared" si="91"/>
        <v>$40,001 - $50,000</v>
      </c>
    </row>
    <row r="5835" spans="1:8" x14ac:dyDescent="0.2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 s="3">
        <v>23122</v>
      </c>
      <c r="H5835" t="str">
        <f t="shared" si="91"/>
        <v>$20,001 - $30,000</v>
      </c>
    </row>
    <row r="5836" spans="1:8" x14ac:dyDescent="0.2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 s="3">
        <v>61762</v>
      </c>
      <c r="H5836" t="str">
        <f t="shared" si="91"/>
        <v>$60,001 - $70,000</v>
      </c>
    </row>
    <row r="5837" spans="1:8" x14ac:dyDescent="0.2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 s="3">
        <v>15965</v>
      </c>
      <c r="H5837" t="str">
        <f t="shared" si="91"/>
        <v>$10,001 - $20,000</v>
      </c>
    </row>
    <row r="5838" spans="1:8" x14ac:dyDescent="0.2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 s="3">
        <v>56655</v>
      </c>
      <c r="H5838" t="str">
        <f t="shared" si="91"/>
        <v>$50,001 - $60,000</v>
      </c>
    </row>
    <row r="5839" spans="1:8" x14ac:dyDescent="0.2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 s="3">
        <v>64399</v>
      </c>
      <c r="H5839" t="str">
        <f t="shared" si="91"/>
        <v>$60,001 - $70,000</v>
      </c>
    </row>
    <row r="5840" spans="1:8" x14ac:dyDescent="0.2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 s="3">
        <v>35445</v>
      </c>
      <c r="H5840" t="str">
        <f t="shared" si="91"/>
        <v>$30,001 - $40,000</v>
      </c>
    </row>
    <row r="5841" spans="1:8" x14ac:dyDescent="0.2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 s="3">
        <v>37309</v>
      </c>
      <c r="H5841" t="str">
        <f t="shared" si="91"/>
        <v>$30,001 - $40,000</v>
      </c>
    </row>
    <row r="5842" spans="1:8" x14ac:dyDescent="0.2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 s="3">
        <v>60671</v>
      </c>
      <c r="H5842" t="str">
        <f t="shared" si="91"/>
        <v>$60,001 - $70,000</v>
      </c>
    </row>
    <row r="5843" spans="1:8" x14ac:dyDescent="0.2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 s="3">
        <v>94308</v>
      </c>
      <c r="H5843" t="str">
        <f t="shared" si="91"/>
        <v>$90,001 - $1,00,000</v>
      </c>
    </row>
    <row r="5844" spans="1:8" x14ac:dyDescent="0.2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 s="3">
        <v>15213</v>
      </c>
      <c r="H5844" t="str">
        <f t="shared" si="91"/>
        <v>$10,001 - $20,000</v>
      </c>
    </row>
    <row r="5845" spans="1:8" x14ac:dyDescent="0.2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 s="3">
        <v>86950</v>
      </c>
      <c r="H5845" t="str">
        <f t="shared" si="91"/>
        <v>$80,001 - $90,000</v>
      </c>
    </row>
    <row r="5846" spans="1:8" x14ac:dyDescent="0.2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 s="3">
        <v>41301</v>
      </c>
      <c r="H5846" t="str">
        <f t="shared" si="91"/>
        <v>$40,001 - $50,000</v>
      </c>
    </row>
    <row r="5847" spans="1:8" x14ac:dyDescent="0.2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 s="3">
        <v>96781</v>
      </c>
      <c r="H5847" t="str">
        <f t="shared" si="91"/>
        <v>$90,001 - $1,00,000</v>
      </c>
    </row>
    <row r="5848" spans="1:8" x14ac:dyDescent="0.2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 s="3">
        <v>38086</v>
      </c>
      <c r="H5848" t="str">
        <f t="shared" si="91"/>
        <v>$30,001 - $40,000</v>
      </c>
    </row>
    <row r="5849" spans="1:8" x14ac:dyDescent="0.2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 s="3">
        <v>38276</v>
      </c>
      <c r="H5849" t="str">
        <f t="shared" si="91"/>
        <v>$30,001 - $40,000</v>
      </c>
    </row>
    <row r="5850" spans="1:8" x14ac:dyDescent="0.2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 s="3">
        <v>19600</v>
      </c>
      <c r="H5850" t="str">
        <f t="shared" si="91"/>
        <v>$10,001 - $20,000</v>
      </c>
    </row>
    <row r="5851" spans="1:8" x14ac:dyDescent="0.2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 s="3">
        <v>22579</v>
      </c>
      <c r="H5851" t="str">
        <f t="shared" si="91"/>
        <v>$20,001 - $30,000</v>
      </c>
    </row>
    <row r="5852" spans="1:8" x14ac:dyDescent="0.2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 s="3">
        <v>76327</v>
      </c>
      <c r="H5852" t="str">
        <f t="shared" si="91"/>
        <v>$70,001 - $80,000</v>
      </c>
    </row>
    <row r="5853" spans="1:8" x14ac:dyDescent="0.2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 s="3">
        <v>78680</v>
      </c>
      <c r="H5853" t="str">
        <f t="shared" si="91"/>
        <v>$70,001 - $80,000</v>
      </c>
    </row>
    <row r="5854" spans="1:8" x14ac:dyDescent="0.2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 s="3">
        <v>2684</v>
      </c>
      <c r="H5854" t="str">
        <f t="shared" si="91"/>
        <v>$1 - $10,000</v>
      </c>
    </row>
    <row r="5855" spans="1:8" x14ac:dyDescent="0.2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 s="3">
        <v>62188</v>
      </c>
      <c r="H5855" t="str">
        <f t="shared" si="91"/>
        <v>$60,001 - $70,000</v>
      </c>
    </row>
    <row r="5856" spans="1:8" x14ac:dyDescent="0.2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 s="3">
        <v>56780</v>
      </c>
      <c r="H5856" t="str">
        <f t="shared" si="91"/>
        <v>$50,001 - $60,000</v>
      </c>
    </row>
    <row r="5857" spans="1:8" x14ac:dyDescent="0.2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 s="3">
        <v>48114</v>
      </c>
      <c r="H5857" t="str">
        <f t="shared" si="91"/>
        <v>$40,001 - $50,000</v>
      </c>
    </row>
    <row r="5858" spans="1:8" x14ac:dyDescent="0.2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 s="3">
        <v>15925</v>
      </c>
      <c r="H5858" t="str">
        <f t="shared" si="91"/>
        <v>$10,001 - $20,000</v>
      </c>
    </row>
    <row r="5859" spans="1:8" x14ac:dyDescent="0.2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 s="3">
        <v>32149</v>
      </c>
      <c r="H5859" t="str">
        <f t="shared" si="91"/>
        <v>$30,001 - $40,000</v>
      </c>
    </row>
    <row r="5860" spans="1:8" x14ac:dyDescent="0.2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 s="3">
        <v>19127</v>
      </c>
      <c r="H5860" t="str">
        <f t="shared" si="91"/>
        <v>$10,001 - $20,000</v>
      </c>
    </row>
    <row r="5861" spans="1:8" x14ac:dyDescent="0.2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 s="3">
        <v>71092</v>
      </c>
      <c r="H5861" t="str">
        <f t="shared" si="91"/>
        <v>$70,001 - $80,000</v>
      </c>
    </row>
    <row r="5862" spans="1:8" x14ac:dyDescent="0.2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 s="3">
        <v>33569</v>
      </c>
      <c r="H5862" t="str">
        <f t="shared" si="91"/>
        <v>$30,001 - $40,000</v>
      </c>
    </row>
    <row r="5863" spans="1:8" x14ac:dyDescent="0.2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 s="3">
        <v>8521</v>
      </c>
      <c r="H5863" t="str">
        <f t="shared" si="91"/>
        <v>$1 - $10,000</v>
      </c>
    </row>
    <row r="5864" spans="1:8" x14ac:dyDescent="0.2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 s="3">
        <v>3778</v>
      </c>
      <c r="H5864" t="str">
        <f t="shared" si="91"/>
        <v>$1 - $10,000</v>
      </c>
    </row>
    <row r="5865" spans="1:8" x14ac:dyDescent="0.2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 s="3">
        <v>90391</v>
      </c>
      <c r="H5865" t="str">
        <f t="shared" si="91"/>
        <v>$90,001 - $1,00,000</v>
      </c>
    </row>
    <row r="5866" spans="1:8" x14ac:dyDescent="0.2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 s="3">
        <v>59438</v>
      </c>
      <c r="H5866" t="str">
        <f t="shared" si="91"/>
        <v>$50,001 - $60,000</v>
      </c>
    </row>
    <row r="5867" spans="1:8" x14ac:dyDescent="0.2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 s="3">
        <v>43722</v>
      </c>
      <c r="H5867" t="str">
        <f t="shared" si="91"/>
        <v>$40,001 - $50,000</v>
      </c>
    </row>
    <row r="5868" spans="1:8" x14ac:dyDescent="0.2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 s="3">
        <v>3486</v>
      </c>
      <c r="H5868" t="str">
        <f t="shared" si="91"/>
        <v>$1 - $10,000</v>
      </c>
    </row>
    <row r="5869" spans="1:8" x14ac:dyDescent="0.2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 s="3">
        <v>47435</v>
      </c>
      <c r="H5869" t="str">
        <f t="shared" si="91"/>
        <v>$40,001 - $50,000</v>
      </c>
    </row>
    <row r="5870" spans="1:8" x14ac:dyDescent="0.2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 s="3">
        <v>88022</v>
      </c>
      <c r="H5870" t="str">
        <f t="shared" si="91"/>
        <v>$80,001 - $90,000</v>
      </c>
    </row>
    <row r="5871" spans="1:8" x14ac:dyDescent="0.2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 s="3">
        <v>17409</v>
      </c>
      <c r="H5871" t="str">
        <f t="shared" si="91"/>
        <v>$10,001 - $20,000</v>
      </c>
    </row>
    <row r="5872" spans="1:8" x14ac:dyDescent="0.2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 s="3">
        <v>37678</v>
      </c>
      <c r="H5872" t="str">
        <f t="shared" si="91"/>
        <v>$30,001 - $40,000</v>
      </c>
    </row>
    <row r="5873" spans="1:8" x14ac:dyDescent="0.2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 s="3">
        <v>24440</v>
      </c>
      <c r="H5873" t="str">
        <f t="shared" si="91"/>
        <v>$20,001 - $30,000</v>
      </c>
    </row>
    <row r="5874" spans="1:8" x14ac:dyDescent="0.2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 s="3">
        <v>59354</v>
      </c>
      <c r="H5874" t="str">
        <f t="shared" si="91"/>
        <v>$50,001 - $60,000</v>
      </c>
    </row>
    <row r="5875" spans="1:8" x14ac:dyDescent="0.2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 s="3">
        <v>82645</v>
      </c>
      <c r="H5875" t="str">
        <f t="shared" si="91"/>
        <v>$80,001 - $90,000</v>
      </c>
    </row>
    <row r="5876" spans="1:8" x14ac:dyDescent="0.2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 s="3">
        <v>29733</v>
      </c>
      <c r="H5876" t="str">
        <f t="shared" si="91"/>
        <v>$20,001 - $30,000</v>
      </c>
    </row>
    <row r="5877" spans="1:8" x14ac:dyDescent="0.2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 s="3">
        <v>46227</v>
      </c>
      <c r="H5877" t="str">
        <f t="shared" si="91"/>
        <v>$40,001 - $50,000</v>
      </c>
    </row>
    <row r="5878" spans="1:8" x14ac:dyDescent="0.2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 s="3">
        <v>33480</v>
      </c>
      <c r="H5878" t="str">
        <f t="shared" si="91"/>
        <v>$30,001 - $40,000</v>
      </c>
    </row>
    <row r="5879" spans="1:8" x14ac:dyDescent="0.2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 s="3">
        <v>29192</v>
      </c>
      <c r="H5879" t="str">
        <f t="shared" si="91"/>
        <v>$20,001 - $30,000</v>
      </c>
    </row>
    <row r="5880" spans="1:8" x14ac:dyDescent="0.2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 s="3">
        <v>80076</v>
      </c>
      <c r="H5880" t="str">
        <f t="shared" si="91"/>
        <v>$80,001 - $90,000</v>
      </c>
    </row>
    <row r="5881" spans="1:8" x14ac:dyDescent="0.2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 s="3">
        <v>54682</v>
      </c>
      <c r="H5881" t="str">
        <f t="shared" si="91"/>
        <v>$50,001 - $60,000</v>
      </c>
    </row>
    <row r="5882" spans="1:8" x14ac:dyDescent="0.2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 s="3">
        <v>75884</v>
      </c>
      <c r="H5882" t="str">
        <f t="shared" si="91"/>
        <v>$70,001 - $80,000</v>
      </c>
    </row>
    <row r="5883" spans="1:8" x14ac:dyDescent="0.2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 s="3">
        <v>35838</v>
      </c>
      <c r="H5883" t="str">
        <f t="shared" si="91"/>
        <v>$30,001 - $40,000</v>
      </c>
    </row>
    <row r="5884" spans="1:8" x14ac:dyDescent="0.2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 s="3">
        <v>55211</v>
      </c>
      <c r="H5884" t="str">
        <f t="shared" si="91"/>
        <v>$50,001 - $60,000</v>
      </c>
    </row>
    <row r="5885" spans="1:8" x14ac:dyDescent="0.2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 s="3">
        <v>98962</v>
      </c>
      <c r="H5885" t="str">
        <f t="shared" si="91"/>
        <v>$90,001 - $1,00,000</v>
      </c>
    </row>
    <row r="5886" spans="1:8" x14ac:dyDescent="0.2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 s="3">
        <v>40535</v>
      </c>
      <c r="H5886" t="str">
        <f t="shared" si="91"/>
        <v>$40,001 - $50,000</v>
      </c>
    </row>
    <row r="5887" spans="1:8" x14ac:dyDescent="0.2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 s="3">
        <v>12253</v>
      </c>
      <c r="H5887" t="str">
        <f t="shared" si="91"/>
        <v>$10,001 - $20,000</v>
      </c>
    </row>
    <row r="5888" spans="1:8" x14ac:dyDescent="0.2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 s="3">
        <v>45789</v>
      </c>
      <c r="H5888" t="str">
        <f t="shared" si="91"/>
        <v>$40,001 - $50,000</v>
      </c>
    </row>
    <row r="5889" spans="1:8" x14ac:dyDescent="0.2">
      <c r="A5889">
        <v>245473</v>
      </c>
      <c r="B5889" s="2">
        <v>41773.783391203702</v>
      </c>
      <c r="C5889" t="s">
        <v>32</v>
      </c>
      <c r="D5889" t="s">
        <v>48</v>
      </c>
      <c r="E5889" t="s">
        <v>20</v>
      </c>
      <c r="F5889" t="s">
        <v>2</v>
      </c>
      <c r="G5889" s="3">
        <v>66948</v>
      </c>
      <c r="H5889" t="str">
        <f t="shared" si="91"/>
        <v>$60,001 - $70,000</v>
      </c>
    </row>
    <row r="5890" spans="1:8" x14ac:dyDescent="0.2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 s="3">
        <v>63877</v>
      </c>
      <c r="H5890" t="str">
        <f t="shared" si="91"/>
        <v>$60,001 - $70,000</v>
      </c>
    </row>
    <row r="5891" spans="1:8" x14ac:dyDescent="0.2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 s="3">
        <v>96779</v>
      </c>
      <c r="H5891" t="str">
        <f t="shared" ref="H5891:H5954" si="92">TEXT((INT((G5891-1)/10000)*10000)+1,"$#,##0") &amp; " - " &amp; TEXT((INT((G5891-1)/10000)+1)*10000,"$#,##0")</f>
        <v>$90,001 - $1,00,000</v>
      </c>
    </row>
    <row r="5892" spans="1:8" x14ac:dyDescent="0.2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 s="3">
        <v>31052</v>
      </c>
      <c r="H5892" t="str">
        <f t="shared" si="92"/>
        <v>$30,001 - $40,000</v>
      </c>
    </row>
    <row r="5893" spans="1:8" x14ac:dyDescent="0.2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 s="3">
        <v>30411</v>
      </c>
      <c r="H5893" t="str">
        <f t="shared" si="92"/>
        <v>$30,001 - $40,000</v>
      </c>
    </row>
    <row r="5894" spans="1:8" x14ac:dyDescent="0.2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 s="3">
        <v>61886</v>
      </c>
      <c r="H5894" t="str">
        <f t="shared" si="92"/>
        <v>$60,001 - $70,000</v>
      </c>
    </row>
    <row r="5895" spans="1:8" x14ac:dyDescent="0.2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 s="3">
        <v>31458</v>
      </c>
      <c r="H5895" t="str">
        <f t="shared" si="92"/>
        <v>$30,001 - $40,000</v>
      </c>
    </row>
    <row r="5896" spans="1:8" x14ac:dyDescent="0.2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 s="3">
        <v>60988</v>
      </c>
      <c r="H5896" t="str">
        <f t="shared" si="92"/>
        <v>$60,001 - $70,000</v>
      </c>
    </row>
    <row r="5897" spans="1:8" x14ac:dyDescent="0.2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 s="3">
        <v>66337</v>
      </c>
      <c r="H5897" t="str">
        <f t="shared" si="92"/>
        <v>$60,001 - $70,000</v>
      </c>
    </row>
    <row r="5898" spans="1:8" x14ac:dyDescent="0.2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 s="3">
        <v>70545</v>
      </c>
      <c r="H5898" t="str">
        <f t="shared" si="92"/>
        <v>$70,001 - $80,000</v>
      </c>
    </row>
    <row r="5899" spans="1:8" x14ac:dyDescent="0.2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 s="3">
        <v>22361</v>
      </c>
      <c r="H5899" t="str">
        <f t="shared" si="92"/>
        <v>$20,001 - $30,000</v>
      </c>
    </row>
    <row r="5900" spans="1:8" x14ac:dyDescent="0.2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 s="3">
        <v>23667</v>
      </c>
      <c r="H5900" t="str">
        <f t="shared" si="92"/>
        <v>$20,001 - $30,000</v>
      </c>
    </row>
    <row r="5901" spans="1:8" x14ac:dyDescent="0.2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 s="3">
        <v>53111</v>
      </c>
      <c r="H5901" t="str">
        <f t="shared" si="92"/>
        <v>$50,001 - $60,000</v>
      </c>
    </row>
    <row r="5902" spans="1:8" x14ac:dyDescent="0.2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 s="3">
        <v>1258</v>
      </c>
      <c r="H5902" t="str">
        <f t="shared" si="92"/>
        <v>$1 - $10,000</v>
      </c>
    </row>
    <row r="5903" spans="1:8" x14ac:dyDescent="0.2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 s="3">
        <v>62324</v>
      </c>
      <c r="H5903" t="str">
        <f t="shared" si="92"/>
        <v>$60,001 - $70,000</v>
      </c>
    </row>
    <row r="5904" spans="1:8" x14ac:dyDescent="0.2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 s="3">
        <v>70349</v>
      </c>
      <c r="H5904" t="str">
        <f t="shared" si="92"/>
        <v>$70,001 - $80,000</v>
      </c>
    </row>
    <row r="5905" spans="1:8" x14ac:dyDescent="0.2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 s="3">
        <v>86358</v>
      </c>
      <c r="H5905" t="str">
        <f t="shared" si="92"/>
        <v>$80,001 - $90,000</v>
      </c>
    </row>
    <row r="5906" spans="1:8" x14ac:dyDescent="0.2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 s="3">
        <v>6138</v>
      </c>
      <c r="H5906" t="str">
        <f t="shared" si="92"/>
        <v>$1 - $10,000</v>
      </c>
    </row>
    <row r="5907" spans="1:8" x14ac:dyDescent="0.2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 s="3">
        <v>88772</v>
      </c>
      <c r="H5907" t="str">
        <f t="shared" si="92"/>
        <v>$80,001 - $90,000</v>
      </c>
    </row>
    <row r="5908" spans="1:8" x14ac:dyDescent="0.2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 s="3">
        <v>46516</v>
      </c>
      <c r="H5908" t="str">
        <f t="shared" si="92"/>
        <v>$40,001 - $50,000</v>
      </c>
    </row>
    <row r="5909" spans="1:8" x14ac:dyDescent="0.2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 s="3">
        <v>11948</v>
      </c>
      <c r="H5909" t="str">
        <f t="shared" si="92"/>
        <v>$10,001 - $20,000</v>
      </c>
    </row>
    <row r="5910" spans="1:8" x14ac:dyDescent="0.2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 s="3">
        <v>10929</v>
      </c>
      <c r="H5910" t="str">
        <f t="shared" si="92"/>
        <v>$10,001 - $20,000</v>
      </c>
    </row>
    <row r="5911" spans="1:8" x14ac:dyDescent="0.2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 s="3">
        <v>86570</v>
      </c>
      <c r="H5911" t="str">
        <f t="shared" si="92"/>
        <v>$80,001 - $90,000</v>
      </c>
    </row>
    <row r="5912" spans="1:8" x14ac:dyDescent="0.2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 s="3">
        <v>19026</v>
      </c>
      <c r="H5912" t="str">
        <f t="shared" si="92"/>
        <v>$10,001 - $20,000</v>
      </c>
    </row>
    <row r="5913" spans="1:8" x14ac:dyDescent="0.2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 s="3">
        <v>58567</v>
      </c>
      <c r="H5913" t="str">
        <f t="shared" si="92"/>
        <v>$50,001 - $60,000</v>
      </c>
    </row>
    <row r="5914" spans="1:8" x14ac:dyDescent="0.2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 s="3">
        <v>50833</v>
      </c>
      <c r="H5914" t="str">
        <f t="shared" si="92"/>
        <v>$50,001 - $60,000</v>
      </c>
    </row>
    <row r="5915" spans="1:8" x14ac:dyDescent="0.2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 s="3">
        <v>54785</v>
      </c>
      <c r="H5915" t="str">
        <f t="shared" si="92"/>
        <v>$50,001 - $60,000</v>
      </c>
    </row>
    <row r="5916" spans="1:8" x14ac:dyDescent="0.2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 s="3">
        <v>91183</v>
      </c>
      <c r="H5916" t="str">
        <f t="shared" si="92"/>
        <v>$90,001 - $1,00,000</v>
      </c>
    </row>
    <row r="5917" spans="1:8" x14ac:dyDescent="0.2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 s="3">
        <v>26447</v>
      </c>
      <c r="H5917" t="str">
        <f t="shared" si="92"/>
        <v>$20,001 - $30,000</v>
      </c>
    </row>
    <row r="5918" spans="1:8" x14ac:dyDescent="0.2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 s="3">
        <v>60185</v>
      </c>
      <c r="H5918" t="str">
        <f t="shared" si="92"/>
        <v>$60,001 - $70,000</v>
      </c>
    </row>
    <row r="5919" spans="1:8" x14ac:dyDescent="0.2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 s="3">
        <v>95263</v>
      </c>
      <c r="H5919" t="str">
        <f t="shared" si="92"/>
        <v>$90,001 - $1,00,000</v>
      </c>
    </row>
    <row r="5920" spans="1:8" x14ac:dyDescent="0.2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 s="3">
        <v>65265</v>
      </c>
      <c r="H5920" t="str">
        <f t="shared" si="92"/>
        <v>$60,001 - $70,000</v>
      </c>
    </row>
    <row r="5921" spans="1:8" x14ac:dyDescent="0.2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 s="3">
        <v>61897</v>
      </c>
      <c r="H5921" t="str">
        <f t="shared" si="92"/>
        <v>$60,001 - $70,000</v>
      </c>
    </row>
    <row r="5922" spans="1:8" x14ac:dyDescent="0.2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 s="3">
        <v>68070</v>
      </c>
      <c r="H5922" t="str">
        <f t="shared" si="92"/>
        <v>$60,001 - $70,000</v>
      </c>
    </row>
    <row r="5923" spans="1:8" x14ac:dyDescent="0.2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 s="3">
        <v>8444</v>
      </c>
      <c r="H5923" t="str">
        <f t="shared" si="92"/>
        <v>$1 - $10,000</v>
      </c>
    </row>
    <row r="5924" spans="1:8" x14ac:dyDescent="0.2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 s="3">
        <v>90690</v>
      </c>
      <c r="H5924" t="str">
        <f t="shared" si="92"/>
        <v>$90,001 - $1,00,000</v>
      </c>
    </row>
    <row r="5925" spans="1:8" x14ac:dyDescent="0.2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 s="3">
        <v>43137</v>
      </c>
      <c r="H5925" t="str">
        <f t="shared" si="92"/>
        <v>$40,001 - $50,000</v>
      </c>
    </row>
    <row r="5926" spans="1:8" x14ac:dyDescent="0.2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 s="3">
        <v>91721</v>
      </c>
      <c r="H5926" t="str">
        <f t="shared" si="92"/>
        <v>$90,001 - $1,00,000</v>
      </c>
    </row>
    <row r="5927" spans="1:8" x14ac:dyDescent="0.2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 s="3">
        <v>11284</v>
      </c>
      <c r="H5927" t="str">
        <f t="shared" si="92"/>
        <v>$10,001 - $20,000</v>
      </c>
    </row>
    <row r="5928" spans="1:8" x14ac:dyDescent="0.2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 s="3">
        <v>26673</v>
      </c>
      <c r="H5928" t="str">
        <f t="shared" si="92"/>
        <v>$20,001 - $30,000</v>
      </c>
    </row>
    <row r="5929" spans="1:8" x14ac:dyDescent="0.2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 s="3">
        <v>43570</v>
      </c>
      <c r="H5929" t="str">
        <f t="shared" si="92"/>
        <v>$40,001 - $50,000</v>
      </c>
    </row>
    <row r="5930" spans="1:8" x14ac:dyDescent="0.2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 s="3">
        <v>73635</v>
      </c>
      <c r="H5930" t="str">
        <f t="shared" si="92"/>
        <v>$70,001 - $80,000</v>
      </c>
    </row>
    <row r="5931" spans="1:8" x14ac:dyDescent="0.2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 s="3">
        <v>57627</v>
      </c>
      <c r="H5931" t="str">
        <f t="shared" si="92"/>
        <v>$50,001 - $60,000</v>
      </c>
    </row>
    <row r="5932" spans="1:8" x14ac:dyDescent="0.2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 s="3">
        <v>23224</v>
      </c>
      <c r="H5932" t="str">
        <f t="shared" si="92"/>
        <v>$20,001 - $30,000</v>
      </c>
    </row>
    <row r="5933" spans="1:8" x14ac:dyDescent="0.2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 s="3">
        <v>37374</v>
      </c>
      <c r="H5933" t="str">
        <f t="shared" si="92"/>
        <v>$30,001 - $40,000</v>
      </c>
    </row>
    <row r="5934" spans="1:8" x14ac:dyDescent="0.2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 s="3">
        <v>55392</v>
      </c>
      <c r="H5934" t="str">
        <f t="shared" si="92"/>
        <v>$50,001 - $60,000</v>
      </c>
    </row>
    <row r="5935" spans="1:8" x14ac:dyDescent="0.2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 s="3">
        <v>90779</v>
      </c>
      <c r="H5935" t="str">
        <f t="shared" si="92"/>
        <v>$90,001 - $1,00,000</v>
      </c>
    </row>
    <row r="5936" spans="1:8" x14ac:dyDescent="0.2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 s="3">
        <v>73321</v>
      </c>
      <c r="H5936" t="str">
        <f t="shared" si="92"/>
        <v>$70,001 - $80,000</v>
      </c>
    </row>
    <row r="5937" spans="1:8" x14ac:dyDescent="0.2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 s="3">
        <v>48889</v>
      </c>
      <c r="H5937" t="str">
        <f t="shared" si="92"/>
        <v>$40,001 - $50,000</v>
      </c>
    </row>
    <row r="5938" spans="1:8" x14ac:dyDescent="0.2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 s="3">
        <v>75015</v>
      </c>
      <c r="H5938" t="str">
        <f t="shared" si="92"/>
        <v>$70,001 - $80,000</v>
      </c>
    </row>
    <row r="5939" spans="1:8" x14ac:dyDescent="0.2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 s="3">
        <v>71577</v>
      </c>
      <c r="H5939" t="str">
        <f t="shared" si="92"/>
        <v>$70,001 - $80,000</v>
      </c>
    </row>
    <row r="5940" spans="1:8" x14ac:dyDescent="0.2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 s="3">
        <v>11008</v>
      </c>
      <c r="H5940" t="str">
        <f t="shared" si="92"/>
        <v>$10,001 - $20,000</v>
      </c>
    </row>
    <row r="5941" spans="1:8" x14ac:dyDescent="0.2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 s="3">
        <v>27136</v>
      </c>
      <c r="H5941" t="str">
        <f t="shared" si="92"/>
        <v>$20,001 - $30,000</v>
      </c>
    </row>
    <row r="5942" spans="1:8" x14ac:dyDescent="0.2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 s="3">
        <v>38098</v>
      </c>
      <c r="H5942" t="str">
        <f t="shared" si="92"/>
        <v>$30,001 - $40,000</v>
      </c>
    </row>
    <row r="5943" spans="1:8" x14ac:dyDescent="0.2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 s="3">
        <v>87971</v>
      </c>
      <c r="H5943" t="str">
        <f t="shared" si="92"/>
        <v>$80,001 - $90,000</v>
      </c>
    </row>
    <row r="5944" spans="1:8" x14ac:dyDescent="0.2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 s="3">
        <v>81425</v>
      </c>
      <c r="H5944" t="str">
        <f t="shared" si="92"/>
        <v>$80,001 - $90,000</v>
      </c>
    </row>
    <row r="5945" spans="1:8" x14ac:dyDescent="0.2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 s="3">
        <v>95249</v>
      </c>
      <c r="H5945" t="str">
        <f t="shared" si="92"/>
        <v>$90,001 - $1,00,000</v>
      </c>
    </row>
    <row r="5946" spans="1:8" x14ac:dyDescent="0.2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 s="3">
        <v>84045</v>
      </c>
      <c r="H5946" t="str">
        <f t="shared" si="92"/>
        <v>$80,001 - $90,000</v>
      </c>
    </row>
    <row r="5947" spans="1:8" x14ac:dyDescent="0.2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 s="3">
        <v>13900</v>
      </c>
      <c r="H5947" t="str">
        <f t="shared" si="92"/>
        <v>$10,001 - $20,000</v>
      </c>
    </row>
    <row r="5948" spans="1:8" x14ac:dyDescent="0.2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 s="3">
        <v>97702</v>
      </c>
      <c r="H5948" t="str">
        <f t="shared" si="92"/>
        <v>$90,001 - $1,00,000</v>
      </c>
    </row>
    <row r="5949" spans="1:8" x14ac:dyDescent="0.2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 s="3">
        <v>3766</v>
      </c>
      <c r="H5949" t="str">
        <f t="shared" si="92"/>
        <v>$1 - $10,000</v>
      </c>
    </row>
    <row r="5950" spans="1:8" x14ac:dyDescent="0.2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 s="3">
        <v>60688</v>
      </c>
      <c r="H5950" t="str">
        <f t="shared" si="92"/>
        <v>$60,001 - $70,000</v>
      </c>
    </row>
    <row r="5951" spans="1:8" x14ac:dyDescent="0.2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 s="3">
        <v>39254</v>
      </c>
      <c r="H5951" t="str">
        <f t="shared" si="92"/>
        <v>$30,001 - $40,000</v>
      </c>
    </row>
    <row r="5952" spans="1:8" x14ac:dyDescent="0.2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 s="3">
        <v>13640</v>
      </c>
      <c r="H5952" t="str">
        <f t="shared" si="92"/>
        <v>$10,001 - $20,000</v>
      </c>
    </row>
    <row r="5953" spans="1:8" x14ac:dyDescent="0.2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 s="3">
        <v>60745</v>
      </c>
      <c r="H5953" t="str">
        <f t="shared" si="92"/>
        <v>$60,001 - $70,000</v>
      </c>
    </row>
    <row r="5954" spans="1:8" x14ac:dyDescent="0.2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 s="3">
        <v>81799</v>
      </c>
      <c r="H5954" t="str">
        <f t="shared" si="92"/>
        <v>$80,001 - $90,000</v>
      </c>
    </row>
    <row r="5955" spans="1:8" x14ac:dyDescent="0.2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 s="3">
        <v>69326</v>
      </c>
      <c r="H5955" t="str">
        <f t="shared" ref="H5955:H6018" si="93">TEXT((INT((G5955-1)/10000)*10000)+1,"$#,##0") &amp; " - " &amp; TEXT((INT((G5955-1)/10000)+1)*10000,"$#,##0")</f>
        <v>$60,001 - $70,000</v>
      </c>
    </row>
    <row r="5956" spans="1:8" x14ac:dyDescent="0.2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 s="3">
        <v>15320</v>
      </c>
      <c r="H5956" t="str">
        <f t="shared" si="93"/>
        <v>$10,001 - $20,000</v>
      </c>
    </row>
    <row r="5957" spans="1:8" x14ac:dyDescent="0.2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 s="3">
        <v>64387</v>
      </c>
      <c r="H5957" t="str">
        <f t="shared" si="93"/>
        <v>$60,001 - $70,000</v>
      </c>
    </row>
    <row r="5958" spans="1:8" x14ac:dyDescent="0.2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 s="3">
        <v>50136</v>
      </c>
      <c r="H5958" t="str">
        <f t="shared" si="93"/>
        <v>$50,001 - $60,000</v>
      </c>
    </row>
    <row r="5959" spans="1:8" x14ac:dyDescent="0.2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 s="3">
        <v>25317</v>
      </c>
      <c r="H5959" t="str">
        <f t="shared" si="93"/>
        <v>$20,001 - $30,000</v>
      </c>
    </row>
    <row r="5960" spans="1:8" x14ac:dyDescent="0.2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 s="3">
        <v>30838</v>
      </c>
      <c r="H5960" t="str">
        <f t="shared" si="93"/>
        <v>$30,001 - $40,000</v>
      </c>
    </row>
    <row r="5961" spans="1:8" x14ac:dyDescent="0.2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 s="3">
        <v>64766</v>
      </c>
      <c r="H5961" t="str">
        <f t="shared" si="93"/>
        <v>$60,001 - $70,000</v>
      </c>
    </row>
    <row r="5962" spans="1:8" x14ac:dyDescent="0.2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 s="3">
        <v>42169</v>
      </c>
      <c r="H5962" t="str">
        <f t="shared" si="93"/>
        <v>$40,001 - $50,000</v>
      </c>
    </row>
    <row r="5963" spans="1:8" x14ac:dyDescent="0.2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 s="3">
        <v>38217</v>
      </c>
      <c r="H5963" t="str">
        <f t="shared" si="93"/>
        <v>$30,001 - $40,000</v>
      </c>
    </row>
    <row r="5964" spans="1:8" x14ac:dyDescent="0.2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 s="3">
        <v>47799</v>
      </c>
      <c r="H5964" t="str">
        <f t="shared" si="93"/>
        <v>$40,001 - $50,000</v>
      </c>
    </row>
    <row r="5965" spans="1:8" x14ac:dyDescent="0.2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 s="3">
        <v>77943</v>
      </c>
      <c r="H5965" t="str">
        <f t="shared" si="93"/>
        <v>$70,001 - $80,000</v>
      </c>
    </row>
    <row r="5966" spans="1:8" x14ac:dyDescent="0.2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 s="3">
        <v>59797</v>
      </c>
      <c r="H5966" t="str">
        <f t="shared" si="93"/>
        <v>$50,001 - $60,000</v>
      </c>
    </row>
    <row r="5967" spans="1:8" x14ac:dyDescent="0.2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 s="3">
        <v>34478</v>
      </c>
      <c r="H5967" t="str">
        <f t="shared" si="93"/>
        <v>$30,001 - $40,000</v>
      </c>
    </row>
    <row r="5968" spans="1:8" x14ac:dyDescent="0.2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 s="3">
        <v>80272</v>
      </c>
      <c r="H5968" t="str">
        <f t="shared" si="93"/>
        <v>$80,001 - $90,000</v>
      </c>
    </row>
    <row r="5969" spans="1:8" x14ac:dyDescent="0.2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 s="3">
        <v>60250</v>
      </c>
      <c r="H5969" t="str">
        <f t="shared" si="93"/>
        <v>$60,001 - $70,000</v>
      </c>
    </row>
    <row r="5970" spans="1:8" x14ac:dyDescent="0.2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 s="3">
        <v>2347</v>
      </c>
      <c r="H5970" t="str">
        <f t="shared" si="93"/>
        <v>$1 - $10,000</v>
      </c>
    </row>
    <row r="5971" spans="1:8" x14ac:dyDescent="0.2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 s="3">
        <v>18410</v>
      </c>
      <c r="H5971" t="str">
        <f t="shared" si="93"/>
        <v>$10,001 - $20,000</v>
      </c>
    </row>
    <row r="5972" spans="1:8" x14ac:dyDescent="0.2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 s="3">
        <v>57825</v>
      </c>
      <c r="H5972" t="str">
        <f t="shared" si="93"/>
        <v>$50,001 - $60,000</v>
      </c>
    </row>
    <row r="5973" spans="1:8" x14ac:dyDescent="0.2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 s="3">
        <v>57773</v>
      </c>
      <c r="H5973" t="str">
        <f t="shared" si="93"/>
        <v>$50,001 - $60,000</v>
      </c>
    </row>
    <row r="5974" spans="1:8" x14ac:dyDescent="0.2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 s="3">
        <v>67143</v>
      </c>
      <c r="H5974" t="str">
        <f t="shared" si="93"/>
        <v>$60,001 - $70,000</v>
      </c>
    </row>
    <row r="5975" spans="1:8" x14ac:dyDescent="0.2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 s="3">
        <v>37109</v>
      </c>
      <c r="H5975" t="str">
        <f t="shared" si="93"/>
        <v>$30,001 - $40,000</v>
      </c>
    </row>
    <row r="5976" spans="1:8" x14ac:dyDescent="0.2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 s="3">
        <v>81692</v>
      </c>
      <c r="H5976" t="str">
        <f t="shared" si="93"/>
        <v>$80,001 - $90,000</v>
      </c>
    </row>
    <row r="5977" spans="1:8" x14ac:dyDescent="0.2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 s="3">
        <v>27534</v>
      </c>
      <c r="H5977" t="str">
        <f t="shared" si="93"/>
        <v>$20,001 - $30,000</v>
      </c>
    </row>
    <row r="5978" spans="1:8" x14ac:dyDescent="0.2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 s="3">
        <v>5895</v>
      </c>
      <c r="H5978" t="str">
        <f t="shared" si="93"/>
        <v>$1 - $10,000</v>
      </c>
    </row>
    <row r="5979" spans="1:8" x14ac:dyDescent="0.2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 s="3">
        <v>56175</v>
      </c>
      <c r="H5979" t="str">
        <f t="shared" si="93"/>
        <v>$50,001 - $60,000</v>
      </c>
    </row>
    <row r="5980" spans="1:8" x14ac:dyDescent="0.2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 s="3">
        <v>43164</v>
      </c>
      <c r="H5980" t="str">
        <f t="shared" si="93"/>
        <v>$40,001 - $50,000</v>
      </c>
    </row>
    <row r="5981" spans="1:8" x14ac:dyDescent="0.2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 s="3">
        <v>81869</v>
      </c>
      <c r="H5981" t="str">
        <f t="shared" si="93"/>
        <v>$80,001 - $90,000</v>
      </c>
    </row>
    <row r="5982" spans="1:8" x14ac:dyDescent="0.2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 s="3">
        <v>86270</v>
      </c>
      <c r="H5982" t="str">
        <f t="shared" si="93"/>
        <v>$80,001 - $90,000</v>
      </c>
    </row>
    <row r="5983" spans="1:8" x14ac:dyDescent="0.2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 s="3">
        <v>41087</v>
      </c>
      <c r="H5983" t="str">
        <f t="shared" si="93"/>
        <v>$40,001 - $50,000</v>
      </c>
    </row>
    <row r="5984" spans="1:8" x14ac:dyDescent="0.2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 s="3">
        <v>17524</v>
      </c>
      <c r="H5984" t="str">
        <f t="shared" si="93"/>
        <v>$10,001 - $20,000</v>
      </c>
    </row>
    <row r="5985" spans="1:8" x14ac:dyDescent="0.2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 s="3">
        <v>48728</v>
      </c>
      <c r="H5985" t="str">
        <f t="shared" si="93"/>
        <v>$40,001 - $50,000</v>
      </c>
    </row>
    <row r="5986" spans="1:8" x14ac:dyDescent="0.2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 s="3">
        <v>96709</v>
      </c>
      <c r="H5986" t="str">
        <f t="shared" si="93"/>
        <v>$90,001 - $1,00,000</v>
      </c>
    </row>
    <row r="5987" spans="1:8" x14ac:dyDescent="0.2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 s="3">
        <v>60897</v>
      </c>
      <c r="H5987" t="str">
        <f t="shared" si="93"/>
        <v>$60,001 - $70,000</v>
      </c>
    </row>
    <row r="5988" spans="1:8" x14ac:dyDescent="0.2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 s="3">
        <v>54623</v>
      </c>
      <c r="H5988" t="str">
        <f t="shared" si="93"/>
        <v>$50,001 - $60,000</v>
      </c>
    </row>
    <row r="5989" spans="1:8" x14ac:dyDescent="0.2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 s="3">
        <v>50461</v>
      </c>
      <c r="H5989" t="str">
        <f t="shared" si="93"/>
        <v>$50,001 - $60,000</v>
      </c>
    </row>
    <row r="5990" spans="1:8" x14ac:dyDescent="0.2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 s="3">
        <v>83704</v>
      </c>
      <c r="H5990" t="str">
        <f t="shared" si="93"/>
        <v>$80,001 - $90,000</v>
      </c>
    </row>
    <row r="5991" spans="1:8" x14ac:dyDescent="0.2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 s="3">
        <v>21824</v>
      </c>
      <c r="H5991" t="str">
        <f t="shared" si="93"/>
        <v>$20,001 - $30,000</v>
      </c>
    </row>
    <row r="5992" spans="1:8" x14ac:dyDescent="0.2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 s="3">
        <v>99617</v>
      </c>
      <c r="H5992" t="str">
        <f t="shared" si="93"/>
        <v>$90,001 - $1,00,000</v>
      </c>
    </row>
    <row r="5993" spans="1:8" x14ac:dyDescent="0.2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 s="3">
        <v>98334</v>
      </c>
      <c r="H5993" t="str">
        <f t="shared" si="93"/>
        <v>$90,001 - $1,00,000</v>
      </c>
    </row>
    <row r="5994" spans="1:8" x14ac:dyDescent="0.2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 s="3">
        <v>3819</v>
      </c>
      <c r="H5994" t="str">
        <f t="shared" si="93"/>
        <v>$1 - $10,000</v>
      </c>
    </row>
    <row r="5995" spans="1:8" x14ac:dyDescent="0.2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 s="3">
        <v>70766</v>
      </c>
      <c r="H5995" t="str">
        <f t="shared" si="93"/>
        <v>$70,001 - $80,000</v>
      </c>
    </row>
    <row r="5996" spans="1:8" x14ac:dyDescent="0.2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 s="3">
        <v>51254</v>
      </c>
      <c r="H5996" t="str">
        <f t="shared" si="93"/>
        <v>$50,001 - $60,000</v>
      </c>
    </row>
    <row r="5997" spans="1:8" x14ac:dyDescent="0.2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 s="3">
        <v>96194</v>
      </c>
      <c r="H5997" t="str">
        <f t="shared" si="93"/>
        <v>$90,001 - $1,00,000</v>
      </c>
    </row>
    <row r="5998" spans="1:8" x14ac:dyDescent="0.2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 s="3">
        <v>11757</v>
      </c>
      <c r="H5998" t="str">
        <f t="shared" si="93"/>
        <v>$10,001 - $20,000</v>
      </c>
    </row>
    <row r="5999" spans="1:8" x14ac:dyDescent="0.2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 s="3">
        <v>77879</v>
      </c>
      <c r="H5999" t="str">
        <f t="shared" si="93"/>
        <v>$70,001 - $80,000</v>
      </c>
    </row>
    <row r="6000" spans="1:8" x14ac:dyDescent="0.2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 s="3">
        <v>19664</v>
      </c>
      <c r="H6000" t="str">
        <f t="shared" si="93"/>
        <v>$10,001 - $20,000</v>
      </c>
    </row>
    <row r="6001" spans="1:8" x14ac:dyDescent="0.2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 s="3">
        <v>14452</v>
      </c>
      <c r="H6001" t="str">
        <f t="shared" si="93"/>
        <v>$10,001 - $20,000</v>
      </c>
    </row>
    <row r="6002" spans="1:8" x14ac:dyDescent="0.2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 s="3">
        <v>38517</v>
      </c>
      <c r="H6002" t="str">
        <f t="shared" si="93"/>
        <v>$30,001 - $40,000</v>
      </c>
    </row>
    <row r="6003" spans="1:8" x14ac:dyDescent="0.2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 s="3">
        <v>28134</v>
      </c>
      <c r="H6003" t="str">
        <f t="shared" si="93"/>
        <v>$20,001 - $30,000</v>
      </c>
    </row>
    <row r="6004" spans="1:8" x14ac:dyDescent="0.2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 s="3">
        <v>33139</v>
      </c>
      <c r="H6004" t="str">
        <f t="shared" si="93"/>
        <v>$30,001 - $40,000</v>
      </c>
    </row>
    <row r="6005" spans="1:8" x14ac:dyDescent="0.2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 s="3">
        <v>4981</v>
      </c>
      <c r="H6005" t="str">
        <f t="shared" si="93"/>
        <v>$1 - $10,000</v>
      </c>
    </row>
    <row r="6006" spans="1:8" x14ac:dyDescent="0.2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 s="3">
        <v>17266</v>
      </c>
      <c r="H6006" t="str">
        <f t="shared" si="93"/>
        <v>$10,001 - $20,000</v>
      </c>
    </row>
    <row r="6007" spans="1:8" x14ac:dyDescent="0.2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 s="3">
        <v>65891</v>
      </c>
      <c r="H6007" t="str">
        <f t="shared" si="93"/>
        <v>$60,001 - $70,000</v>
      </c>
    </row>
    <row r="6008" spans="1:8" x14ac:dyDescent="0.2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 s="3">
        <v>77830</v>
      </c>
      <c r="H6008" t="str">
        <f t="shared" si="93"/>
        <v>$70,001 - $80,000</v>
      </c>
    </row>
    <row r="6009" spans="1:8" x14ac:dyDescent="0.2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 s="3">
        <v>47739</v>
      </c>
      <c r="H6009" t="str">
        <f t="shared" si="93"/>
        <v>$40,001 - $50,000</v>
      </c>
    </row>
    <row r="6010" spans="1:8" x14ac:dyDescent="0.2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 s="3">
        <v>84096</v>
      </c>
      <c r="H6010" t="str">
        <f t="shared" si="93"/>
        <v>$80,001 - $90,000</v>
      </c>
    </row>
    <row r="6011" spans="1:8" x14ac:dyDescent="0.2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 s="3">
        <v>99397</v>
      </c>
      <c r="H6011" t="str">
        <f t="shared" si="93"/>
        <v>$90,001 - $1,00,000</v>
      </c>
    </row>
    <row r="6012" spans="1:8" x14ac:dyDescent="0.2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 s="3">
        <v>29769</v>
      </c>
      <c r="H6012" t="str">
        <f t="shared" si="93"/>
        <v>$20,001 - $30,000</v>
      </c>
    </row>
    <row r="6013" spans="1:8" x14ac:dyDescent="0.2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 s="3">
        <v>58049</v>
      </c>
      <c r="H6013" t="str">
        <f t="shared" si="93"/>
        <v>$50,001 - $60,000</v>
      </c>
    </row>
    <row r="6014" spans="1:8" x14ac:dyDescent="0.2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 s="3">
        <v>33907</v>
      </c>
      <c r="H6014" t="str">
        <f t="shared" si="93"/>
        <v>$30,001 - $40,000</v>
      </c>
    </row>
    <row r="6015" spans="1:8" x14ac:dyDescent="0.2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 s="3">
        <v>52322</v>
      </c>
      <c r="H6015" t="str">
        <f t="shared" si="93"/>
        <v>$50,001 - $60,000</v>
      </c>
    </row>
    <row r="6016" spans="1:8" x14ac:dyDescent="0.2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 s="3">
        <v>42224</v>
      </c>
      <c r="H6016" t="str">
        <f t="shared" si="93"/>
        <v>$40,001 - $50,000</v>
      </c>
    </row>
    <row r="6017" spans="1:8" x14ac:dyDescent="0.2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 s="3">
        <v>4665</v>
      </c>
      <c r="H6017" t="str">
        <f t="shared" si="93"/>
        <v>$1 - $10,000</v>
      </c>
    </row>
    <row r="6018" spans="1:8" x14ac:dyDescent="0.2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 s="3">
        <v>23966</v>
      </c>
      <c r="H6018" t="str">
        <f t="shared" si="93"/>
        <v>$20,001 - $30,000</v>
      </c>
    </row>
    <row r="6019" spans="1:8" x14ac:dyDescent="0.2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 s="3">
        <v>93138</v>
      </c>
      <c r="H6019" t="str">
        <f t="shared" ref="H6019:H6082" si="94">TEXT((INT((G6019-1)/10000)*10000)+1,"$#,##0") &amp; " - " &amp; TEXT((INT((G6019-1)/10000)+1)*10000,"$#,##0")</f>
        <v>$90,001 - $1,00,000</v>
      </c>
    </row>
    <row r="6020" spans="1:8" x14ac:dyDescent="0.2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 s="3">
        <v>19763</v>
      </c>
      <c r="H6020" t="str">
        <f t="shared" si="94"/>
        <v>$10,001 - $20,000</v>
      </c>
    </row>
    <row r="6021" spans="1:8" x14ac:dyDescent="0.2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 s="3">
        <v>59744</v>
      </c>
      <c r="H6021" t="str">
        <f t="shared" si="94"/>
        <v>$50,001 - $60,000</v>
      </c>
    </row>
    <row r="6022" spans="1:8" x14ac:dyDescent="0.2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 s="3">
        <v>51564</v>
      </c>
      <c r="H6022" t="str">
        <f t="shared" si="94"/>
        <v>$50,001 - $60,000</v>
      </c>
    </row>
    <row r="6023" spans="1:8" x14ac:dyDescent="0.2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 s="3">
        <v>61824</v>
      </c>
      <c r="H6023" t="str">
        <f t="shared" si="94"/>
        <v>$60,001 - $70,000</v>
      </c>
    </row>
    <row r="6024" spans="1:8" x14ac:dyDescent="0.2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 s="3">
        <v>99745</v>
      </c>
      <c r="H6024" t="str">
        <f t="shared" si="94"/>
        <v>$90,001 - $1,00,000</v>
      </c>
    </row>
    <row r="6025" spans="1:8" x14ac:dyDescent="0.2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 s="3">
        <v>81434</v>
      </c>
      <c r="H6025" t="str">
        <f t="shared" si="94"/>
        <v>$80,001 - $90,000</v>
      </c>
    </row>
    <row r="6026" spans="1:8" x14ac:dyDescent="0.2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 s="3">
        <v>86399</v>
      </c>
      <c r="H6026" t="str">
        <f t="shared" si="94"/>
        <v>$80,001 - $90,000</v>
      </c>
    </row>
    <row r="6027" spans="1:8" x14ac:dyDescent="0.2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 s="3">
        <v>95521</v>
      </c>
      <c r="H6027" t="str">
        <f t="shared" si="94"/>
        <v>$90,001 - $1,00,000</v>
      </c>
    </row>
    <row r="6028" spans="1:8" x14ac:dyDescent="0.2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 s="3">
        <v>1022</v>
      </c>
      <c r="H6028" t="str">
        <f t="shared" si="94"/>
        <v>$1 - $10,000</v>
      </c>
    </row>
    <row r="6029" spans="1:8" x14ac:dyDescent="0.2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 s="3">
        <v>25843</v>
      </c>
      <c r="H6029" t="str">
        <f t="shared" si="94"/>
        <v>$20,001 - $30,000</v>
      </c>
    </row>
    <row r="6030" spans="1:8" x14ac:dyDescent="0.2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 s="3">
        <v>77827</v>
      </c>
      <c r="H6030" t="str">
        <f t="shared" si="94"/>
        <v>$70,001 - $80,000</v>
      </c>
    </row>
    <row r="6031" spans="1:8" x14ac:dyDescent="0.2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 s="3">
        <v>26211</v>
      </c>
      <c r="H6031" t="str">
        <f t="shared" si="94"/>
        <v>$20,001 - $30,000</v>
      </c>
    </row>
    <row r="6032" spans="1:8" x14ac:dyDescent="0.2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 s="3">
        <v>81574</v>
      </c>
      <c r="H6032" t="str">
        <f t="shared" si="94"/>
        <v>$80,001 - $90,000</v>
      </c>
    </row>
    <row r="6033" spans="1:8" x14ac:dyDescent="0.2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 s="3">
        <v>13696</v>
      </c>
      <c r="H6033" t="str">
        <f t="shared" si="94"/>
        <v>$10,001 - $20,000</v>
      </c>
    </row>
    <row r="6034" spans="1:8" x14ac:dyDescent="0.2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 s="3">
        <v>5841</v>
      </c>
      <c r="H6034" t="str">
        <f t="shared" si="94"/>
        <v>$1 - $10,000</v>
      </c>
    </row>
    <row r="6035" spans="1:8" x14ac:dyDescent="0.2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 s="3">
        <v>7439</v>
      </c>
      <c r="H6035" t="str">
        <f t="shared" si="94"/>
        <v>$1 - $10,000</v>
      </c>
    </row>
    <row r="6036" spans="1:8" x14ac:dyDescent="0.2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 s="3">
        <v>81259</v>
      </c>
      <c r="H6036" t="str">
        <f t="shared" si="94"/>
        <v>$80,001 - $90,000</v>
      </c>
    </row>
    <row r="6037" spans="1:8" x14ac:dyDescent="0.2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 s="3">
        <v>27760</v>
      </c>
      <c r="H6037" t="str">
        <f t="shared" si="94"/>
        <v>$20,001 - $30,000</v>
      </c>
    </row>
    <row r="6038" spans="1:8" x14ac:dyDescent="0.2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 s="3">
        <v>52925</v>
      </c>
      <c r="H6038" t="str">
        <f t="shared" si="94"/>
        <v>$50,001 - $60,000</v>
      </c>
    </row>
    <row r="6039" spans="1:8" x14ac:dyDescent="0.2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 s="3">
        <v>91040</v>
      </c>
      <c r="H6039" t="str">
        <f t="shared" si="94"/>
        <v>$90,001 - $1,00,000</v>
      </c>
    </row>
    <row r="6040" spans="1:8" x14ac:dyDescent="0.2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 s="3">
        <v>58832</v>
      </c>
      <c r="H6040" t="str">
        <f t="shared" si="94"/>
        <v>$50,001 - $60,000</v>
      </c>
    </row>
    <row r="6041" spans="1:8" x14ac:dyDescent="0.2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 s="3">
        <v>91620</v>
      </c>
      <c r="H6041" t="str">
        <f t="shared" si="94"/>
        <v>$90,001 - $1,00,000</v>
      </c>
    </row>
    <row r="6042" spans="1:8" x14ac:dyDescent="0.2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 s="3">
        <v>90339</v>
      </c>
      <c r="H6042" t="str">
        <f t="shared" si="94"/>
        <v>$90,001 - $1,00,000</v>
      </c>
    </row>
    <row r="6043" spans="1:8" x14ac:dyDescent="0.2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 s="3">
        <v>95073</v>
      </c>
      <c r="H6043" t="str">
        <f t="shared" si="94"/>
        <v>$90,001 - $1,00,000</v>
      </c>
    </row>
    <row r="6044" spans="1:8" x14ac:dyDescent="0.2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 s="3">
        <v>6425</v>
      </c>
      <c r="H6044" t="str">
        <f t="shared" si="94"/>
        <v>$1 - $10,000</v>
      </c>
    </row>
    <row r="6045" spans="1:8" x14ac:dyDescent="0.2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 s="3">
        <v>22922</v>
      </c>
      <c r="H6045" t="str">
        <f t="shared" si="94"/>
        <v>$20,001 - $30,000</v>
      </c>
    </row>
    <row r="6046" spans="1:8" x14ac:dyDescent="0.2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 s="3">
        <v>76995</v>
      </c>
      <c r="H6046" t="str">
        <f t="shared" si="94"/>
        <v>$70,001 - $80,000</v>
      </c>
    </row>
    <row r="6047" spans="1:8" x14ac:dyDescent="0.2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 s="3">
        <v>80943</v>
      </c>
      <c r="H6047" t="str">
        <f t="shared" si="94"/>
        <v>$80,001 - $90,000</v>
      </c>
    </row>
    <row r="6048" spans="1:8" x14ac:dyDescent="0.2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 s="3">
        <v>51820</v>
      </c>
      <c r="H6048" t="str">
        <f t="shared" si="94"/>
        <v>$50,001 - $60,000</v>
      </c>
    </row>
    <row r="6049" spans="1:8" x14ac:dyDescent="0.2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 s="3">
        <v>1524</v>
      </c>
      <c r="H6049" t="str">
        <f t="shared" si="94"/>
        <v>$1 - $10,000</v>
      </c>
    </row>
    <row r="6050" spans="1:8" x14ac:dyDescent="0.2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 s="3">
        <v>3843</v>
      </c>
      <c r="H6050" t="str">
        <f t="shared" si="94"/>
        <v>$1 - $10,000</v>
      </c>
    </row>
    <row r="6051" spans="1:8" x14ac:dyDescent="0.2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 s="3">
        <v>52653</v>
      </c>
      <c r="H6051" t="str">
        <f t="shared" si="94"/>
        <v>$50,001 - $60,000</v>
      </c>
    </row>
    <row r="6052" spans="1:8" x14ac:dyDescent="0.2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 s="3">
        <v>18127</v>
      </c>
      <c r="H6052" t="str">
        <f t="shared" si="94"/>
        <v>$10,001 - $20,000</v>
      </c>
    </row>
    <row r="6053" spans="1:8" x14ac:dyDescent="0.2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 s="3">
        <v>38840</v>
      </c>
      <c r="H6053" t="str">
        <f t="shared" si="94"/>
        <v>$30,001 - $40,000</v>
      </c>
    </row>
    <row r="6054" spans="1:8" x14ac:dyDescent="0.2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 s="3">
        <v>23496</v>
      </c>
      <c r="H6054" t="str">
        <f t="shared" si="94"/>
        <v>$20,001 - $30,000</v>
      </c>
    </row>
    <row r="6055" spans="1:8" x14ac:dyDescent="0.2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 s="3">
        <v>43528</v>
      </c>
      <c r="H6055" t="str">
        <f t="shared" si="94"/>
        <v>$40,001 - $50,000</v>
      </c>
    </row>
    <row r="6056" spans="1:8" x14ac:dyDescent="0.2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 s="3">
        <v>67819</v>
      </c>
      <c r="H6056" t="str">
        <f t="shared" si="94"/>
        <v>$60,001 - $70,000</v>
      </c>
    </row>
    <row r="6057" spans="1:8" x14ac:dyDescent="0.2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 s="3">
        <v>41010</v>
      </c>
      <c r="H6057" t="str">
        <f t="shared" si="94"/>
        <v>$40,001 - $50,000</v>
      </c>
    </row>
    <row r="6058" spans="1:8" x14ac:dyDescent="0.2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 s="3">
        <v>6846</v>
      </c>
      <c r="H6058" t="str">
        <f t="shared" si="94"/>
        <v>$1 - $10,000</v>
      </c>
    </row>
    <row r="6059" spans="1:8" x14ac:dyDescent="0.2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 s="3">
        <v>45873</v>
      </c>
      <c r="H6059" t="str">
        <f t="shared" si="94"/>
        <v>$40,001 - $50,000</v>
      </c>
    </row>
    <row r="6060" spans="1:8" x14ac:dyDescent="0.2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 s="3">
        <v>41022</v>
      </c>
      <c r="H6060" t="str">
        <f t="shared" si="94"/>
        <v>$40,001 - $50,000</v>
      </c>
    </row>
    <row r="6061" spans="1:8" x14ac:dyDescent="0.2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 s="3">
        <v>57779</v>
      </c>
      <c r="H6061" t="str">
        <f t="shared" si="94"/>
        <v>$50,001 - $60,000</v>
      </c>
    </row>
    <row r="6062" spans="1:8" x14ac:dyDescent="0.2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 s="3">
        <v>37657</v>
      </c>
      <c r="H6062" t="str">
        <f t="shared" si="94"/>
        <v>$30,001 - $40,000</v>
      </c>
    </row>
    <row r="6063" spans="1:8" x14ac:dyDescent="0.2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 s="3">
        <v>89013</v>
      </c>
      <c r="H6063" t="str">
        <f t="shared" si="94"/>
        <v>$80,001 - $90,000</v>
      </c>
    </row>
    <row r="6064" spans="1:8" x14ac:dyDescent="0.2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 s="3">
        <v>56513</v>
      </c>
      <c r="H6064" t="str">
        <f t="shared" si="94"/>
        <v>$50,001 - $60,000</v>
      </c>
    </row>
    <row r="6065" spans="1:8" x14ac:dyDescent="0.2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 s="3">
        <v>10523</v>
      </c>
      <c r="H6065" t="str">
        <f t="shared" si="94"/>
        <v>$10,001 - $20,000</v>
      </c>
    </row>
    <row r="6066" spans="1:8" x14ac:dyDescent="0.2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 s="3">
        <v>43943</v>
      </c>
      <c r="H6066" t="str">
        <f t="shared" si="94"/>
        <v>$40,001 - $50,000</v>
      </c>
    </row>
    <row r="6067" spans="1:8" x14ac:dyDescent="0.2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 s="3">
        <v>42322</v>
      </c>
      <c r="H6067" t="str">
        <f t="shared" si="94"/>
        <v>$40,001 - $50,000</v>
      </c>
    </row>
    <row r="6068" spans="1:8" x14ac:dyDescent="0.2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 s="3">
        <v>5161</v>
      </c>
      <c r="H6068" t="str">
        <f t="shared" si="94"/>
        <v>$1 - $10,000</v>
      </c>
    </row>
    <row r="6069" spans="1:8" x14ac:dyDescent="0.2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 s="3">
        <v>94223</v>
      </c>
      <c r="H6069" t="str">
        <f t="shared" si="94"/>
        <v>$90,001 - $1,00,000</v>
      </c>
    </row>
    <row r="6070" spans="1:8" x14ac:dyDescent="0.2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 s="3">
        <v>10106</v>
      </c>
      <c r="H6070" t="str">
        <f t="shared" si="94"/>
        <v>$10,001 - $20,000</v>
      </c>
    </row>
    <row r="6071" spans="1:8" x14ac:dyDescent="0.2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 s="3">
        <v>73584</v>
      </c>
      <c r="H6071" t="str">
        <f t="shared" si="94"/>
        <v>$70,001 - $80,000</v>
      </c>
    </row>
    <row r="6072" spans="1:8" x14ac:dyDescent="0.2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 s="3">
        <v>8869</v>
      </c>
      <c r="H6072" t="str">
        <f t="shared" si="94"/>
        <v>$1 - $10,000</v>
      </c>
    </row>
    <row r="6073" spans="1:8" x14ac:dyDescent="0.2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 s="3">
        <v>47082</v>
      </c>
      <c r="H6073" t="str">
        <f t="shared" si="94"/>
        <v>$40,001 - $50,000</v>
      </c>
    </row>
    <row r="6074" spans="1:8" x14ac:dyDescent="0.2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 s="3">
        <v>1676</v>
      </c>
      <c r="H6074" t="str">
        <f t="shared" si="94"/>
        <v>$1 - $10,000</v>
      </c>
    </row>
    <row r="6075" spans="1:8" x14ac:dyDescent="0.2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 s="3">
        <v>48922</v>
      </c>
      <c r="H6075" t="str">
        <f t="shared" si="94"/>
        <v>$40,001 - $50,000</v>
      </c>
    </row>
    <row r="6076" spans="1:8" x14ac:dyDescent="0.2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 s="3">
        <v>98059</v>
      </c>
      <c r="H6076" t="str">
        <f t="shared" si="94"/>
        <v>$90,001 - $1,00,000</v>
      </c>
    </row>
    <row r="6077" spans="1:8" x14ac:dyDescent="0.2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 s="3">
        <v>36405</v>
      </c>
      <c r="H6077" t="str">
        <f t="shared" si="94"/>
        <v>$30,001 - $40,000</v>
      </c>
    </row>
    <row r="6078" spans="1:8" x14ac:dyDescent="0.2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 s="3">
        <v>14144</v>
      </c>
      <c r="H6078" t="str">
        <f t="shared" si="94"/>
        <v>$10,001 - $20,000</v>
      </c>
    </row>
    <row r="6079" spans="1:8" x14ac:dyDescent="0.2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 s="3">
        <v>93867</v>
      </c>
      <c r="H6079" t="str">
        <f t="shared" si="94"/>
        <v>$90,001 - $1,00,000</v>
      </c>
    </row>
    <row r="6080" spans="1:8" x14ac:dyDescent="0.2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 s="3">
        <v>77203</v>
      </c>
      <c r="H6080" t="str">
        <f t="shared" si="94"/>
        <v>$70,001 - $80,000</v>
      </c>
    </row>
    <row r="6081" spans="1:8" x14ac:dyDescent="0.2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 s="3">
        <v>82653</v>
      </c>
      <c r="H6081" t="str">
        <f t="shared" si="94"/>
        <v>$80,001 - $90,000</v>
      </c>
    </row>
    <row r="6082" spans="1:8" x14ac:dyDescent="0.2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 s="3">
        <v>71106</v>
      </c>
      <c r="H6082" t="str">
        <f t="shared" si="94"/>
        <v>$70,001 - $80,000</v>
      </c>
    </row>
    <row r="6083" spans="1:8" x14ac:dyDescent="0.2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 s="3">
        <v>29833</v>
      </c>
      <c r="H6083" t="str">
        <f t="shared" ref="H6083:H6146" si="95">TEXT((INT((G6083-1)/10000)*10000)+1,"$#,##0") &amp; " - " &amp; TEXT((INT((G6083-1)/10000)+1)*10000,"$#,##0")</f>
        <v>$20,001 - $30,000</v>
      </c>
    </row>
    <row r="6084" spans="1:8" x14ac:dyDescent="0.2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 s="3">
        <v>29013</v>
      </c>
      <c r="H6084" t="str">
        <f t="shared" si="95"/>
        <v>$20,001 - $30,000</v>
      </c>
    </row>
    <row r="6085" spans="1:8" x14ac:dyDescent="0.2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 s="3">
        <v>76929</v>
      </c>
      <c r="H6085" t="str">
        <f t="shared" si="95"/>
        <v>$70,001 - $80,000</v>
      </c>
    </row>
    <row r="6086" spans="1:8" x14ac:dyDescent="0.2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 s="3">
        <v>71543</v>
      </c>
      <c r="H6086" t="str">
        <f t="shared" si="95"/>
        <v>$70,001 - $80,000</v>
      </c>
    </row>
    <row r="6087" spans="1:8" x14ac:dyDescent="0.2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 s="3">
        <v>22471</v>
      </c>
      <c r="H6087" t="str">
        <f t="shared" si="95"/>
        <v>$20,001 - $30,000</v>
      </c>
    </row>
    <row r="6088" spans="1:8" x14ac:dyDescent="0.2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 s="3">
        <v>95811</v>
      </c>
      <c r="H6088" t="str">
        <f t="shared" si="95"/>
        <v>$90,001 - $1,00,000</v>
      </c>
    </row>
    <row r="6089" spans="1:8" x14ac:dyDescent="0.2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 s="3">
        <v>21669</v>
      </c>
      <c r="H6089" t="str">
        <f t="shared" si="95"/>
        <v>$20,001 - $30,000</v>
      </c>
    </row>
    <row r="6090" spans="1:8" x14ac:dyDescent="0.2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 s="3">
        <v>6240</v>
      </c>
      <c r="H6090" t="str">
        <f t="shared" si="95"/>
        <v>$1 - $10,000</v>
      </c>
    </row>
    <row r="6091" spans="1:8" x14ac:dyDescent="0.2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 s="3">
        <v>77250</v>
      </c>
      <c r="H6091" t="str">
        <f t="shared" si="95"/>
        <v>$70,001 - $80,000</v>
      </c>
    </row>
    <row r="6092" spans="1:8" x14ac:dyDescent="0.2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 s="3">
        <v>6135</v>
      </c>
      <c r="H6092" t="str">
        <f t="shared" si="95"/>
        <v>$1 - $10,000</v>
      </c>
    </row>
    <row r="6093" spans="1:8" x14ac:dyDescent="0.2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 s="3">
        <v>29420</v>
      </c>
      <c r="H6093" t="str">
        <f t="shared" si="95"/>
        <v>$20,001 - $30,000</v>
      </c>
    </row>
    <row r="6094" spans="1:8" x14ac:dyDescent="0.2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 s="3">
        <v>10172</v>
      </c>
      <c r="H6094" t="str">
        <f t="shared" si="95"/>
        <v>$10,001 - $20,000</v>
      </c>
    </row>
    <row r="6095" spans="1:8" x14ac:dyDescent="0.2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 s="3">
        <v>6685</v>
      </c>
      <c r="H6095" t="str">
        <f t="shared" si="95"/>
        <v>$1 - $10,000</v>
      </c>
    </row>
    <row r="6096" spans="1:8" x14ac:dyDescent="0.2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 s="3">
        <v>19722</v>
      </c>
      <c r="H6096" t="str">
        <f t="shared" si="95"/>
        <v>$10,001 - $20,000</v>
      </c>
    </row>
    <row r="6097" spans="1:8" x14ac:dyDescent="0.2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 s="3">
        <v>53848</v>
      </c>
      <c r="H6097" t="str">
        <f t="shared" si="95"/>
        <v>$50,001 - $60,000</v>
      </c>
    </row>
    <row r="6098" spans="1:8" x14ac:dyDescent="0.2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 s="3">
        <v>62141</v>
      </c>
      <c r="H6098" t="str">
        <f t="shared" si="95"/>
        <v>$60,001 - $70,000</v>
      </c>
    </row>
    <row r="6099" spans="1:8" x14ac:dyDescent="0.2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 s="3">
        <v>45743</v>
      </c>
      <c r="H6099" t="str">
        <f t="shared" si="95"/>
        <v>$40,001 - $50,000</v>
      </c>
    </row>
    <row r="6100" spans="1:8" x14ac:dyDescent="0.2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 s="3">
        <v>49061</v>
      </c>
      <c r="H6100" t="str">
        <f t="shared" si="95"/>
        <v>$40,001 - $50,000</v>
      </c>
    </row>
    <row r="6101" spans="1:8" x14ac:dyDescent="0.2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 s="3">
        <v>47131</v>
      </c>
      <c r="H6101" t="str">
        <f t="shared" si="95"/>
        <v>$40,001 - $50,000</v>
      </c>
    </row>
    <row r="6102" spans="1:8" x14ac:dyDescent="0.2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 s="3">
        <v>65192</v>
      </c>
      <c r="H6102" t="str">
        <f t="shared" si="95"/>
        <v>$60,001 - $70,000</v>
      </c>
    </row>
    <row r="6103" spans="1:8" x14ac:dyDescent="0.2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 s="3">
        <v>47344</v>
      </c>
      <c r="H6103" t="str">
        <f t="shared" si="95"/>
        <v>$40,001 - $50,000</v>
      </c>
    </row>
    <row r="6104" spans="1:8" x14ac:dyDescent="0.2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 s="3">
        <v>1710</v>
      </c>
      <c r="H6104" t="str">
        <f t="shared" si="95"/>
        <v>$1 - $10,000</v>
      </c>
    </row>
    <row r="6105" spans="1:8" x14ac:dyDescent="0.2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 s="3">
        <v>95656</v>
      </c>
      <c r="H6105" t="str">
        <f t="shared" si="95"/>
        <v>$90,001 - $1,00,000</v>
      </c>
    </row>
    <row r="6106" spans="1:8" x14ac:dyDescent="0.2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 s="3">
        <v>84347</v>
      </c>
      <c r="H6106" t="str">
        <f t="shared" si="95"/>
        <v>$80,001 - $90,000</v>
      </c>
    </row>
    <row r="6107" spans="1:8" x14ac:dyDescent="0.2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 s="3">
        <v>48346</v>
      </c>
      <c r="H6107" t="str">
        <f t="shared" si="95"/>
        <v>$40,001 - $50,000</v>
      </c>
    </row>
    <row r="6108" spans="1:8" x14ac:dyDescent="0.2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 s="3">
        <v>73261</v>
      </c>
      <c r="H6108" t="str">
        <f t="shared" si="95"/>
        <v>$70,001 - $80,000</v>
      </c>
    </row>
    <row r="6109" spans="1:8" x14ac:dyDescent="0.2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 s="3">
        <v>34216</v>
      </c>
      <c r="H6109" t="str">
        <f t="shared" si="95"/>
        <v>$30,001 - $40,000</v>
      </c>
    </row>
    <row r="6110" spans="1:8" x14ac:dyDescent="0.2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 s="3">
        <v>99800</v>
      </c>
      <c r="H6110" t="str">
        <f t="shared" si="95"/>
        <v>$90,001 - $1,00,000</v>
      </c>
    </row>
    <row r="6111" spans="1:8" x14ac:dyDescent="0.2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 s="3">
        <v>64990</v>
      </c>
      <c r="H6111" t="str">
        <f t="shared" si="95"/>
        <v>$60,001 - $70,000</v>
      </c>
    </row>
    <row r="6112" spans="1:8" x14ac:dyDescent="0.2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 s="3">
        <v>83047</v>
      </c>
      <c r="H6112" t="str">
        <f t="shared" si="95"/>
        <v>$80,001 - $90,000</v>
      </c>
    </row>
    <row r="6113" spans="1:8" x14ac:dyDescent="0.2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 s="3">
        <v>73568</v>
      </c>
      <c r="H6113" t="str">
        <f t="shared" si="95"/>
        <v>$70,001 - $80,000</v>
      </c>
    </row>
    <row r="6114" spans="1:8" x14ac:dyDescent="0.2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 s="3">
        <v>55559</v>
      </c>
      <c r="H6114" t="str">
        <f t="shared" si="95"/>
        <v>$50,001 - $60,000</v>
      </c>
    </row>
    <row r="6115" spans="1:8" x14ac:dyDescent="0.2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 s="3">
        <v>53737</v>
      </c>
      <c r="H6115" t="str">
        <f t="shared" si="95"/>
        <v>$50,001 - $60,000</v>
      </c>
    </row>
    <row r="6116" spans="1:8" x14ac:dyDescent="0.2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 s="3">
        <v>96448</v>
      </c>
      <c r="H6116" t="str">
        <f t="shared" si="95"/>
        <v>$90,001 - $1,00,000</v>
      </c>
    </row>
    <row r="6117" spans="1:8" x14ac:dyDescent="0.2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 s="3">
        <v>5425</v>
      </c>
      <c r="H6117" t="str">
        <f t="shared" si="95"/>
        <v>$1 - $10,000</v>
      </c>
    </row>
    <row r="6118" spans="1:8" x14ac:dyDescent="0.2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 s="3">
        <v>3786</v>
      </c>
      <c r="H6118" t="str">
        <f t="shared" si="95"/>
        <v>$1 - $10,000</v>
      </c>
    </row>
    <row r="6119" spans="1:8" x14ac:dyDescent="0.2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 s="3">
        <v>46585</v>
      </c>
      <c r="H6119" t="str">
        <f t="shared" si="95"/>
        <v>$40,001 - $50,000</v>
      </c>
    </row>
    <row r="6120" spans="1:8" x14ac:dyDescent="0.2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 s="3">
        <v>73890</v>
      </c>
      <c r="H6120" t="str">
        <f t="shared" si="95"/>
        <v>$70,001 - $80,000</v>
      </c>
    </row>
    <row r="6121" spans="1:8" x14ac:dyDescent="0.2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 s="3">
        <v>62098</v>
      </c>
      <c r="H6121" t="str">
        <f t="shared" si="95"/>
        <v>$60,001 - $70,000</v>
      </c>
    </row>
    <row r="6122" spans="1:8" x14ac:dyDescent="0.2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 s="3">
        <v>68941</v>
      </c>
      <c r="H6122" t="str">
        <f t="shared" si="95"/>
        <v>$60,001 - $70,000</v>
      </c>
    </row>
    <row r="6123" spans="1:8" x14ac:dyDescent="0.2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 s="3">
        <v>38755</v>
      </c>
      <c r="H6123" t="str">
        <f t="shared" si="95"/>
        <v>$30,001 - $40,000</v>
      </c>
    </row>
    <row r="6124" spans="1:8" x14ac:dyDescent="0.2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 s="3">
        <v>80793</v>
      </c>
      <c r="H6124" t="str">
        <f t="shared" si="95"/>
        <v>$80,001 - $90,000</v>
      </c>
    </row>
    <row r="6125" spans="1:8" x14ac:dyDescent="0.2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 s="3">
        <v>23077</v>
      </c>
      <c r="H6125" t="str">
        <f t="shared" si="95"/>
        <v>$20,001 - $30,000</v>
      </c>
    </row>
    <row r="6126" spans="1:8" x14ac:dyDescent="0.2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 s="3">
        <v>66220</v>
      </c>
      <c r="H6126" t="str">
        <f t="shared" si="95"/>
        <v>$60,001 - $70,000</v>
      </c>
    </row>
    <row r="6127" spans="1:8" x14ac:dyDescent="0.2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 s="3">
        <v>8647</v>
      </c>
      <c r="H6127" t="str">
        <f t="shared" si="95"/>
        <v>$1 - $10,000</v>
      </c>
    </row>
    <row r="6128" spans="1:8" x14ac:dyDescent="0.2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 s="3">
        <v>35926</v>
      </c>
      <c r="H6128" t="str">
        <f t="shared" si="95"/>
        <v>$30,001 - $40,000</v>
      </c>
    </row>
    <row r="6129" spans="1:8" x14ac:dyDescent="0.2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 s="3">
        <v>62571</v>
      </c>
      <c r="H6129" t="str">
        <f t="shared" si="95"/>
        <v>$60,001 - $70,000</v>
      </c>
    </row>
    <row r="6130" spans="1:8" x14ac:dyDescent="0.2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 s="3">
        <v>44931</v>
      </c>
      <c r="H6130" t="str">
        <f t="shared" si="95"/>
        <v>$40,001 - $50,000</v>
      </c>
    </row>
    <row r="6131" spans="1:8" x14ac:dyDescent="0.2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 s="3">
        <v>46436</v>
      </c>
      <c r="H6131" t="str">
        <f t="shared" si="95"/>
        <v>$40,001 - $50,000</v>
      </c>
    </row>
    <row r="6132" spans="1:8" x14ac:dyDescent="0.2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 s="3">
        <v>77767</v>
      </c>
      <c r="H6132" t="str">
        <f t="shared" si="95"/>
        <v>$70,001 - $80,000</v>
      </c>
    </row>
    <row r="6133" spans="1:8" x14ac:dyDescent="0.2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 s="3">
        <v>92750</v>
      </c>
      <c r="H6133" t="str">
        <f t="shared" si="95"/>
        <v>$90,001 - $1,00,000</v>
      </c>
    </row>
    <row r="6134" spans="1:8" x14ac:dyDescent="0.2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 s="3">
        <v>29415</v>
      </c>
      <c r="H6134" t="str">
        <f t="shared" si="95"/>
        <v>$20,001 - $30,000</v>
      </c>
    </row>
    <row r="6135" spans="1:8" x14ac:dyDescent="0.2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 s="3">
        <v>34097</v>
      </c>
      <c r="H6135" t="str">
        <f t="shared" si="95"/>
        <v>$30,001 - $40,000</v>
      </c>
    </row>
    <row r="6136" spans="1:8" x14ac:dyDescent="0.2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 s="3">
        <v>13397</v>
      </c>
      <c r="H6136" t="str">
        <f t="shared" si="95"/>
        <v>$10,001 - $20,000</v>
      </c>
    </row>
    <row r="6137" spans="1:8" x14ac:dyDescent="0.2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 s="3">
        <v>84025</v>
      </c>
      <c r="H6137" t="str">
        <f t="shared" si="95"/>
        <v>$80,001 - $90,000</v>
      </c>
    </row>
    <row r="6138" spans="1:8" x14ac:dyDescent="0.2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 s="3">
        <v>61988</v>
      </c>
      <c r="H6138" t="str">
        <f t="shared" si="95"/>
        <v>$60,001 - $70,000</v>
      </c>
    </row>
    <row r="6139" spans="1:8" x14ac:dyDescent="0.2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 s="3">
        <v>49658</v>
      </c>
      <c r="H6139" t="str">
        <f t="shared" si="95"/>
        <v>$40,001 - $50,000</v>
      </c>
    </row>
    <row r="6140" spans="1:8" x14ac:dyDescent="0.2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 s="3">
        <v>75624</v>
      </c>
      <c r="H6140" t="str">
        <f t="shared" si="95"/>
        <v>$70,001 - $80,000</v>
      </c>
    </row>
    <row r="6141" spans="1:8" x14ac:dyDescent="0.2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 s="3">
        <v>3045</v>
      </c>
      <c r="H6141" t="str">
        <f t="shared" si="95"/>
        <v>$1 - $10,000</v>
      </c>
    </row>
    <row r="6142" spans="1:8" x14ac:dyDescent="0.2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 s="3">
        <v>79897</v>
      </c>
      <c r="H6142" t="str">
        <f t="shared" si="95"/>
        <v>$70,001 - $80,000</v>
      </c>
    </row>
    <row r="6143" spans="1:8" x14ac:dyDescent="0.2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 s="3">
        <v>76938</v>
      </c>
      <c r="H6143" t="str">
        <f t="shared" si="95"/>
        <v>$70,001 - $80,000</v>
      </c>
    </row>
    <row r="6144" spans="1:8" x14ac:dyDescent="0.2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 s="3">
        <v>32705</v>
      </c>
      <c r="H6144" t="str">
        <f t="shared" si="95"/>
        <v>$30,001 - $40,000</v>
      </c>
    </row>
    <row r="6145" spans="1:8" x14ac:dyDescent="0.2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 s="3">
        <v>87482</v>
      </c>
      <c r="H6145" t="str">
        <f t="shared" si="95"/>
        <v>$80,001 - $90,000</v>
      </c>
    </row>
    <row r="6146" spans="1:8" x14ac:dyDescent="0.2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 s="3">
        <v>71496</v>
      </c>
      <c r="H6146" t="str">
        <f t="shared" si="95"/>
        <v>$70,001 - $80,000</v>
      </c>
    </row>
    <row r="6147" spans="1:8" x14ac:dyDescent="0.2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 s="3">
        <v>35976</v>
      </c>
      <c r="H6147" t="str">
        <f t="shared" ref="H6147:H6210" si="96">TEXT((INT((G6147-1)/10000)*10000)+1,"$#,##0") &amp; " - " &amp; TEXT((INT((G6147-1)/10000)+1)*10000,"$#,##0")</f>
        <v>$30,001 - $40,000</v>
      </c>
    </row>
    <row r="6148" spans="1:8" x14ac:dyDescent="0.2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 s="3">
        <v>62619</v>
      </c>
      <c r="H6148" t="str">
        <f t="shared" si="96"/>
        <v>$60,001 - $70,000</v>
      </c>
    </row>
    <row r="6149" spans="1:8" x14ac:dyDescent="0.2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 s="3">
        <v>63058</v>
      </c>
      <c r="H6149" t="str">
        <f t="shared" si="96"/>
        <v>$60,001 - $70,000</v>
      </c>
    </row>
    <row r="6150" spans="1:8" x14ac:dyDescent="0.2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 s="3">
        <v>3013</v>
      </c>
      <c r="H6150" t="str">
        <f t="shared" si="96"/>
        <v>$1 - $10,000</v>
      </c>
    </row>
    <row r="6151" spans="1:8" x14ac:dyDescent="0.2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 s="3">
        <v>22789</v>
      </c>
      <c r="H6151" t="str">
        <f t="shared" si="96"/>
        <v>$20,001 - $30,000</v>
      </c>
    </row>
    <row r="6152" spans="1:8" x14ac:dyDescent="0.2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 s="3">
        <v>72229</v>
      </c>
      <c r="H6152" t="str">
        <f t="shared" si="96"/>
        <v>$70,001 - $80,000</v>
      </c>
    </row>
    <row r="6153" spans="1:8" x14ac:dyDescent="0.2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 s="3">
        <v>24540</v>
      </c>
      <c r="H6153" t="str">
        <f t="shared" si="96"/>
        <v>$20,001 - $30,000</v>
      </c>
    </row>
    <row r="6154" spans="1:8" x14ac:dyDescent="0.2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 s="3">
        <v>45367</v>
      </c>
      <c r="H6154" t="str">
        <f t="shared" si="96"/>
        <v>$40,001 - $50,000</v>
      </c>
    </row>
    <row r="6155" spans="1:8" x14ac:dyDescent="0.2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 s="3">
        <v>7645</v>
      </c>
      <c r="H6155" t="str">
        <f t="shared" si="96"/>
        <v>$1 - $10,000</v>
      </c>
    </row>
    <row r="6156" spans="1:8" x14ac:dyDescent="0.2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 s="3">
        <v>22482</v>
      </c>
      <c r="H6156" t="str">
        <f t="shared" si="96"/>
        <v>$20,001 - $30,000</v>
      </c>
    </row>
    <row r="6157" spans="1:8" x14ac:dyDescent="0.2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 s="3">
        <v>6017</v>
      </c>
      <c r="H6157" t="str">
        <f t="shared" si="96"/>
        <v>$1 - $10,000</v>
      </c>
    </row>
    <row r="6158" spans="1:8" x14ac:dyDescent="0.2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 s="3">
        <v>98373</v>
      </c>
      <c r="H6158" t="str">
        <f t="shared" si="96"/>
        <v>$90,001 - $1,00,000</v>
      </c>
    </row>
    <row r="6159" spans="1:8" x14ac:dyDescent="0.2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 s="3">
        <v>4925</v>
      </c>
      <c r="H6159" t="str">
        <f t="shared" si="96"/>
        <v>$1 - $10,000</v>
      </c>
    </row>
    <row r="6160" spans="1:8" x14ac:dyDescent="0.2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 s="3">
        <v>35734</v>
      </c>
      <c r="H6160" t="str">
        <f t="shared" si="96"/>
        <v>$30,001 - $40,000</v>
      </c>
    </row>
    <row r="6161" spans="1:8" x14ac:dyDescent="0.2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 s="3">
        <v>15319</v>
      </c>
      <c r="H6161" t="str">
        <f t="shared" si="96"/>
        <v>$10,001 - $20,000</v>
      </c>
    </row>
    <row r="6162" spans="1:8" x14ac:dyDescent="0.2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 s="3">
        <v>43076</v>
      </c>
      <c r="H6162" t="str">
        <f t="shared" si="96"/>
        <v>$40,001 - $50,000</v>
      </c>
    </row>
    <row r="6163" spans="1:8" x14ac:dyDescent="0.2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 s="3">
        <v>88147</v>
      </c>
      <c r="H6163" t="str">
        <f t="shared" si="96"/>
        <v>$80,001 - $90,000</v>
      </c>
    </row>
    <row r="6164" spans="1:8" x14ac:dyDescent="0.2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 s="3">
        <v>15072</v>
      </c>
      <c r="H6164" t="str">
        <f t="shared" si="96"/>
        <v>$10,001 - $20,000</v>
      </c>
    </row>
    <row r="6165" spans="1:8" x14ac:dyDescent="0.2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 s="3">
        <v>41763</v>
      </c>
      <c r="H6165" t="str">
        <f t="shared" si="96"/>
        <v>$40,001 - $50,000</v>
      </c>
    </row>
    <row r="6166" spans="1:8" x14ac:dyDescent="0.2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 s="3">
        <v>71558</v>
      </c>
      <c r="H6166" t="str">
        <f t="shared" si="96"/>
        <v>$70,001 - $80,000</v>
      </c>
    </row>
    <row r="6167" spans="1:8" x14ac:dyDescent="0.2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 s="3">
        <v>36764</v>
      </c>
      <c r="H6167" t="str">
        <f t="shared" si="96"/>
        <v>$30,001 - $40,000</v>
      </c>
    </row>
    <row r="6168" spans="1:8" x14ac:dyDescent="0.2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 s="3">
        <v>74316</v>
      </c>
      <c r="H6168" t="str">
        <f t="shared" si="96"/>
        <v>$70,001 - $80,000</v>
      </c>
    </row>
    <row r="6169" spans="1:8" x14ac:dyDescent="0.2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 s="3">
        <v>4376</v>
      </c>
      <c r="H6169" t="str">
        <f t="shared" si="96"/>
        <v>$1 - $10,000</v>
      </c>
    </row>
    <row r="6170" spans="1:8" x14ac:dyDescent="0.2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 s="3">
        <v>67126</v>
      </c>
      <c r="H6170" t="str">
        <f t="shared" si="96"/>
        <v>$60,001 - $70,000</v>
      </c>
    </row>
    <row r="6171" spans="1:8" x14ac:dyDescent="0.2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 s="3">
        <v>35627</v>
      </c>
      <c r="H6171" t="str">
        <f t="shared" si="96"/>
        <v>$30,001 - $40,000</v>
      </c>
    </row>
    <row r="6172" spans="1:8" x14ac:dyDescent="0.2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 s="3">
        <v>28310</v>
      </c>
      <c r="H6172" t="str">
        <f t="shared" si="96"/>
        <v>$20,001 - $30,000</v>
      </c>
    </row>
    <row r="6173" spans="1:8" x14ac:dyDescent="0.2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 s="3">
        <v>40007</v>
      </c>
      <c r="H6173" t="str">
        <f t="shared" si="96"/>
        <v>$40,001 - $50,000</v>
      </c>
    </row>
    <row r="6174" spans="1:8" x14ac:dyDescent="0.2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 s="3">
        <v>97461</v>
      </c>
      <c r="H6174" t="str">
        <f t="shared" si="96"/>
        <v>$90,001 - $1,00,000</v>
      </c>
    </row>
    <row r="6175" spans="1:8" x14ac:dyDescent="0.2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 s="3">
        <v>37863</v>
      </c>
      <c r="H6175" t="str">
        <f t="shared" si="96"/>
        <v>$30,001 - $40,000</v>
      </c>
    </row>
    <row r="6176" spans="1:8" x14ac:dyDescent="0.2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 s="3">
        <v>88714</v>
      </c>
      <c r="H6176" t="str">
        <f t="shared" si="96"/>
        <v>$80,001 - $90,000</v>
      </c>
    </row>
    <row r="6177" spans="1:8" x14ac:dyDescent="0.2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 s="3">
        <v>19741</v>
      </c>
      <c r="H6177" t="str">
        <f t="shared" si="96"/>
        <v>$10,001 - $20,000</v>
      </c>
    </row>
    <row r="6178" spans="1:8" x14ac:dyDescent="0.2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 s="3">
        <v>85888</v>
      </c>
      <c r="H6178" t="str">
        <f t="shared" si="96"/>
        <v>$80,001 - $90,000</v>
      </c>
    </row>
    <row r="6179" spans="1:8" x14ac:dyDescent="0.2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 s="3">
        <v>92695</v>
      </c>
      <c r="H6179" t="str">
        <f t="shared" si="96"/>
        <v>$90,001 - $1,00,000</v>
      </c>
    </row>
    <row r="6180" spans="1:8" x14ac:dyDescent="0.2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 s="3">
        <v>58653</v>
      </c>
      <c r="H6180" t="str">
        <f t="shared" si="96"/>
        <v>$50,001 - $60,000</v>
      </c>
    </row>
    <row r="6181" spans="1:8" x14ac:dyDescent="0.2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 s="3">
        <v>25411</v>
      </c>
      <c r="H6181" t="str">
        <f t="shared" si="96"/>
        <v>$20,001 - $30,000</v>
      </c>
    </row>
    <row r="6182" spans="1:8" x14ac:dyDescent="0.2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 s="3">
        <v>67873</v>
      </c>
      <c r="H6182" t="str">
        <f t="shared" si="96"/>
        <v>$60,001 - $70,000</v>
      </c>
    </row>
    <row r="6183" spans="1:8" x14ac:dyDescent="0.2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 s="3">
        <v>60368</v>
      </c>
      <c r="H6183" t="str">
        <f t="shared" si="96"/>
        <v>$60,001 - $70,000</v>
      </c>
    </row>
    <row r="6184" spans="1:8" x14ac:dyDescent="0.2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 s="3">
        <v>28163</v>
      </c>
      <c r="H6184" t="str">
        <f t="shared" si="96"/>
        <v>$20,001 - $30,000</v>
      </c>
    </row>
    <row r="6185" spans="1:8" x14ac:dyDescent="0.2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 s="3">
        <v>91232</v>
      </c>
      <c r="H6185" t="str">
        <f t="shared" si="96"/>
        <v>$90,001 - $1,00,000</v>
      </c>
    </row>
    <row r="6186" spans="1:8" x14ac:dyDescent="0.2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 s="3">
        <v>69763</v>
      </c>
      <c r="H6186" t="str">
        <f t="shared" si="96"/>
        <v>$60,001 - $70,000</v>
      </c>
    </row>
    <row r="6187" spans="1:8" x14ac:dyDescent="0.2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 s="3">
        <v>12304</v>
      </c>
      <c r="H6187" t="str">
        <f t="shared" si="96"/>
        <v>$10,001 - $20,000</v>
      </c>
    </row>
    <row r="6188" spans="1:8" x14ac:dyDescent="0.2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 s="3">
        <v>65532</v>
      </c>
      <c r="H6188" t="str">
        <f t="shared" si="96"/>
        <v>$60,001 - $70,000</v>
      </c>
    </row>
    <row r="6189" spans="1:8" x14ac:dyDescent="0.2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 s="3">
        <v>78054</v>
      </c>
      <c r="H6189" t="str">
        <f t="shared" si="96"/>
        <v>$70,001 - $80,000</v>
      </c>
    </row>
    <row r="6190" spans="1:8" x14ac:dyDescent="0.2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 s="3">
        <v>12522</v>
      </c>
      <c r="H6190" t="str">
        <f t="shared" si="96"/>
        <v>$10,001 - $20,000</v>
      </c>
    </row>
    <row r="6191" spans="1:8" x14ac:dyDescent="0.2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 s="3">
        <v>23037</v>
      </c>
      <c r="H6191" t="str">
        <f t="shared" si="96"/>
        <v>$20,001 - $30,000</v>
      </c>
    </row>
    <row r="6192" spans="1:8" x14ac:dyDescent="0.2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 s="3">
        <v>83048</v>
      </c>
      <c r="H6192" t="str">
        <f t="shared" si="96"/>
        <v>$80,001 - $90,000</v>
      </c>
    </row>
    <row r="6193" spans="1:8" x14ac:dyDescent="0.2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 s="3">
        <v>80942</v>
      </c>
      <c r="H6193" t="str">
        <f t="shared" si="96"/>
        <v>$80,001 - $90,000</v>
      </c>
    </row>
    <row r="6194" spans="1:8" x14ac:dyDescent="0.2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 s="3">
        <v>70449</v>
      </c>
      <c r="H6194" t="str">
        <f t="shared" si="96"/>
        <v>$70,001 - $80,000</v>
      </c>
    </row>
    <row r="6195" spans="1:8" x14ac:dyDescent="0.2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 s="3">
        <v>79879</v>
      </c>
      <c r="H6195" t="str">
        <f t="shared" si="96"/>
        <v>$70,001 - $80,000</v>
      </c>
    </row>
    <row r="6196" spans="1:8" x14ac:dyDescent="0.2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 s="3">
        <v>89230</v>
      </c>
      <c r="H6196" t="str">
        <f t="shared" si="96"/>
        <v>$80,001 - $90,000</v>
      </c>
    </row>
    <row r="6197" spans="1:8" x14ac:dyDescent="0.2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 s="3">
        <v>40520</v>
      </c>
      <c r="H6197" t="str">
        <f t="shared" si="96"/>
        <v>$40,001 - $50,000</v>
      </c>
    </row>
    <row r="6198" spans="1:8" x14ac:dyDescent="0.2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 s="3">
        <v>44362</v>
      </c>
      <c r="H6198" t="str">
        <f t="shared" si="96"/>
        <v>$40,001 - $50,000</v>
      </c>
    </row>
    <row r="6199" spans="1:8" x14ac:dyDescent="0.2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 s="3">
        <v>40211</v>
      </c>
      <c r="H6199" t="str">
        <f t="shared" si="96"/>
        <v>$40,001 - $50,000</v>
      </c>
    </row>
    <row r="6200" spans="1:8" x14ac:dyDescent="0.2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 s="3">
        <v>65455</v>
      </c>
      <c r="H6200" t="str">
        <f t="shared" si="96"/>
        <v>$60,001 - $70,000</v>
      </c>
    </row>
    <row r="6201" spans="1:8" x14ac:dyDescent="0.2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 s="3">
        <v>40800</v>
      </c>
      <c r="H6201" t="str">
        <f t="shared" si="96"/>
        <v>$40,001 - $50,000</v>
      </c>
    </row>
    <row r="6202" spans="1:8" x14ac:dyDescent="0.2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 s="3">
        <v>94090</v>
      </c>
      <c r="H6202" t="str">
        <f t="shared" si="96"/>
        <v>$90,001 - $1,00,000</v>
      </c>
    </row>
    <row r="6203" spans="1:8" x14ac:dyDescent="0.2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 s="3">
        <v>12614</v>
      </c>
      <c r="H6203" t="str">
        <f t="shared" si="96"/>
        <v>$10,001 - $20,000</v>
      </c>
    </row>
    <row r="6204" spans="1:8" x14ac:dyDescent="0.2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 s="3">
        <v>39551</v>
      </c>
      <c r="H6204" t="str">
        <f t="shared" si="96"/>
        <v>$30,001 - $40,000</v>
      </c>
    </row>
    <row r="6205" spans="1:8" x14ac:dyDescent="0.2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 s="3">
        <v>14813</v>
      </c>
      <c r="H6205" t="str">
        <f t="shared" si="96"/>
        <v>$10,001 - $20,000</v>
      </c>
    </row>
    <row r="6206" spans="1:8" x14ac:dyDescent="0.2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 s="3">
        <v>43296</v>
      </c>
      <c r="H6206" t="str">
        <f t="shared" si="96"/>
        <v>$40,001 - $50,000</v>
      </c>
    </row>
    <row r="6207" spans="1:8" x14ac:dyDescent="0.2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 s="3">
        <v>94382</v>
      </c>
      <c r="H6207" t="str">
        <f t="shared" si="96"/>
        <v>$90,001 - $1,00,000</v>
      </c>
    </row>
    <row r="6208" spans="1:8" x14ac:dyDescent="0.2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 s="3">
        <v>75669</v>
      </c>
      <c r="H6208" t="str">
        <f t="shared" si="96"/>
        <v>$70,001 - $80,000</v>
      </c>
    </row>
    <row r="6209" spans="1:8" x14ac:dyDescent="0.2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 s="3">
        <v>46391</v>
      </c>
      <c r="H6209" t="str">
        <f t="shared" si="96"/>
        <v>$40,001 - $50,000</v>
      </c>
    </row>
    <row r="6210" spans="1:8" x14ac:dyDescent="0.2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 s="3">
        <v>5719</v>
      </c>
      <c r="H6210" t="str">
        <f t="shared" si="96"/>
        <v>$1 - $10,000</v>
      </c>
    </row>
    <row r="6211" spans="1:8" x14ac:dyDescent="0.2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 s="3">
        <v>33148</v>
      </c>
      <c r="H6211" t="str">
        <f t="shared" ref="H6211:H6274" si="97">TEXT((INT((G6211-1)/10000)*10000)+1,"$#,##0") &amp; " - " &amp; TEXT((INT((G6211-1)/10000)+1)*10000,"$#,##0")</f>
        <v>$30,001 - $40,000</v>
      </c>
    </row>
    <row r="6212" spans="1:8" x14ac:dyDescent="0.2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 s="3">
        <v>13432</v>
      </c>
      <c r="H6212" t="str">
        <f t="shared" si="97"/>
        <v>$10,001 - $20,000</v>
      </c>
    </row>
    <row r="6213" spans="1:8" x14ac:dyDescent="0.2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 s="3">
        <v>31537</v>
      </c>
      <c r="H6213" t="str">
        <f t="shared" si="97"/>
        <v>$30,001 - $40,000</v>
      </c>
    </row>
    <row r="6214" spans="1:8" x14ac:dyDescent="0.2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 s="3">
        <v>28807</v>
      </c>
      <c r="H6214" t="str">
        <f t="shared" si="97"/>
        <v>$20,001 - $30,000</v>
      </c>
    </row>
    <row r="6215" spans="1:8" x14ac:dyDescent="0.2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 s="3">
        <v>12823</v>
      </c>
      <c r="H6215" t="str">
        <f t="shared" si="97"/>
        <v>$10,001 - $20,000</v>
      </c>
    </row>
    <row r="6216" spans="1:8" x14ac:dyDescent="0.2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 s="3">
        <v>7562</v>
      </c>
      <c r="H6216" t="str">
        <f t="shared" si="97"/>
        <v>$1 - $10,000</v>
      </c>
    </row>
    <row r="6217" spans="1:8" x14ac:dyDescent="0.2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 s="3">
        <v>39347</v>
      </c>
      <c r="H6217" t="str">
        <f t="shared" si="97"/>
        <v>$30,001 - $40,000</v>
      </c>
    </row>
    <row r="6218" spans="1:8" x14ac:dyDescent="0.2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 s="3">
        <v>90092</v>
      </c>
      <c r="H6218" t="str">
        <f t="shared" si="97"/>
        <v>$90,001 - $1,00,000</v>
      </c>
    </row>
    <row r="6219" spans="1:8" x14ac:dyDescent="0.2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 s="3">
        <v>92668</v>
      </c>
      <c r="H6219" t="str">
        <f t="shared" si="97"/>
        <v>$90,001 - $1,00,000</v>
      </c>
    </row>
    <row r="6220" spans="1:8" x14ac:dyDescent="0.2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 s="3">
        <v>88402</v>
      </c>
      <c r="H6220" t="str">
        <f t="shared" si="97"/>
        <v>$80,001 - $90,000</v>
      </c>
    </row>
    <row r="6221" spans="1:8" x14ac:dyDescent="0.2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 s="3">
        <v>90724</v>
      </c>
      <c r="H6221" t="str">
        <f t="shared" si="97"/>
        <v>$90,001 - $1,00,000</v>
      </c>
    </row>
    <row r="6222" spans="1:8" x14ac:dyDescent="0.2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 s="3">
        <v>18040</v>
      </c>
      <c r="H6222" t="str">
        <f t="shared" si="97"/>
        <v>$10,001 - $20,000</v>
      </c>
    </row>
    <row r="6223" spans="1:8" x14ac:dyDescent="0.2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 s="3">
        <v>44858</v>
      </c>
      <c r="H6223" t="str">
        <f t="shared" si="97"/>
        <v>$40,001 - $50,000</v>
      </c>
    </row>
    <row r="6224" spans="1:8" x14ac:dyDescent="0.2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 s="3">
        <v>8149</v>
      </c>
      <c r="H6224" t="str">
        <f t="shared" si="97"/>
        <v>$1 - $10,000</v>
      </c>
    </row>
    <row r="6225" spans="1:8" x14ac:dyDescent="0.2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 s="3">
        <v>39748</v>
      </c>
      <c r="H6225" t="str">
        <f t="shared" si="97"/>
        <v>$30,001 - $40,000</v>
      </c>
    </row>
    <row r="6226" spans="1:8" x14ac:dyDescent="0.2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 s="3">
        <v>9877</v>
      </c>
      <c r="H6226" t="str">
        <f t="shared" si="97"/>
        <v>$1 - $10,000</v>
      </c>
    </row>
    <row r="6227" spans="1:8" x14ac:dyDescent="0.2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 s="3">
        <v>71235</v>
      </c>
      <c r="H6227" t="str">
        <f t="shared" si="97"/>
        <v>$70,001 - $80,000</v>
      </c>
    </row>
    <row r="6228" spans="1:8" x14ac:dyDescent="0.2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 s="3">
        <v>98424</v>
      </c>
      <c r="H6228" t="str">
        <f t="shared" si="97"/>
        <v>$90,001 - $1,00,000</v>
      </c>
    </row>
    <row r="6229" spans="1:8" x14ac:dyDescent="0.2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 s="3">
        <v>4243</v>
      </c>
      <c r="H6229" t="str">
        <f t="shared" si="97"/>
        <v>$1 - $10,000</v>
      </c>
    </row>
    <row r="6230" spans="1:8" x14ac:dyDescent="0.2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 s="3">
        <v>36156</v>
      </c>
      <c r="H6230" t="str">
        <f t="shared" si="97"/>
        <v>$30,001 - $40,000</v>
      </c>
    </row>
    <row r="6231" spans="1:8" x14ac:dyDescent="0.2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 s="3">
        <v>73640</v>
      </c>
      <c r="H6231" t="str">
        <f t="shared" si="97"/>
        <v>$70,001 - $80,000</v>
      </c>
    </row>
    <row r="6232" spans="1:8" x14ac:dyDescent="0.2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 s="3">
        <v>17631</v>
      </c>
      <c r="H6232" t="str">
        <f t="shared" si="97"/>
        <v>$10,001 - $20,000</v>
      </c>
    </row>
    <row r="6233" spans="1:8" x14ac:dyDescent="0.2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 s="3">
        <v>48959</v>
      </c>
      <c r="H6233" t="str">
        <f t="shared" si="97"/>
        <v>$40,001 - $50,000</v>
      </c>
    </row>
    <row r="6234" spans="1:8" x14ac:dyDescent="0.2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 s="3">
        <v>72651</v>
      </c>
      <c r="H6234" t="str">
        <f t="shared" si="97"/>
        <v>$70,001 - $80,000</v>
      </c>
    </row>
    <row r="6235" spans="1:8" x14ac:dyDescent="0.2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 s="3">
        <v>97293</v>
      </c>
      <c r="H6235" t="str">
        <f t="shared" si="97"/>
        <v>$90,001 - $1,00,000</v>
      </c>
    </row>
    <row r="6236" spans="1:8" x14ac:dyDescent="0.2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 s="3">
        <v>5280</v>
      </c>
      <c r="H6236" t="str">
        <f t="shared" si="97"/>
        <v>$1 - $10,000</v>
      </c>
    </row>
    <row r="6237" spans="1:8" x14ac:dyDescent="0.2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 s="3">
        <v>84530</v>
      </c>
      <c r="H6237" t="str">
        <f t="shared" si="97"/>
        <v>$80,001 - $90,000</v>
      </c>
    </row>
    <row r="6238" spans="1:8" x14ac:dyDescent="0.2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 s="3">
        <v>64888</v>
      </c>
      <c r="H6238" t="str">
        <f t="shared" si="97"/>
        <v>$60,001 - $70,000</v>
      </c>
    </row>
    <row r="6239" spans="1:8" x14ac:dyDescent="0.2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 s="3">
        <v>33458</v>
      </c>
      <c r="H6239" t="str">
        <f t="shared" si="97"/>
        <v>$30,001 - $40,000</v>
      </c>
    </row>
    <row r="6240" spans="1:8" x14ac:dyDescent="0.2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 s="3">
        <v>73859</v>
      </c>
      <c r="H6240" t="str">
        <f t="shared" si="97"/>
        <v>$70,001 - $80,000</v>
      </c>
    </row>
    <row r="6241" spans="1:8" x14ac:dyDescent="0.2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 s="3">
        <v>32102</v>
      </c>
      <c r="H6241" t="str">
        <f t="shared" si="97"/>
        <v>$30,001 - $40,000</v>
      </c>
    </row>
    <row r="6242" spans="1:8" x14ac:dyDescent="0.2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 s="3">
        <v>57786</v>
      </c>
      <c r="H6242" t="str">
        <f t="shared" si="97"/>
        <v>$50,001 - $60,000</v>
      </c>
    </row>
    <row r="6243" spans="1:8" x14ac:dyDescent="0.2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 s="3">
        <v>21177</v>
      </c>
      <c r="H6243" t="str">
        <f t="shared" si="97"/>
        <v>$20,001 - $30,000</v>
      </c>
    </row>
    <row r="6244" spans="1:8" x14ac:dyDescent="0.2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 s="3">
        <v>4846</v>
      </c>
      <c r="H6244" t="str">
        <f t="shared" si="97"/>
        <v>$1 - $10,000</v>
      </c>
    </row>
    <row r="6245" spans="1:8" x14ac:dyDescent="0.2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 s="3">
        <v>84360</v>
      </c>
      <c r="H6245" t="str">
        <f t="shared" si="97"/>
        <v>$80,001 - $90,000</v>
      </c>
    </row>
    <row r="6246" spans="1:8" x14ac:dyDescent="0.2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 s="3">
        <v>75404</v>
      </c>
      <c r="H6246" t="str">
        <f t="shared" si="97"/>
        <v>$70,001 - $80,000</v>
      </c>
    </row>
    <row r="6247" spans="1:8" x14ac:dyDescent="0.2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 s="3">
        <v>71906</v>
      </c>
      <c r="H6247" t="str">
        <f t="shared" si="97"/>
        <v>$70,001 - $80,000</v>
      </c>
    </row>
    <row r="6248" spans="1:8" x14ac:dyDescent="0.2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 s="3">
        <v>88244</v>
      </c>
      <c r="H6248" t="str">
        <f t="shared" si="97"/>
        <v>$80,001 - $90,000</v>
      </c>
    </row>
    <row r="6249" spans="1:8" x14ac:dyDescent="0.2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 s="3">
        <v>84631</v>
      </c>
      <c r="H6249" t="str">
        <f t="shared" si="97"/>
        <v>$80,001 - $90,000</v>
      </c>
    </row>
    <row r="6250" spans="1:8" x14ac:dyDescent="0.2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 s="3">
        <v>59948</v>
      </c>
      <c r="H6250" t="str">
        <f t="shared" si="97"/>
        <v>$50,001 - $60,000</v>
      </c>
    </row>
    <row r="6251" spans="1:8" x14ac:dyDescent="0.2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 s="3">
        <v>73242</v>
      </c>
      <c r="H6251" t="str">
        <f t="shared" si="97"/>
        <v>$70,001 - $80,000</v>
      </c>
    </row>
    <row r="6252" spans="1:8" x14ac:dyDescent="0.2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 s="3">
        <v>78284</v>
      </c>
      <c r="H6252" t="str">
        <f t="shared" si="97"/>
        <v>$70,001 - $80,000</v>
      </c>
    </row>
    <row r="6253" spans="1:8" x14ac:dyDescent="0.2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 s="3">
        <v>40759</v>
      </c>
      <c r="H6253" t="str">
        <f t="shared" si="97"/>
        <v>$40,001 - $50,000</v>
      </c>
    </row>
    <row r="6254" spans="1:8" x14ac:dyDescent="0.2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 s="3">
        <v>55597</v>
      </c>
      <c r="H6254" t="str">
        <f t="shared" si="97"/>
        <v>$50,001 - $60,000</v>
      </c>
    </row>
    <row r="6255" spans="1:8" x14ac:dyDescent="0.2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 s="3">
        <v>76013</v>
      </c>
      <c r="H6255" t="str">
        <f t="shared" si="97"/>
        <v>$70,001 - $80,000</v>
      </c>
    </row>
    <row r="6256" spans="1:8" x14ac:dyDescent="0.2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 s="3">
        <v>30207</v>
      </c>
      <c r="H6256" t="str">
        <f t="shared" si="97"/>
        <v>$30,001 - $40,000</v>
      </c>
    </row>
    <row r="6257" spans="1:8" x14ac:dyDescent="0.2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 s="3">
        <v>7394</v>
      </c>
      <c r="H6257" t="str">
        <f t="shared" si="97"/>
        <v>$1 - $10,000</v>
      </c>
    </row>
    <row r="6258" spans="1:8" x14ac:dyDescent="0.2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 s="3">
        <v>91112</v>
      </c>
      <c r="H6258" t="str">
        <f t="shared" si="97"/>
        <v>$90,001 - $1,00,000</v>
      </c>
    </row>
    <row r="6259" spans="1:8" x14ac:dyDescent="0.2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 s="3">
        <v>57823</v>
      </c>
      <c r="H6259" t="str">
        <f t="shared" si="97"/>
        <v>$50,001 - $60,000</v>
      </c>
    </row>
    <row r="6260" spans="1:8" x14ac:dyDescent="0.2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 s="3">
        <v>7239</v>
      </c>
      <c r="H6260" t="str">
        <f t="shared" si="97"/>
        <v>$1 - $10,000</v>
      </c>
    </row>
    <row r="6261" spans="1:8" x14ac:dyDescent="0.2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 s="3">
        <v>54973</v>
      </c>
      <c r="H6261" t="str">
        <f t="shared" si="97"/>
        <v>$50,001 - $60,000</v>
      </c>
    </row>
    <row r="6262" spans="1:8" x14ac:dyDescent="0.2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 s="3">
        <v>68698</v>
      </c>
      <c r="H6262" t="str">
        <f t="shared" si="97"/>
        <v>$60,001 - $70,000</v>
      </c>
    </row>
    <row r="6263" spans="1:8" x14ac:dyDescent="0.2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 s="3">
        <v>32801</v>
      </c>
      <c r="H6263" t="str">
        <f t="shared" si="97"/>
        <v>$30,001 - $40,000</v>
      </c>
    </row>
    <row r="6264" spans="1:8" x14ac:dyDescent="0.2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 s="3">
        <v>48568</v>
      </c>
      <c r="H6264" t="str">
        <f t="shared" si="97"/>
        <v>$40,001 - $50,000</v>
      </c>
    </row>
    <row r="6265" spans="1:8" x14ac:dyDescent="0.2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 s="3">
        <v>82325</v>
      </c>
      <c r="H6265" t="str">
        <f t="shared" si="97"/>
        <v>$80,001 - $90,000</v>
      </c>
    </row>
    <row r="6266" spans="1:8" x14ac:dyDescent="0.2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 s="3">
        <v>97038</v>
      </c>
      <c r="H6266" t="str">
        <f t="shared" si="97"/>
        <v>$90,001 - $1,00,000</v>
      </c>
    </row>
    <row r="6267" spans="1:8" x14ac:dyDescent="0.2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 s="3">
        <v>72434</v>
      </c>
      <c r="H6267" t="str">
        <f t="shared" si="97"/>
        <v>$70,001 - $80,000</v>
      </c>
    </row>
    <row r="6268" spans="1:8" x14ac:dyDescent="0.2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 s="3">
        <v>22161</v>
      </c>
      <c r="H6268" t="str">
        <f t="shared" si="97"/>
        <v>$20,001 - $30,000</v>
      </c>
    </row>
    <row r="6269" spans="1:8" x14ac:dyDescent="0.2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 s="3">
        <v>10759</v>
      </c>
      <c r="H6269" t="str">
        <f t="shared" si="97"/>
        <v>$10,001 - $20,000</v>
      </c>
    </row>
    <row r="6270" spans="1:8" x14ac:dyDescent="0.2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 s="3">
        <v>33189</v>
      </c>
      <c r="H6270" t="str">
        <f t="shared" si="97"/>
        <v>$30,001 - $40,000</v>
      </c>
    </row>
    <row r="6271" spans="1:8" x14ac:dyDescent="0.2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 s="3">
        <v>7867</v>
      </c>
      <c r="H6271" t="str">
        <f t="shared" si="97"/>
        <v>$1 - $10,000</v>
      </c>
    </row>
    <row r="6272" spans="1:8" x14ac:dyDescent="0.2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 s="3">
        <v>54630</v>
      </c>
      <c r="H6272" t="str">
        <f t="shared" si="97"/>
        <v>$50,001 - $60,000</v>
      </c>
    </row>
    <row r="6273" spans="1:8" x14ac:dyDescent="0.2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 s="3">
        <v>15033</v>
      </c>
      <c r="H6273" t="str">
        <f t="shared" si="97"/>
        <v>$10,001 - $20,000</v>
      </c>
    </row>
    <row r="6274" spans="1:8" x14ac:dyDescent="0.2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 s="3">
        <v>1027</v>
      </c>
      <c r="H6274" t="str">
        <f t="shared" si="97"/>
        <v>$1 - $10,000</v>
      </c>
    </row>
    <row r="6275" spans="1:8" x14ac:dyDescent="0.2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 s="3">
        <v>43552</v>
      </c>
      <c r="H6275" t="str">
        <f t="shared" ref="H6275:H6338" si="98">TEXT((INT((G6275-1)/10000)*10000)+1,"$#,##0") &amp; " - " &amp; TEXT((INT((G6275-1)/10000)+1)*10000,"$#,##0")</f>
        <v>$40,001 - $50,000</v>
      </c>
    </row>
    <row r="6276" spans="1:8" x14ac:dyDescent="0.2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 s="3">
        <v>26094</v>
      </c>
      <c r="H6276" t="str">
        <f t="shared" si="98"/>
        <v>$20,001 - $30,000</v>
      </c>
    </row>
    <row r="6277" spans="1:8" x14ac:dyDescent="0.2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 s="3">
        <v>83823</v>
      </c>
      <c r="H6277" t="str">
        <f t="shared" si="98"/>
        <v>$80,001 - $90,000</v>
      </c>
    </row>
    <row r="6278" spans="1:8" x14ac:dyDescent="0.2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 s="3">
        <v>2249</v>
      </c>
      <c r="H6278" t="str">
        <f t="shared" si="98"/>
        <v>$1 - $10,000</v>
      </c>
    </row>
    <row r="6279" spans="1:8" x14ac:dyDescent="0.2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 s="3">
        <v>56613</v>
      </c>
      <c r="H6279" t="str">
        <f t="shared" si="98"/>
        <v>$50,001 - $60,000</v>
      </c>
    </row>
    <row r="6280" spans="1:8" x14ac:dyDescent="0.2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 s="3">
        <v>72516</v>
      </c>
      <c r="H6280" t="str">
        <f t="shared" si="98"/>
        <v>$70,001 - $80,000</v>
      </c>
    </row>
    <row r="6281" spans="1:8" x14ac:dyDescent="0.2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 s="3">
        <v>91106</v>
      </c>
      <c r="H6281" t="str">
        <f t="shared" si="98"/>
        <v>$90,001 - $1,00,000</v>
      </c>
    </row>
    <row r="6282" spans="1:8" x14ac:dyDescent="0.2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 s="3">
        <v>50920</v>
      </c>
      <c r="H6282" t="str">
        <f t="shared" si="98"/>
        <v>$50,001 - $60,000</v>
      </c>
    </row>
    <row r="6283" spans="1:8" x14ac:dyDescent="0.2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 s="3">
        <v>41249</v>
      </c>
      <c r="H6283" t="str">
        <f t="shared" si="98"/>
        <v>$40,001 - $50,000</v>
      </c>
    </row>
    <row r="6284" spans="1:8" x14ac:dyDescent="0.2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 s="3">
        <v>41967</v>
      </c>
      <c r="H6284" t="str">
        <f t="shared" si="98"/>
        <v>$40,001 - $50,000</v>
      </c>
    </row>
    <row r="6285" spans="1:8" x14ac:dyDescent="0.2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 s="3">
        <v>52881</v>
      </c>
      <c r="H6285" t="str">
        <f t="shared" si="98"/>
        <v>$50,001 - $60,000</v>
      </c>
    </row>
    <row r="6286" spans="1:8" x14ac:dyDescent="0.2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 s="3">
        <v>10400</v>
      </c>
      <c r="H6286" t="str">
        <f t="shared" si="98"/>
        <v>$10,001 - $20,000</v>
      </c>
    </row>
    <row r="6287" spans="1:8" x14ac:dyDescent="0.2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 s="3">
        <v>13658</v>
      </c>
      <c r="H6287" t="str">
        <f t="shared" si="98"/>
        <v>$10,001 - $20,000</v>
      </c>
    </row>
    <row r="6288" spans="1:8" x14ac:dyDescent="0.2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 s="3">
        <v>45800</v>
      </c>
      <c r="H6288" t="str">
        <f t="shared" si="98"/>
        <v>$40,001 - $50,000</v>
      </c>
    </row>
    <row r="6289" spans="1:8" x14ac:dyDescent="0.2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 s="3">
        <v>66299</v>
      </c>
      <c r="H6289" t="str">
        <f t="shared" si="98"/>
        <v>$60,001 - $70,000</v>
      </c>
    </row>
    <row r="6290" spans="1:8" x14ac:dyDescent="0.2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 s="3">
        <v>76257</v>
      </c>
      <c r="H6290" t="str">
        <f t="shared" si="98"/>
        <v>$70,001 - $80,000</v>
      </c>
    </row>
    <row r="6291" spans="1:8" x14ac:dyDescent="0.2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 s="3">
        <v>9239</v>
      </c>
      <c r="H6291" t="str">
        <f t="shared" si="98"/>
        <v>$1 - $10,000</v>
      </c>
    </row>
    <row r="6292" spans="1:8" x14ac:dyDescent="0.2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 s="3">
        <v>24611</v>
      </c>
      <c r="H6292" t="str">
        <f t="shared" si="98"/>
        <v>$20,001 - $30,000</v>
      </c>
    </row>
    <row r="6293" spans="1:8" x14ac:dyDescent="0.2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 s="3">
        <v>33063</v>
      </c>
      <c r="H6293" t="str">
        <f t="shared" si="98"/>
        <v>$30,001 - $40,000</v>
      </c>
    </row>
    <row r="6294" spans="1:8" x14ac:dyDescent="0.2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 s="3">
        <v>56818</v>
      </c>
      <c r="H6294" t="str">
        <f t="shared" si="98"/>
        <v>$50,001 - $60,000</v>
      </c>
    </row>
    <row r="6295" spans="1:8" x14ac:dyDescent="0.2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 s="3">
        <v>83249</v>
      </c>
      <c r="H6295" t="str">
        <f t="shared" si="98"/>
        <v>$80,001 - $90,000</v>
      </c>
    </row>
    <row r="6296" spans="1:8" x14ac:dyDescent="0.2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 s="3">
        <v>81440</v>
      </c>
      <c r="H6296" t="str">
        <f t="shared" si="98"/>
        <v>$80,001 - $90,000</v>
      </c>
    </row>
    <row r="6297" spans="1:8" x14ac:dyDescent="0.2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 s="3">
        <v>19001</v>
      </c>
      <c r="H6297" t="str">
        <f t="shared" si="98"/>
        <v>$10,001 - $20,000</v>
      </c>
    </row>
    <row r="6298" spans="1:8" x14ac:dyDescent="0.2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 s="3">
        <v>54297</v>
      </c>
      <c r="H6298" t="str">
        <f t="shared" si="98"/>
        <v>$50,001 - $60,000</v>
      </c>
    </row>
    <row r="6299" spans="1:8" x14ac:dyDescent="0.2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 s="3">
        <v>15605</v>
      </c>
      <c r="H6299" t="str">
        <f t="shared" si="98"/>
        <v>$10,001 - $20,000</v>
      </c>
    </row>
    <row r="6300" spans="1:8" x14ac:dyDescent="0.2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 s="3">
        <v>79647</v>
      </c>
      <c r="H6300" t="str">
        <f t="shared" si="98"/>
        <v>$70,001 - $80,000</v>
      </c>
    </row>
    <row r="6301" spans="1:8" x14ac:dyDescent="0.2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 s="3">
        <v>45687</v>
      </c>
      <c r="H6301" t="str">
        <f t="shared" si="98"/>
        <v>$40,001 - $50,000</v>
      </c>
    </row>
    <row r="6302" spans="1:8" x14ac:dyDescent="0.2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 s="3">
        <v>96469</v>
      </c>
      <c r="H6302" t="str">
        <f t="shared" si="98"/>
        <v>$90,001 - $1,00,000</v>
      </c>
    </row>
    <row r="6303" spans="1:8" x14ac:dyDescent="0.2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 s="3">
        <v>76769</v>
      </c>
      <c r="H6303" t="str">
        <f t="shared" si="98"/>
        <v>$70,001 - $80,000</v>
      </c>
    </row>
    <row r="6304" spans="1:8" x14ac:dyDescent="0.2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 s="3">
        <v>65430</v>
      </c>
      <c r="H6304" t="str">
        <f t="shared" si="98"/>
        <v>$60,001 - $70,000</v>
      </c>
    </row>
    <row r="6305" spans="1:8" x14ac:dyDescent="0.2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 s="3">
        <v>37637</v>
      </c>
      <c r="H6305" t="str">
        <f t="shared" si="98"/>
        <v>$30,001 - $40,000</v>
      </c>
    </row>
    <row r="6306" spans="1:8" x14ac:dyDescent="0.2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 s="3">
        <v>39190</v>
      </c>
      <c r="H6306" t="str">
        <f t="shared" si="98"/>
        <v>$30,001 - $40,000</v>
      </c>
    </row>
    <row r="6307" spans="1:8" x14ac:dyDescent="0.2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 s="3">
        <v>24547</v>
      </c>
      <c r="H6307" t="str">
        <f t="shared" si="98"/>
        <v>$20,001 - $30,000</v>
      </c>
    </row>
    <row r="6308" spans="1:8" x14ac:dyDescent="0.2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 s="3">
        <v>53272</v>
      </c>
      <c r="H6308" t="str">
        <f t="shared" si="98"/>
        <v>$50,001 - $60,000</v>
      </c>
    </row>
    <row r="6309" spans="1:8" x14ac:dyDescent="0.2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 s="3">
        <v>30754</v>
      </c>
      <c r="H6309" t="str">
        <f t="shared" si="98"/>
        <v>$30,001 - $40,000</v>
      </c>
    </row>
    <row r="6310" spans="1:8" x14ac:dyDescent="0.2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 s="3">
        <v>15538</v>
      </c>
      <c r="H6310" t="str">
        <f t="shared" si="98"/>
        <v>$10,001 - $20,000</v>
      </c>
    </row>
    <row r="6311" spans="1:8" x14ac:dyDescent="0.2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 s="3">
        <v>91005</v>
      </c>
      <c r="H6311" t="str">
        <f t="shared" si="98"/>
        <v>$90,001 - $1,00,000</v>
      </c>
    </row>
    <row r="6312" spans="1:8" x14ac:dyDescent="0.2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 s="3">
        <v>76171</v>
      </c>
      <c r="H6312" t="str">
        <f t="shared" si="98"/>
        <v>$70,001 - $80,000</v>
      </c>
    </row>
    <row r="6313" spans="1:8" x14ac:dyDescent="0.2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 s="3">
        <v>47499</v>
      </c>
      <c r="H6313" t="str">
        <f t="shared" si="98"/>
        <v>$40,001 - $50,000</v>
      </c>
    </row>
    <row r="6314" spans="1:8" x14ac:dyDescent="0.2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 s="3">
        <v>67655</v>
      </c>
      <c r="H6314" t="str">
        <f t="shared" si="98"/>
        <v>$60,001 - $70,000</v>
      </c>
    </row>
    <row r="6315" spans="1:8" x14ac:dyDescent="0.2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 s="3">
        <v>89188</v>
      </c>
      <c r="H6315" t="str">
        <f t="shared" si="98"/>
        <v>$80,001 - $90,000</v>
      </c>
    </row>
    <row r="6316" spans="1:8" x14ac:dyDescent="0.2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 s="3">
        <v>56937</v>
      </c>
      <c r="H6316" t="str">
        <f t="shared" si="98"/>
        <v>$50,001 - $60,000</v>
      </c>
    </row>
    <row r="6317" spans="1:8" x14ac:dyDescent="0.2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 s="3">
        <v>23516</v>
      </c>
      <c r="H6317" t="str">
        <f t="shared" si="98"/>
        <v>$20,001 - $30,000</v>
      </c>
    </row>
    <row r="6318" spans="1:8" x14ac:dyDescent="0.2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 s="3">
        <v>81497</v>
      </c>
      <c r="H6318" t="str">
        <f t="shared" si="98"/>
        <v>$80,001 - $90,000</v>
      </c>
    </row>
    <row r="6319" spans="1:8" x14ac:dyDescent="0.2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 s="3">
        <v>73705</v>
      </c>
      <c r="H6319" t="str">
        <f t="shared" si="98"/>
        <v>$70,001 - $80,000</v>
      </c>
    </row>
    <row r="6320" spans="1:8" x14ac:dyDescent="0.2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 s="3">
        <v>11292</v>
      </c>
      <c r="H6320" t="str">
        <f t="shared" si="98"/>
        <v>$10,001 - $20,000</v>
      </c>
    </row>
    <row r="6321" spans="1:8" x14ac:dyDescent="0.2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 s="3">
        <v>32743</v>
      </c>
      <c r="H6321" t="str">
        <f t="shared" si="98"/>
        <v>$30,001 - $40,000</v>
      </c>
    </row>
    <row r="6322" spans="1:8" x14ac:dyDescent="0.2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 s="3">
        <v>59616</v>
      </c>
      <c r="H6322" t="str">
        <f t="shared" si="98"/>
        <v>$50,001 - $60,000</v>
      </c>
    </row>
    <row r="6323" spans="1:8" x14ac:dyDescent="0.2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 s="3">
        <v>13347</v>
      </c>
      <c r="H6323" t="str">
        <f t="shared" si="98"/>
        <v>$10,001 - $20,000</v>
      </c>
    </row>
    <row r="6324" spans="1:8" x14ac:dyDescent="0.2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 s="3">
        <v>36348</v>
      </c>
      <c r="H6324" t="str">
        <f t="shared" si="98"/>
        <v>$30,001 - $40,000</v>
      </c>
    </row>
    <row r="6325" spans="1:8" x14ac:dyDescent="0.2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 s="3">
        <v>42654</v>
      </c>
      <c r="H6325" t="str">
        <f t="shared" si="98"/>
        <v>$40,001 - $50,000</v>
      </c>
    </row>
    <row r="6326" spans="1:8" x14ac:dyDescent="0.2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 s="3">
        <v>90203</v>
      </c>
      <c r="H6326" t="str">
        <f t="shared" si="98"/>
        <v>$90,001 - $1,00,000</v>
      </c>
    </row>
    <row r="6327" spans="1:8" x14ac:dyDescent="0.2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 s="3">
        <v>70239</v>
      </c>
      <c r="H6327" t="str">
        <f t="shared" si="98"/>
        <v>$70,001 - $80,000</v>
      </c>
    </row>
    <row r="6328" spans="1:8" x14ac:dyDescent="0.2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 s="3">
        <v>14810</v>
      </c>
      <c r="H6328" t="str">
        <f t="shared" si="98"/>
        <v>$10,001 - $20,000</v>
      </c>
    </row>
    <row r="6329" spans="1:8" x14ac:dyDescent="0.2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 s="3">
        <v>66540</v>
      </c>
      <c r="H6329" t="str">
        <f t="shared" si="98"/>
        <v>$60,001 - $70,000</v>
      </c>
    </row>
    <row r="6330" spans="1:8" x14ac:dyDescent="0.2">
      <c r="A6330">
        <v>411295</v>
      </c>
      <c r="B6330" s="2">
        <v>41812.610081018516</v>
      </c>
      <c r="C6330" t="s">
        <v>32</v>
      </c>
      <c r="D6330" t="s">
        <v>48</v>
      </c>
      <c r="E6330" t="s">
        <v>17</v>
      </c>
      <c r="F6330" t="s">
        <v>7</v>
      </c>
      <c r="G6330" s="3">
        <v>98070</v>
      </c>
      <c r="H6330" t="str">
        <f t="shared" si="98"/>
        <v>$90,001 - $1,00,000</v>
      </c>
    </row>
    <row r="6331" spans="1:8" x14ac:dyDescent="0.2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 s="3">
        <v>11124</v>
      </c>
      <c r="H6331" t="str">
        <f t="shared" si="98"/>
        <v>$10,001 - $20,000</v>
      </c>
    </row>
    <row r="6332" spans="1:8" x14ac:dyDescent="0.2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 s="3">
        <v>18428</v>
      </c>
      <c r="H6332" t="str">
        <f t="shared" si="98"/>
        <v>$10,001 - $20,000</v>
      </c>
    </row>
    <row r="6333" spans="1:8" x14ac:dyDescent="0.2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 s="3">
        <v>13714</v>
      </c>
      <c r="H6333" t="str">
        <f t="shared" si="98"/>
        <v>$10,001 - $20,000</v>
      </c>
    </row>
    <row r="6334" spans="1:8" x14ac:dyDescent="0.2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 s="3">
        <v>25850</v>
      </c>
      <c r="H6334" t="str">
        <f t="shared" si="98"/>
        <v>$20,001 - $30,000</v>
      </c>
    </row>
    <row r="6335" spans="1:8" x14ac:dyDescent="0.2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 s="3">
        <v>78918</v>
      </c>
      <c r="H6335" t="str">
        <f t="shared" si="98"/>
        <v>$70,001 - $80,000</v>
      </c>
    </row>
    <row r="6336" spans="1:8" x14ac:dyDescent="0.2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 s="3">
        <v>40759</v>
      </c>
      <c r="H6336" t="str">
        <f t="shared" si="98"/>
        <v>$40,001 - $50,000</v>
      </c>
    </row>
    <row r="6337" spans="1:8" x14ac:dyDescent="0.2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 s="3">
        <v>52645</v>
      </c>
      <c r="H6337" t="str">
        <f t="shared" si="98"/>
        <v>$50,001 - $60,000</v>
      </c>
    </row>
    <row r="6338" spans="1:8" x14ac:dyDescent="0.2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 s="3">
        <v>67602</v>
      </c>
      <c r="H6338" t="str">
        <f t="shared" si="98"/>
        <v>$60,001 - $70,000</v>
      </c>
    </row>
    <row r="6339" spans="1:8" x14ac:dyDescent="0.2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 s="3">
        <v>1282</v>
      </c>
      <c r="H6339" t="str">
        <f t="shared" ref="H6339:H6402" si="99">TEXT((INT((G6339-1)/10000)*10000)+1,"$#,##0") &amp; " - " &amp; TEXT((INT((G6339-1)/10000)+1)*10000,"$#,##0")</f>
        <v>$1 - $10,000</v>
      </c>
    </row>
    <row r="6340" spans="1:8" x14ac:dyDescent="0.2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 s="3">
        <v>93852</v>
      </c>
      <c r="H6340" t="str">
        <f t="shared" si="99"/>
        <v>$90,001 - $1,00,000</v>
      </c>
    </row>
    <row r="6341" spans="1:8" x14ac:dyDescent="0.2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 s="3">
        <v>40692</v>
      </c>
      <c r="H6341" t="str">
        <f t="shared" si="99"/>
        <v>$40,001 - $50,000</v>
      </c>
    </row>
    <row r="6342" spans="1:8" x14ac:dyDescent="0.2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 s="3">
        <v>24829</v>
      </c>
      <c r="H6342" t="str">
        <f t="shared" si="99"/>
        <v>$20,001 - $30,000</v>
      </c>
    </row>
    <row r="6343" spans="1:8" x14ac:dyDescent="0.2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 s="3">
        <v>16168</v>
      </c>
      <c r="H6343" t="str">
        <f t="shared" si="99"/>
        <v>$10,001 - $20,000</v>
      </c>
    </row>
    <row r="6344" spans="1:8" x14ac:dyDescent="0.2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 s="3">
        <v>60454</v>
      </c>
      <c r="H6344" t="str">
        <f t="shared" si="99"/>
        <v>$60,001 - $70,000</v>
      </c>
    </row>
    <row r="6345" spans="1:8" x14ac:dyDescent="0.2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 s="3">
        <v>70137</v>
      </c>
      <c r="H6345" t="str">
        <f t="shared" si="99"/>
        <v>$70,001 - $80,000</v>
      </c>
    </row>
    <row r="6346" spans="1:8" x14ac:dyDescent="0.2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 s="3">
        <v>15998</v>
      </c>
      <c r="H6346" t="str">
        <f t="shared" si="99"/>
        <v>$10,001 - $20,000</v>
      </c>
    </row>
    <row r="6347" spans="1:8" x14ac:dyDescent="0.2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 s="3">
        <v>30567</v>
      </c>
      <c r="H6347" t="str">
        <f t="shared" si="99"/>
        <v>$30,001 - $40,000</v>
      </c>
    </row>
    <row r="6348" spans="1:8" x14ac:dyDescent="0.2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 s="3">
        <v>31784</v>
      </c>
      <c r="H6348" t="str">
        <f t="shared" si="99"/>
        <v>$30,001 - $40,000</v>
      </c>
    </row>
    <row r="6349" spans="1:8" x14ac:dyDescent="0.2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 s="3">
        <v>16146</v>
      </c>
      <c r="H6349" t="str">
        <f t="shared" si="99"/>
        <v>$10,001 - $20,000</v>
      </c>
    </row>
    <row r="6350" spans="1:8" x14ac:dyDescent="0.2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 s="3">
        <v>49047</v>
      </c>
      <c r="H6350" t="str">
        <f t="shared" si="99"/>
        <v>$40,001 - $50,000</v>
      </c>
    </row>
    <row r="6351" spans="1:8" x14ac:dyDescent="0.2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 s="3">
        <v>86931</v>
      </c>
      <c r="H6351" t="str">
        <f t="shared" si="99"/>
        <v>$80,001 - $90,000</v>
      </c>
    </row>
    <row r="6352" spans="1:8" x14ac:dyDescent="0.2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 s="3">
        <v>12777</v>
      </c>
      <c r="H6352" t="str">
        <f t="shared" si="99"/>
        <v>$10,001 - $20,000</v>
      </c>
    </row>
    <row r="6353" spans="1:8" x14ac:dyDescent="0.2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 s="3">
        <v>63025</v>
      </c>
      <c r="H6353" t="str">
        <f t="shared" si="99"/>
        <v>$60,001 - $70,000</v>
      </c>
    </row>
    <row r="6354" spans="1:8" x14ac:dyDescent="0.2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 s="3">
        <v>80132</v>
      </c>
      <c r="H6354" t="str">
        <f t="shared" si="99"/>
        <v>$80,001 - $90,000</v>
      </c>
    </row>
    <row r="6355" spans="1:8" x14ac:dyDescent="0.2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 s="3">
        <v>66395</v>
      </c>
      <c r="H6355" t="str">
        <f t="shared" si="99"/>
        <v>$60,001 - $70,000</v>
      </c>
    </row>
    <row r="6356" spans="1:8" x14ac:dyDescent="0.2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 s="3">
        <v>96192</v>
      </c>
      <c r="H6356" t="str">
        <f t="shared" si="99"/>
        <v>$90,001 - $1,00,000</v>
      </c>
    </row>
    <row r="6357" spans="1:8" x14ac:dyDescent="0.2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 s="3">
        <v>24321</v>
      </c>
      <c r="H6357" t="str">
        <f t="shared" si="99"/>
        <v>$20,001 - $30,000</v>
      </c>
    </row>
    <row r="6358" spans="1:8" x14ac:dyDescent="0.2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 s="3">
        <v>51887</v>
      </c>
      <c r="H6358" t="str">
        <f t="shared" si="99"/>
        <v>$50,001 - $60,000</v>
      </c>
    </row>
    <row r="6359" spans="1:8" x14ac:dyDescent="0.2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 s="3">
        <v>3733</v>
      </c>
      <c r="H6359" t="str">
        <f t="shared" si="99"/>
        <v>$1 - $10,000</v>
      </c>
    </row>
    <row r="6360" spans="1:8" x14ac:dyDescent="0.2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 s="3">
        <v>72534</v>
      </c>
      <c r="H6360" t="str">
        <f t="shared" si="99"/>
        <v>$70,001 - $80,000</v>
      </c>
    </row>
    <row r="6361" spans="1:8" x14ac:dyDescent="0.2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 s="3">
        <v>66288</v>
      </c>
      <c r="H6361" t="str">
        <f t="shared" si="99"/>
        <v>$60,001 - $70,000</v>
      </c>
    </row>
    <row r="6362" spans="1:8" x14ac:dyDescent="0.2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 s="3">
        <v>82115</v>
      </c>
      <c r="H6362" t="str">
        <f t="shared" si="99"/>
        <v>$80,001 - $90,000</v>
      </c>
    </row>
    <row r="6363" spans="1:8" x14ac:dyDescent="0.2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 s="3">
        <v>65881</v>
      </c>
      <c r="H6363" t="str">
        <f t="shared" si="99"/>
        <v>$60,001 - $70,000</v>
      </c>
    </row>
    <row r="6364" spans="1:8" x14ac:dyDescent="0.2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 s="3">
        <v>85386</v>
      </c>
      <c r="H6364" t="str">
        <f t="shared" si="99"/>
        <v>$80,001 - $90,000</v>
      </c>
    </row>
    <row r="6365" spans="1:8" x14ac:dyDescent="0.2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 s="3">
        <v>10527</v>
      </c>
      <c r="H6365" t="str">
        <f t="shared" si="99"/>
        <v>$10,001 - $20,000</v>
      </c>
    </row>
    <row r="6366" spans="1:8" x14ac:dyDescent="0.2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 s="3">
        <v>88305</v>
      </c>
      <c r="H6366" t="str">
        <f t="shared" si="99"/>
        <v>$80,001 - $90,000</v>
      </c>
    </row>
    <row r="6367" spans="1:8" x14ac:dyDescent="0.2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 s="3">
        <v>92225</v>
      </c>
      <c r="H6367" t="str">
        <f t="shared" si="99"/>
        <v>$90,001 - $1,00,000</v>
      </c>
    </row>
    <row r="6368" spans="1:8" x14ac:dyDescent="0.2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 s="3">
        <v>32807</v>
      </c>
      <c r="H6368" t="str">
        <f t="shared" si="99"/>
        <v>$30,001 - $40,000</v>
      </c>
    </row>
    <row r="6369" spans="1:8" x14ac:dyDescent="0.2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 s="3">
        <v>28028</v>
      </c>
      <c r="H6369" t="str">
        <f t="shared" si="99"/>
        <v>$20,001 - $30,000</v>
      </c>
    </row>
    <row r="6370" spans="1:8" x14ac:dyDescent="0.2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 s="3">
        <v>45999</v>
      </c>
      <c r="H6370" t="str">
        <f t="shared" si="99"/>
        <v>$40,001 - $50,000</v>
      </c>
    </row>
    <row r="6371" spans="1:8" x14ac:dyDescent="0.2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 s="3">
        <v>52985</v>
      </c>
      <c r="H6371" t="str">
        <f t="shared" si="99"/>
        <v>$50,001 - $60,000</v>
      </c>
    </row>
    <row r="6372" spans="1:8" x14ac:dyDescent="0.2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 s="3">
        <v>86944</v>
      </c>
      <c r="H6372" t="str">
        <f t="shared" si="99"/>
        <v>$80,001 - $90,000</v>
      </c>
    </row>
    <row r="6373" spans="1:8" x14ac:dyDescent="0.2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 s="3">
        <v>19525</v>
      </c>
      <c r="H6373" t="str">
        <f t="shared" si="99"/>
        <v>$10,001 - $20,000</v>
      </c>
    </row>
    <row r="6374" spans="1:8" x14ac:dyDescent="0.2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 s="3">
        <v>40852</v>
      </c>
      <c r="H6374" t="str">
        <f t="shared" si="99"/>
        <v>$40,001 - $50,000</v>
      </c>
    </row>
    <row r="6375" spans="1:8" x14ac:dyDescent="0.2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 s="3">
        <v>14881</v>
      </c>
      <c r="H6375" t="str">
        <f t="shared" si="99"/>
        <v>$10,001 - $20,000</v>
      </c>
    </row>
    <row r="6376" spans="1:8" x14ac:dyDescent="0.2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 s="3">
        <v>6949</v>
      </c>
      <c r="H6376" t="str">
        <f t="shared" si="99"/>
        <v>$1 - $10,000</v>
      </c>
    </row>
    <row r="6377" spans="1:8" x14ac:dyDescent="0.2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 s="3">
        <v>35111</v>
      </c>
      <c r="H6377" t="str">
        <f t="shared" si="99"/>
        <v>$30,001 - $40,000</v>
      </c>
    </row>
    <row r="6378" spans="1:8" x14ac:dyDescent="0.2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 s="3">
        <v>12081</v>
      </c>
      <c r="H6378" t="str">
        <f t="shared" si="99"/>
        <v>$10,001 - $20,000</v>
      </c>
    </row>
    <row r="6379" spans="1:8" x14ac:dyDescent="0.2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 s="3">
        <v>36774</v>
      </c>
      <c r="H6379" t="str">
        <f t="shared" si="99"/>
        <v>$30,001 - $40,000</v>
      </c>
    </row>
    <row r="6380" spans="1:8" x14ac:dyDescent="0.2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 s="3">
        <v>95509</v>
      </c>
      <c r="H6380" t="str">
        <f t="shared" si="99"/>
        <v>$90,001 - $1,00,000</v>
      </c>
    </row>
    <row r="6381" spans="1:8" x14ac:dyDescent="0.2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 s="3">
        <v>72425</v>
      </c>
      <c r="H6381" t="str">
        <f t="shared" si="99"/>
        <v>$70,001 - $80,000</v>
      </c>
    </row>
    <row r="6382" spans="1:8" x14ac:dyDescent="0.2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 s="3">
        <v>3183</v>
      </c>
      <c r="H6382" t="str">
        <f t="shared" si="99"/>
        <v>$1 - $10,000</v>
      </c>
    </row>
    <row r="6383" spans="1:8" x14ac:dyDescent="0.2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 s="3">
        <v>20389</v>
      </c>
      <c r="H6383" t="str">
        <f t="shared" si="99"/>
        <v>$20,001 - $30,000</v>
      </c>
    </row>
    <row r="6384" spans="1:8" x14ac:dyDescent="0.2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 s="3">
        <v>13109</v>
      </c>
      <c r="H6384" t="str">
        <f t="shared" si="99"/>
        <v>$10,001 - $20,000</v>
      </c>
    </row>
    <row r="6385" spans="1:8" x14ac:dyDescent="0.2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 s="3">
        <v>91531</v>
      </c>
      <c r="H6385" t="str">
        <f t="shared" si="99"/>
        <v>$90,001 - $1,00,000</v>
      </c>
    </row>
    <row r="6386" spans="1:8" x14ac:dyDescent="0.2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 s="3">
        <v>96738</v>
      </c>
      <c r="H6386" t="str">
        <f t="shared" si="99"/>
        <v>$90,001 - $1,00,000</v>
      </c>
    </row>
    <row r="6387" spans="1:8" x14ac:dyDescent="0.2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 s="3">
        <v>35998</v>
      </c>
      <c r="H6387" t="str">
        <f t="shared" si="99"/>
        <v>$30,001 - $40,000</v>
      </c>
    </row>
    <row r="6388" spans="1:8" x14ac:dyDescent="0.2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 s="3">
        <v>93726</v>
      </c>
      <c r="H6388" t="str">
        <f t="shared" si="99"/>
        <v>$90,001 - $1,00,000</v>
      </c>
    </row>
    <row r="6389" spans="1:8" x14ac:dyDescent="0.2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 s="3">
        <v>95140</v>
      </c>
      <c r="H6389" t="str">
        <f t="shared" si="99"/>
        <v>$90,001 - $1,00,000</v>
      </c>
    </row>
    <row r="6390" spans="1:8" x14ac:dyDescent="0.2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 s="3">
        <v>41408</v>
      </c>
      <c r="H6390" t="str">
        <f t="shared" si="99"/>
        <v>$40,001 - $50,000</v>
      </c>
    </row>
    <row r="6391" spans="1:8" x14ac:dyDescent="0.2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 s="3">
        <v>56962</v>
      </c>
      <c r="H6391" t="str">
        <f t="shared" si="99"/>
        <v>$50,001 - $60,000</v>
      </c>
    </row>
    <row r="6392" spans="1:8" x14ac:dyDescent="0.2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 s="3">
        <v>77565</v>
      </c>
      <c r="H6392" t="str">
        <f t="shared" si="99"/>
        <v>$70,001 - $80,000</v>
      </c>
    </row>
    <row r="6393" spans="1:8" x14ac:dyDescent="0.2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 s="3">
        <v>92403</v>
      </c>
      <c r="H6393" t="str">
        <f t="shared" si="99"/>
        <v>$90,001 - $1,00,000</v>
      </c>
    </row>
    <row r="6394" spans="1:8" x14ac:dyDescent="0.2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 s="3">
        <v>11580</v>
      </c>
      <c r="H6394" t="str">
        <f t="shared" si="99"/>
        <v>$10,001 - $20,000</v>
      </c>
    </row>
    <row r="6395" spans="1:8" x14ac:dyDescent="0.2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 s="3">
        <v>80811</v>
      </c>
      <c r="H6395" t="str">
        <f t="shared" si="99"/>
        <v>$80,001 - $90,000</v>
      </c>
    </row>
    <row r="6396" spans="1:8" x14ac:dyDescent="0.2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 s="3">
        <v>62722</v>
      </c>
      <c r="H6396" t="str">
        <f t="shared" si="99"/>
        <v>$60,001 - $70,000</v>
      </c>
    </row>
    <row r="6397" spans="1:8" x14ac:dyDescent="0.2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 s="3">
        <v>18892</v>
      </c>
      <c r="H6397" t="str">
        <f t="shared" si="99"/>
        <v>$10,001 - $20,000</v>
      </c>
    </row>
    <row r="6398" spans="1:8" x14ac:dyDescent="0.2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 s="3">
        <v>7677</v>
      </c>
      <c r="H6398" t="str">
        <f t="shared" si="99"/>
        <v>$1 - $10,000</v>
      </c>
    </row>
    <row r="6399" spans="1:8" x14ac:dyDescent="0.2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 s="3">
        <v>44771</v>
      </c>
      <c r="H6399" t="str">
        <f t="shared" si="99"/>
        <v>$40,001 - $50,000</v>
      </c>
    </row>
    <row r="6400" spans="1:8" x14ac:dyDescent="0.2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 s="3">
        <v>80150</v>
      </c>
      <c r="H6400" t="str">
        <f t="shared" si="99"/>
        <v>$80,001 - $90,000</v>
      </c>
    </row>
    <row r="6401" spans="1:8" x14ac:dyDescent="0.2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 s="3">
        <v>5779</v>
      </c>
      <c r="H6401" t="str">
        <f t="shared" si="99"/>
        <v>$1 - $10,000</v>
      </c>
    </row>
    <row r="6402" spans="1:8" x14ac:dyDescent="0.2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 s="3">
        <v>51692</v>
      </c>
      <c r="H6402" t="str">
        <f t="shared" si="99"/>
        <v>$50,001 - $60,000</v>
      </c>
    </row>
    <row r="6403" spans="1:8" x14ac:dyDescent="0.2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 s="3">
        <v>66637</v>
      </c>
      <c r="H6403" t="str">
        <f t="shared" ref="H6403:H6466" si="100">TEXT((INT((G6403-1)/10000)*10000)+1,"$#,##0") &amp; " - " &amp; TEXT((INT((G6403-1)/10000)+1)*10000,"$#,##0")</f>
        <v>$60,001 - $70,000</v>
      </c>
    </row>
    <row r="6404" spans="1:8" x14ac:dyDescent="0.2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 s="3">
        <v>94111</v>
      </c>
      <c r="H6404" t="str">
        <f t="shared" si="100"/>
        <v>$90,001 - $1,00,000</v>
      </c>
    </row>
    <row r="6405" spans="1:8" x14ac:dyDescent="0.2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 s="3">
        <v>5060</v>
      </c>
      <c r="H6405" t="str">
        <f t="shared" si="100"/>
        <v>$1 - $10,000</v>
      </c>
    </row>
    <row r="6406" spans="1:8" x14ac:dyDescent="0.2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 s="3">
        <v>71820</v>
      </c>
      <c r="H6406" t="str">
        <f t="shared" si="100"/>
        <v>$70,001 - $80,000</v>
      </c>
    </row>
    <row r="6407" spans="1:8" x14ac:dyDescent="0.2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 s="3">
        <v>26938</v>
      </c>
      <c r="H6407" t="str">
        <f t="shared" si="100"/>
        <v>$20,001 - $30,000</v>
      </c>
    </row>
    <row r="6408" spans="1:8" x14ac:dyDescent="0.2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 s="3">
        <v>76349</v>
      </c>
      <c r="H6408" t="str">
        <f t="shared" si="100"/>
        <v>$70,001 - $80,000</v>
      </c>
    </row>
    <row r="6409" spans="1:8" x14ac:dyDescent="0.2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 s="3">
        <v>4671</v>
      </c>
      <c r="H6409" t="str">
        <f t="shared" si="100"/>
        <v>$1 - $10,000</v>
      </c>
    </row>
    <row r="6410" spans="1:8" x14ac:dyDescent="0.2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 s="3">
        <v>24715</v>
      </c>
      <c r="H6410" t="str">
        <f t="shared" si="100"/>
        <v>$20,001 - $30,000</v>
      </c>
    </row>
    <row r="6411" spans="1:8" x14ac:dyDescent="0.2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 s="3">
        <v>45460</v>
      </c>
      <c r="H6411" t="str">
        <f t="shared" si="100"/>
        <v>$40,001 - $50,000</v>
      </c>
    </row>
    <row r="6412" spans="1:8" x14ac:dyDescent="0.2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 s="3">
        <v>91750</v>
      </c>
      <c r="H6412" t="str">
        <f t="shared" si="100"/>
        <v>$90,001 - $1,00,000</v>
      </c>
    </row>
    <row r="6413" spans="1:8" x14ac:dyDescent="0.2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 s="3">
        <v>35569</v>
      </c>
      <c r="H6413" t="str">
        <f t="shared" si="100"/>
        <v>$30,001 - $40,000</v>
      </c>
    </row>
    <row r="6414" spans="1:8" x14ac:dyDescent="0.2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 s="3">
        <v>96769</v>
      </c>
      <c r="H6414" t="str">
        <f t="shared" si="100"/>
        <v>$90,001 - $1,00,000</v>
      </c>
    </row>
    <row r="6415" spans="1:8" x14ac:dyDescent="0.2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 s="3">
        <v>14743</v>
      </c>
      <c r="H6415" t="str">
        <f t="shared" si="100"/>
        <v>$10,001 - $20,000</v>
      </c>
    </row>
    <row r="6416" spans="1:8" x14ac:dyDescent="0.2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 s="3">
        <v>77512</v>
      </c>
      <c r="H6416" t="str">
        <f t="shared" si="100"/>
        <v>$70,001 - $80,000</v>
      </c>
    </row>
    <row r="6417" spans="1:8" x14ac:dyDescent="0.2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 s="3">
        <v>48927</v>
      </c>
      <c r="H6417" t="str">
        <f t="shared" si="100"/>
        <v>$40,001 - $50,000</v>
      </c>
    </row>
    <row r="6418" spans="1:8" x14ac:dyDescent="0.2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 s="3">
        <v>97065</v>
      </c>
      <c r="H6418" t="str">
        <f t="shared" si="100"/>
        <v>$90,001 - $1,00,000</v>
      </c>
    </row>
    <row r="6419" spans="1:8" x14ac:dyDescent="0.2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 s="3">
        <v>75118</v>
      </c>
      <c r="H6419" t="str">
        <f t="shared" si="100"/>
        <v>$70,001 - $80,000</v>
      </c>
    </row>
    <row r="6420" spans="1:8" x14ac:dyDescent="0.2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 s="3">
        <v>6268</v>
      </c>
      <c r="H6420" t="str">
        <f t="shared" si="100"/>
        <v>$1 - $10,000</v>
      </c>
    </row>
    <row r="6421" spans="1:8" x14ac:dyDescent="0.2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 s="3">
        <v>89311</v>
      </c>
      <c r="H6421" t="str">
        <f t="shared" si="100"/>
        <v>$80,001 - $90,000</v>
      </c>
    </row>
    <row r="6422" spans="1:8" x14ac:dyDescent="0.2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 s="3">
        <v>22738</v>
      </c>
      <c r="H6422" t="str">
        <f t="shared" si="100"/>
        <v>$20,001 - $30,000</v>
      </c>
    </row>
    <row r="6423" spans="1:8" x14ac:dyDescent="0.2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 s="3">
        <v>66607</v>
      </c>
      <c r="H6423" t="str">
        <f t="shared" si="100"/>
        <v>$60,001 - $70,000</v>
      </c>
    </row>
    <row r="6424" spans="1:8" x14ac:dyDescent="0.2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 s="3">
        <v>30964</v>
      </c>
      <c r="H6424" t="str">
        <f t="shared" si="100"/>
        <v>$30,001 - $40,000</v>
      </c>
    </row>
    <row r="6425" spans="1:8" x14ac:dyDescent="0.2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 s="3">
        <v>39650</v>
      </c>
      <c r="H6425" t="str">
        <f t="shared" si="100"/>
        <v>$30,001 - $40,000</v>
      </c>
    </row>
    <row r="6426" spans="1:8" x14ac:dyDescent="0.2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 s="3">
        <v>63605</v>
      </c>
      <c r="H6426" t="str">
        <f t="shared" si="100"/>
        <v>$60,001 - $70,000</v>
      </c>
    </row>
    <row r="6427" spans="1:8" x14ac:dyDescent="0.2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 s="3">
        <v>88348</v>
      </c>
      <c r="H6427" t="str">
        <f t="shared" si="100"/>
        <v>$80,001 - $90,000</v>
      </c>
    </row>
    <row r="6428" spans="1:8" x14ac:dyDescent="0.2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 s="3">
        <v>77249</v>
      </c>
      <c r="H6428" t="str">
        <f t="shared" si="100"/>
        <v>$70,001 - $80,000</v>
      </c>
    </row>
    <row r="6429" spans="1:8" x14ac:dyDescent="0.2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 s="3">
        <v>90088</v>
      </c>
      <c r="H6429" t="str">
        <f t="shared" si="100"/>
        <v>$90,001 - $1,00,000</v>
      </c>
    </row>
    <row r="6430" spans="1:8" x14ac:dyDescent="0.2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 s="3">
        <v>50595</v>
      </c>
      <c r="H6430" t="str">
        <f t="shared" si="100"/>
        <v>$50,001 - $60,000</v>
      </c>
    </row>
    <row r="6431" spans="1:8" x14ac:dyDescent="0.2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 s="3">
        <v>66946</v>
      </c>
      <c r="H6431" t="str">
        <f t="shared" si="100"/>
        <v>$60,001 - $70,000</v>
      </c>
    </row>
    <row r="6432" spans="1:8" x14ac:dyDescent="0.2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 s="3">
        <v>14774</v>
      </c>
      <c r="H6432" t="str">
        <f t="shared" si="100"/>
        <v>$10,001 - $20,000</v>
      </c>
    </row>
    <row r="6433" spans="1:8" x14ac:dyDescent="0.2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 s="3">
        <v>31427</v>
      </c>
      <c r="H6433" t="str">
        <f t="shared" si="100"/>
        <v>$30,001 - $40,000</v>
      </c>
    </row>
    <row r="6434" spans="1:8" x14ac:dyDescent="0.2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 s="3">
        <v>49255</v>
      </c>
      <c r="H6434" t="str">
        <f t="shared" si="100"/>
        <v>$40,001 - $50,000</v>
      </c>
    </row>
    <row r="6435" spans="1:8" x14ac:dyDescent="0.2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 s="3">
        <v>96408</v>
      </c>
      <c r="H6435" t="str">
        <f t="shared" si="100"/>
        <v>$90,001 - $1,00,000</v>
      </c>
    </row>
    <row r="6436" spans="1:8" x14ac:dyDescent="0.2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 s="3">
        <v>80114</v>
      </c>
      <c r="H6436" t="str">
        <f t="shared" si="100"/>
        <v>$80,001 - $90,000</v>
      </c>
    </row>
    <row r="6437" spans="1:8" x14ac:dyDescent="0.2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 s="3">
        <v>99182</v>
      </c>
      <c r="H6437" t="str">
        <f t="shared" si="100"/>
        <v>$90,001 - $1,00,000</v>
      </c>
    </row>
    <row r="6438" spans="1:8" x14ac:dyDescent="0.2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 s="3">
        <v>28495</v>
      </c>
      <c r="H6438" t="str">
        <f t="shared" si="100"/>
        <v>$20,001 - $30,000</v>
      </c>
    </row>
    <row r="6439" spans="1:8" x14ac:dyDescent="0.2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 s="3">
        <v>56274</v>
      </c>
      <c r="H6439" t="str">
        <f t="shared" si="100"/>
        <v>$50,001 - $60,000</v>
      </c>
    </row>
    <row r="6440" spans="1:8" x14ac:dyDescent="0.2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 s="3">
        <v>55832</v>
      </c>
      <c r="H6440" t="str">
        <f t="shared" si="100"/>
        <v>$50,001 - $60,000</v>
      </c>
    </row>
    <row r="6441" spans="1:8" x14ac:dyDescent="0.2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 s="3">
        <v>17739</v>
      </c>
      <c r="H6441" t="str">
        <f t="shared" si="100"/>
        <v>$10,001 - $20,000</v>
      </c>
    </row>
    <row r="6442" spans="1:8" x14ac:dyDescent="0.2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 s="3">
        <v>15455</v>
      </c>
      <c r="H6442" t="str">
        <f t="shared" si="100"/>
        <v>$10,001 - $20,000</v>
      </c>
    </row>
    <row r="6443" spans="1:8" x14ac:dyDescent="0.2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 s="3">
        <v>22195</v>
      </c>
      <c r="H6443" t="str">
        <f t="shared" si="100"/>
        <v>$20,001 - $30,000</v>
      </c>
    </row>
    <row r="6444" spans="1:8" x14ac:dyDescent="0.2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 s="3">
        <v>25541</v>
      </c>
      <c r="H6444" t="str">
        <f t="shared" si="100"/>
        <v>$20,001 - $30,000</v>
      </c>
    </row>
    <row r="6445" spans="1:8" x14ac:dyDescent="0.2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 s="3">
        <v>47975</v>
      </c>
      <c r="H6445" t="str">
        <f t="shared" si="100"/>
        <v>$40,001 - $50,000</v>
      </c>
    </row>
    <row r="6446" spans="1:8" x14ac:dyDescent="0.2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 s="3">
        <v>80321</v>
      </c>
      <c r="H6446" t="str">
        <f t="shared" si="100"/>
        <v>$80,001 - $90,000</v>
      </c>
    </row>
    <row r="6447" spans="1:8" x14ac:dyDescent="0.2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 s="3">
        <v>60566</v>
      </c>
      <c r="H6447" t="str">
        <f t="shared" si="100"/>
        <v>$60,001 - $70,000</v>
      </c>
    </row>
    <row r="6448" spans="1:8" x14ac:dyDescent="0.2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 s="3">
        <v>4832</v>
      </c>
      <c r="H6448" t="str">
        <f t="shared" si="100"/>
        <v>$1 - $10,000</v>
      </c>
    </row>
    <row r="6449" spans="1:8" x14ac:dyDescent="0.2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 s="3">
        <v>9509</v>
      </c>
      <c r="H6449" t="str">
        <f t="shared" si="100"/>
        <v>$1 - $10,000</v>
      </c>
    </row>
    <row r="6450" spans="1:8" x14ac:dyDescent="0.2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 s="3">
        <v>61668</v>
      </c>
      <c r="H6450" t="str">
        <f t="shared" si="100"/>
        <v>$60,001 - $70,000</v>
      </c>
    </row>
    <row r="6451" spans="1:8" x14ac:dyDescent="0.2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 s="3">
        <v>24253</v>
      </c>
      <c r="H6451" t="str">
        <f t="shared" si="100"/>
        <v>$20,001 - $30,000</v>
      </c>
    </row>
    <row r="6452" spans="1:8" x14ac:dyDescent="0.2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 s="3">
        <v>21426</v>
      </c>
      <c r="H6452" t="str">
        <f t="shared" si="100"/>
        <v>$20,001 - $30,000</v>
      </c>
    </row>
    <row r="6453" spans="1:8" x14ac:dyDescent="0.2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 s="3">
        <v>74831</v>
      </c>
      <c r="H6453" t="str">
        <f t="shared" si="100"/>
        <v>$70,001 - $80,000</v>
      </c>
    </row>
    <row r="6454" spans="1:8" x14ac:dyDescent="0.2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 s="3">
        <v>54528</v>
      </c>
      <c r="H6454" t="str">
        <f t="shared" si="100"/>
        <v>$50,001 - $60,000</v>
      </c>
    </row>
    <row r="6455" spans="1:8" x14ac:dyDescent="0.2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 s="3">
        <v>87106</v>
      </c>
      <c r="H6455" t="str">
        <f t="shared" si="100"/>
        <v>$80,001 - $90,000</v>
      </c>
    </row>
    <row r="6456" spans="1:8" x14ac:dyDescent="0.2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 s="3">
        <v>93276</v>
      </c>
      <c r="H6456" t="str">
        <f t="shared" si="100"/>
        <v>$90,001 - $1,00,000</v>
      </c>
    </row>
    <row r="6457" spans="1:8" x14ac:dyDescent="0.2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 s="3">
        <v>7574</v>
      </c>
      <c r="H6457" t="str">
        <f t="shared" si="100"/>
        <v>$1 - $10,000</v>
      </c>
    </row>
    <row r="6458" spans="1:8" x14ac:dyDescent="0.2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 s="3">
        <v>73254</v>
      </c>
      <c r="H6458" t="str">
        <f t="shared" si="100"/>
        <v>$70,001 - $80,000</v>
      </c>
    </row>
    <row r="6459" spans="1:8" x14ac:dyDescent="0.2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 s="3">
        <v>23808</v>
      </c>
      <c r="H6459" t="str">
        <f t="shared" si="100"/>
        <v>$20,001 - $30,000</v>
      </c>
    </row>
    <row r="6460" spans="1:8" x14ac:dyDescent="0.2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 s="3">
        <v>97566</v>
      </c>
      <c r="H6460" t="str">
        <f t="shared" si="100"/>
        <v>$90,001 - $1,00,000</v>
      </c>
    </row>
    <row r="6461" spans="1:8" x14ac:dyDescent="0.2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 s="3">
        <v>8293</v>
      </c>
      <c r="H6461" t="str">
        <f t="shared" si="100"/>
        <v>$1 - $10,000</v>
      </c>
    </row>
    <row r="6462" spans="1:8" x14ac:dyDescent="0.2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 s="3">
        <v>77991</v>
      </c>
      <c r="H6462" t="str">
        <f t="shared" si="100"/>
        <v>$70,001 - $80,000</v>
      </c>
    </row>
    <row r="6463" spans="1:8" x14ac:dyDescent="0.2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 s="3">
        <v>42428</v>
      </c>
      <c r="H6463" t="str">
        <f t="shared" si="100"/>
        <v>$40,001 - $50,000</v>
      </c>
    </row>
    <row r="6464" spans="1:8" x14ac:dyDescent="0.2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 s="3">
        <v>94835</v>
      </c>
      <c r="H6464" t="str">
        <f t="shared" si="100"/>
        <v>$90,001 - $1,00,000</v>
      </c>
    </row>
    <row r="6465" spans="1:8" x14ac:dyDescent="0.2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 s="3">
        <v>96288</v>
      </c>
      <c r="H6465" t="str">
        <f t="shared" si="100"/>
        <v>$90,001 - $1,00,000</v>
      </c>
    </row>
    <row r="6466" spans="1:8" x14ac:dyDescent="0.2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 s="3">
        <v>65617</v>
      </c>
      <c r="H6466" t="str">
        <f t="shared" si="100"/>
        <v>$60,001 - $70,000</v>
      </c>
    </row>
    <row r="6467" spans="1:8" x14ac:dyDescent="0.2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 s="3">
        <v>58002</v>
      </c>
      <c r="H6467" t="str">
        <f t="shared" ref="H6467:H6530" si="101">TEXT((INT((G6467-1)/10000)*10000)+1,"$#,##0") &amp; " - " &amp; TEXT((INT((G6467-1)/10000)+1)*10000,"$#,##0")</f>
        <v>$50,001 - $60,000</v>
      </c>
    </row>
    <row r="6468" spans="1:8" x14ac:dyDescent="0.2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 s="3">
        <v>78083</v>
      </c>
      <c r="H6468" t="str">
        <f t="shared" si="101"/>
        <v>$70,001 - $80,000</v>
      </c>
    </row>
    <row r="6469" spans="1:8" x14ac:dyDescent="0.2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 s="3">
        <v>17062</v>
      </c>
      <c r="H6469" t="str">
        <f t="shared" si="101"/>
        <v>$10,001 - $20,000</v>
      </c>
    </row>
    <row r="6470" spans="1:8" x14ac:dyDescent="0.2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 s="3">
        <v>94500</v>
      </c>
      <c r="H6470" t="str">
        <f t="shared" si="101"/>
        <v>$90,001 - $1,00,000</v>
      </c>
    </row>
    <row r="6471" spans="1:8" x14ac:dyDescent="0.2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 s="3">
        <v>16175</v>
      </c>
      <c r="H6471" t="str">
        <f t="shared" si="101"/>
        <v>$10,001 - $20,000</v>
      </c>
    </row>
    <row r="6472" spans="1:8" x14ac:dyDescent="0.2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 s="3">
        <v>19290</v>
      </c>
      <c r="H6472" t="str">
        <f t="shared" si="101"/>
        <v>$10,001 - $20,000</v>
      </c>
    </row>
    <row r="6473" spans="1:8" x14ac:dyDescent="0.2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 s="3">
        <v>14042</v>
      </c>
      <c r="H6473" t="str">
        <f t="shared" si="101"/>
        <v>$10,001 - $20,000</v>
      </c>
    </row>
    <row r="6474" spans="1:8" x14ac:dyDescent="0.2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 s="3">
        <v>16716</v>
      </c>
      <c r="H6474" t="str">
        <f t="shared" si="101"/>
        <v>$10,001 - $20,000</v>
      </c>
    </row>
    <row r="6475" spans="1:8" x14ac:dyDescent="0.2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 s="3">
        <v>17749</v>
      </c>
      <c r="H6475" t="str">
        <f t="shared" si="101"/>
        <v>$10,001 - $20,000</v>
      </c>
    </row>
    <row r="6476" spans="1:8" x14ac:dyDescent="0.2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 s="3">
        <v>91384</v>
      </c>
      <c r="H6476" t="str">
        <f t="shared" si="101"/>
        <v>$90,001 - $1,00,000</v>
      </c>
    </row>
    <row r="6477" spans="1:8" x14ac:dyDescent="0.2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 s="3">
        <v>98060</v>
      </c>
      <c r="H6477" t="str">
        <f t="shared" si="101"/>
        <v>$90,001 - $1,00,000</v>
      </c>
    </row>
    <row r="6478" spans="1:8" x14ac:dyDescent="0.2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 s="3">
        <v>94561</v>
      </c>
      <c r="H6478" t="str">
        <f t="shared" si="101"/>
        <v>$90,001 - $1,00,000</v>
      </c>
    </row>
    <row r="6479" spans="1:8" x14ac:dyDescent="0.2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 s="3">
        <v>18307</v>
      </c>
      <c r="H6479" t="str">
        <f t="shared" si="101"/>
        <v>$10,001 - $20,000</v>
      </c>
    </row>
    <row r="6480" spans="1:8" x14ac:dyDescent="0.2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 s="3">
        <v>41190</v>
      </c>
      <c r="H6480" t="str">
        <f t="shared" si="101"/>
        <v>$40,001 - $50,000</v>
      </c>
    </row>
    <row r="6481" spans="1:8" x14ac:dyDescent="0.2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 s="3">
        <v>63663</v>
      </c>
      <c r="H6481" t="str">
        <f t="shared" si="101"/>
        <v>$60,001 - $70,000</v>
      </c>
    </row>
    <row r="6482" spans="1:8" x14ac:dyDescent="0.2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 s="3">
        <v>93876</v>
      </c>
      <c r="H6482" t="str">
        <f t="shared" si="101"/>
        <v>$90,001 - $1,00,000</v>
      </c>
    </row>
    <row r="6483" spans="1:8" x14ac:dyDescent="0.2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 s="3">
        <v>21921</v>
      </c>
      <c r="H6483" t="str">
        <f t="shared" si="101"/>
        <v>$20,001 - $30,000</v>
      </c>
    </row>
    <row r="6484" spans="1:8" x14ac:dyDescent="0.2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 s="3">
        <v>77116</v>
      </c>
      <c r="H6484" t="str">
        <f t="shared" si="101"/>
        <v>$70,001 - $80,000</v>
      </c>
    </row>
    <row r="6485" spans="1:8" x14ac:dyDescent="0.2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 s="3">
        <v>17999</v>
      </c>
      <c r="H6485" t="str">
        <f t="shared" si="101"/>
        <v>$10,001 - $20,000</v>
      </c>
    </row>
    <row r="6486" spans="1:8" x14ac:dyDescent="0.2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 s="3">
        <v>48457</v>
      </c>
      <c r="H6486" t="str">
        <f t="shared" si="101"/>
        <v>$40,001 - $50,000</v>
      </c>
    </row>
    <row r="6487" spans="1:8" x14ac:dyDescent="0.2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 s="3">
        <v>56446</v>
      </c>
      <c r="H6487" t="str">
        <f t="shared" si="101"/>
        <v>$50,001 - $60,000</v>
      </c>
    </row>
    <row r="6488" spans="1:8" x14ac:dyDescent="0.2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 s="3">
        <v>18068</v>
      </c>
      <c r="H6488" t="str">
        <f t="shared" si="101"/>
        <v>$10,001 - $20,000</v>
      </c>
    </row>
    <row r="6489" spans="1:8" x14ac:dyDescent="0.2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 s="3">
        <v>2050</v>
      </c>
      <c r="H6489" t="str">
        <f t="shared" si="101"/>
        <v>$1 - $10,000</v>
      </c>
    </row>
    <row r="6490" spans="1:8" x14ac:dyDescent="0.2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 s="3">
        <v>11129</v>
      </c>
      <c r="H6490" t="str">
        <f t="shared" si="101"/>
        <v>$10,001 - $20,000</v>
      </c>
    </row>
    <row r="6491" spans="1:8" x14ac:dyDescent="0.2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 s="3">
        <v>98352</v>
      </c>
      <c r="H6491" t="str">
        <f t="shared" si="101"/>
        <v>$90,001 - $1,00,000</v>
      </c>
    </row>
    <row r="6492" spans="1:8" x14ac:dyDescent="0.2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 s="3">
        <v>11292</v>
      </c>
      <c r="H6492" t="str">
        <f t="shared" si="101"/>
        <v>$10,001 - $20,000</v>
      </c>
    </row>
    <row r="6493" spans="1:8" x14ac:dyDescent="0.2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 s="3">
        <v>32638</v>
      </c>
      <c r="H6493" t="str">
        <f t="shared" si="101"/>
        <v>$30,001 - $40,000</v>
      </c>
    </row>
    <row r="6494" spans="1:8" x14ac:dyDescent="0.2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 s="3">
        <v>59708</v>
      </c>
      <c r="H6494" t="str">
        <f t="shared" si="101"/>
        <v>$50,001 - $60,000</v>
      </c>
    </row>
    <row r="6495" spans="1:8" x14ac:dyDescent="0.2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 s="3">
        <v>71841</v>
      </c>
      <c r="H6495" t="str">
        <f t="shared" si="101"/>
        <v>$70,001 - $80,000</v>
      </c>
    </row>
    <row r="6496" spans="1:8" x14ac:dyDescent="0.2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 s="3">
        <v>37753</v>
      </c>
      <c r="H6496" t="str">
        <f t="shared" si="101"/>
        <v>$30,001 - $40,000</v>
      </c>
    </row>
    <row r="6497" spans="1:8" x14ac:dyDescent="0.2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 s="3">
        <v>31676</v>
      </c>
      <c r="H6497" t="str">
        <f t="shared" si="101"/>
        <v>$30,001 - $40,000</v>
      </c>
    </row>
    <row r="6498" spans="1:8" x14ac:dyDescent="0.2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 s="3">
        <v>89012</v>
      </c>
      <c r="H6498" t="str">
        <f t="shared" si="101"/>
        <v>$80,001 - $90,000</v>
      </c>
    </row>
    <row r="6499" spans="1:8" x14ac:dyDescent="0.2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 s="3">
        <v>20400</v>
      </c>
      <c r="H6499" t="str">
        <f t="shared" si="101"/>
        <v>$20,001 - $30,000</v>
      </c>
    </row>
    <row r="6500" spans="1:8" x14ac:dyDescent="0.2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 s="3">
        <v>22162</v>
      </c>
      <c r="H6500" t="str">
        <f t="shared" si="101"/>
        <v>$20,001 - $30,000</v>
      </c>
    </row>
    <row r="6501" spans="1:8" x14ac:dyDescent="0.2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 s="3">
        <v>95835</v>
      </c>
      <c r="H6501" t="str">
        <f t="shared" si="101"/>
        <v>$90,001 - $1,00,000</v>
      </c>
    </row>
    <row r="6502" spans="1:8" x14ac:dyDescent="0.2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 s="3">
        <v>29981</v>
      </c>
      <c r="H6502" t="str">
        <f t="shared" si="101"/>
        <v>$20,001 - $30,000</v>
      </c>
    </row>
    <row r="6503" spans="1:8" x14ac:dyDescent="0.2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 s="3">
        <v>46681</v>
      </c>
      <c r="H6503" t="str">
        <f t="shared" si="101"/>
        <v>$40,001 - $50,000</v>
      </c>
    </row>
    <row r="6504" spans="1:8" x14ac:dyDescent="0.2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 s="3">
        <v>7906</v>
      </c>
      <c r="H6504" t="str">
        <f t="shared" si="101"/>
        <v>$1 - $10,000</v>
      </c>
    </row>
    <row r="6505" spans="1:8" x14ac:dyDescent="0.2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 s="3">
        <v>84568</v>
      </c>
      <c r="H6505" t="str">
        <f t="shared" si="101"/>
        <v>$80,001 - $90,000</v>
      </c>
    </row>
    <row r="6506" spans="1:8" x14ac:dyDescent="0.2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 s="3">
        <v>5828</v>
      </c>
      <c r="H6506" t="str">
        <f t="shared" si="101"/>
        <v>$1 - $10,000</v>
      </c>
    </row>
    <row r="6507" spans="1:8" x14ac:dyDescent="0.2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 s="3">
        <v>3720</v>
      </c>
      <c r="H6507" t="str">
        <f t="shared" si="101"/>
        <v>$1 - $10,000</v>
      </c>
    </row>
    <row r="6508" spans="1:8" x14ac:dyDescent="0.2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 s="3">
        <v>34032</v>
      </c>
      <c r="H6508" t="str">
        <f t="shared" si="101"/>
        <v>$30,001 - $40,000</v>
      </c>
    </row>
    <row r="6509" spans="1:8" x14ac:dyDescent="0.2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 s="3">
        <v>63619</v>
      </c>
      <c r="H6509" t="str">
        <f t="shared" si="101"/>
        <v>$60,001 - $70,000</v>
      </c>
    </row>
    <row r="6510" spans="1:8" x14ac:dyDescent="0.2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 s="3">
        <v>10952</v>
      </c>
      <c r="H6510" t="str">
        <f t="shared" si="101"/>
        <v>$10,001 - $20,000</v>
      </c>
    </row>
    <row r="6511" spans="1:8" x14ac:dyDescent="0.2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 s="3">
        <v>65393</v>
      </c>
      <c r="H6511" t="str">
        <f t="shared" si="101"/>
        <v>$60,001 - $70,000</v>
      </c>
    </row>
    <row r="6512" spans="1:8" x14ac:dyDescent="0.2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 s="3">
        <v>39891</v>
      </c>
      <c r="H6512" t="str">
        <f t="shared" si="101"/>
        <v>$30,001 - $40,000</v>
      </c>
    </row>
    <row r="6513" spans="1:8" x14ac:dyDescent="0.2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 s="3">
        <v>54083</v>
      </c>
      <c r="H6513" t="str">
        <f t="shared" si="101"/>
        <v>$50,001 - $60,000</v>
      </c>
    </row>
    <row r="6514" spans="1:8" x14ac:dyDescent="0.2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 s="3">
        <v>76633</v>
      </c>
      <c r="H6514" t="str">
        <f t="shared" si="101"/>
        <v>$70,001 - $80,000</v>
      </c>
    </row>
    <row r="6515" spans="1:8" x14ac:dyDescent="0.2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 s="3">
        <v>38724</v>
      </c>
      <c r="H6515" t="str">
        <f t="shared" si="101"/>
        <v>$30,001 - $40,000</v>
      </c>
    </row>
    <row r="6516" spans="1:8" x14ac:dyDescent="0.2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 s="3">
        <v>22471</v>
      </c>
      <c r="H6516" t="str">
        <f t="shared" si="101"/>
        <v>$20,001 - $30,000</v>
      </c>
    </row>
    <row r="6517" spans="1:8" x14ac:dyDescent="0.2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 s="3">
        <v>60292</v>
      </c>
      <c r="H6517" t="str">
        <f t="shared" si="101"/>
        <v>$60,001 - $70,000</v>
      </c>
    </row>
    <row r="6518" spans="1:8" x14ac:dyDescent="0.2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 s="3">
        <v>55980</v>
      </c>
      <c r="H6518" t="str">
        <f t="shared" si="101"/>
        <v>$50,001 - $60,000</v>
      </c>
    </row>
    <row r="6519" spans="1:8" x14ac:dyDescent="0.2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 s="3">
        <v>27608</v>
      </c>
      <c r="H6519" t="str">
        <f t="shared" si="101"/>
        <v>$20,001 - $30,000</v>
      </c>
    </row>
    <row r="6520" spans="1:8" x14ac:dyDescent="0.2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 s="3">
        <v>32700</v>
      </c>
      <c r="H6520" t="str">
        <f t="shared" si="101"/>
        <v>$30,001 - $40,000</v>
      </c>
    </row>
    <row r="6521" spans="1:8" x14ac:dyDescent="0.2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 s="3">
        <v>97989</v>
      </c>
      <c r="H6521" t="str">
        <f t="shared" si="101"/>
        <v>$90,001 - $1,00,000</v>
      </c>
    </row>
    <row r="6522" spans="1:8" x14ac:dyDescent="0.2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 s="3">
        <v>55349</v>
      </c>
      <c r="H6522" t="str">
        <f t="shared" si="101"/>
        <v>$50,001 - $60,000</v>
      </c>
    </row>
    <row r="6523" spans="1:8" x14ac:dyDescent="0.2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 s="3">
        <v>6160</v>
      </c>
      <c r="H6523" t="str">
        <f t="shared" si="101"/>
        <v>$1 - $10,000</v>
      </c>
    </row>
    <row r="6524" spans="1:8" x14ac:dyDescent="0.2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 s="3">
        <v>31096</v>
      </c>
      <c r="H6524" t="str">
        <f t="shared" si="101"/>
        <v>$30,001 - $40,000</v>
      </c>
    </row>
    <row r="6525" spans="1:8" x14ac:dyDescent="0.2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 s="3">
        <v>88127</v>
      </c>
      <c r="H6525" t="str">
        <f t="shared" si="101"/>
        <v>$80,001 - $90,000</v>
      </c>
    </row>
    <row r="6526" spans="1:8" x14ac:dyDescent="0.2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 s="3">
        <v>26653</v>
      </c>
      <c r="H6526" t="str">
        <f t="shared" si="101"/>
        <v>$20,001 - $30,000</v>
      </c>
    </row>
    <row r="6527" spans="1:8" x14ac:dyDescent="0.2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 s="3">
        <v>50528</v>
      </c>
      <c r="H6527" t="str">
        <f t="shared" si="101"/>
        <v>$50,001 - $60,000</v>
      </c>
    </row>
    <row r="6528" spans="1:8" x14ac:dyDescent="0.2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 s="3">
        <v>33374</v>
      </c>
      <c r="H6528" t="str">
        <f t="shared" si="101"/>
        <v>$30,001 - $40,000</v>
      </c>
    </row>
    <row r="6529" spans="1:8" x14ac:dyDescent="0.2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 s="3">
        <v>92128</v>
      </c>
      <c r="H6529" t="str">
        <f t="shared" si="101"/>
        <v>$90,001 - $1,00,000</v>
      </c>
    </row>
    <row r="6530" spans="1:8" x14ac:dyDescent="0.2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 s="3">
        <v>45685</v>
      </c>
      <c r="H6530" t="str">
        <f t="shared" si="101"/>
        <v>$40,001 - $50,000</v>
      </c>
    </row>
    <row r="6531" spans="1:8" x14ac:dyDescent="0.2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 s="3">
        <v>51950</v>
      </c>
      <c r="H6531" t="str">
        <f t="shared" ref="H6531:H6594" si="102">TEXT((INT((G6531-1)/10000)*10000)+1,"$#,##0") &amp; " - " &amp; TEXT((INT((G6531-1)/10000)+1)*10000,"$#,##0")</f>
        <v>$50,001 - $60,000</v>
      </c>
    </row>
    <row r="6532" spans="1:8" x14ac:dyDescent="0.2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 s="3">
        <v>10720</v>
      </c>
      <c r="H6532" t="str">
        <f t="shared" si="102"/>
        <v>$10,001 - $20,000</v>
      </c>
    </row>
    <row r="6533" spans="1:8" x14ac:dyDescent="0.2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 s="3">
        <v>52785</v>
      </c>
      <c r="H6533" t="str">
        <f t="shared" si="102"/>
        <v>$50,001 - $60,000</v>
      </c>
    </row>
    <row r="6534" spans="1:8" x14ac:dyDescent="0.2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 s="3">
        <v>4581</v>
      </c>
      <c r="H6534" t="str">
        <f t="shared" si="102"/>
        <v>$1 - $10,000</v>
      </c>
    </row>
    <row r="6535" spans="1:8" x14ac:dyDescent="0.2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 s="3">
        <v>2054</v>
      </c>
      <c r="H6535" t="str">
        <f t="shared" si="102"/>
        <v>$1 - $10,000</v>
      </c>
    </row>
    <row r="6536" spans="1:8" x14ac:dyDescent="0.2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 s="3">
        <v>67723</v>
      </c>
      <c r="H6536" t="str">
        <f t="shared" si="102"/>
        <v>$60,001 - $70,000</v>
      </c>
    </row>
    <row r="6537" spans="1:8" x14ac:dyDescent="0.2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 s="3">
        <v>45682</v>
      </c>
      <c r="H6537" t="str">
        <f t="shared" si="102"/>
        <v>$40,001 - $50,000</v>
      </c>
    </row>
    <row r="6538" spans="1:8" x14ac:dyDescent="0.2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 s="3">
        <v>97360</v>
      </c>
      <c r="H6538" t="str">
        <f t="shared" si="102"/>
        <v>$90,001 - $1,00,000</v>
      </c>
    </row>
    <row r="6539" spans="1:8" x14ac:dyDescent="0.2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 s="3">
        <v>62901</v>
      </c>
      <c r="H6539" t="str">
        <f t="shared" si="102"/>
        <v>$60,001 - $70,000</v>
      </c>
    </row>
    <row r="6540" spans="1:8" x14ac:dyDescent="0.2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 s="3">
        <v>75037</v>
      </c>
      <c r="H6540" t="str">
        <f t="shared" si="102"/>
        <v>$70,001 - $80,000</v>
      </c>
    </row>
    <row r="6541" spans="1:8" x14ac:dyDescent="0.2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 s="3">
        <v>26928</v>
      </c>
      <c r="H6541" t="str">
        <f t="shared" si="102"/>
        <v>$20,001 - $30,000</v>
      </c>
    </row>
    <row r="6542" spans="1:8" x14ac:dyDescent="0.2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 s="3">
        <v>24335</v>
      </c>
      <c r="H6542" t="str">
        <f t="shared" si="102"/>
        <v>$20,001 - $30,000</v>
      </c>
    </row>
    <row r="6543" spans="1:8" x14ac:dyDescent="0.2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 s="3">
        <v>48477</v>
      </c>
      <c r="H6543" t="str">
        <f t="shared" si="102"/>
        <v>$40,001 - $50,000</v>
      </c>
    </row>
    <row r="6544" spans="1:8" x14ac:dyDescent="0.2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 s="3">
        <v>19213</v>
      </c>
      <c r="H6544" t="str">
        <f t="shared" si="102"/>
        <v>$10,001 - $20,000</v>
      </c>
    </row>
    <row r="6545" spans="1:8" x14ac:dyDescent="0.2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 s="3">
        <v>59832</v>
      </c>
      <c r="H6545" t="str">
        <f t="shared" si="102"/>
        <v>$50,001 - $60,000</v>
      </c>
    </row>
    <row r="6546" spans="1:8" x14ac:dyDescent="0.2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 s="3">
        <v>76659</v>
      </c>
      <c r="H6546" t="str">
        <f t="shared" si="102"/>
        <v>$70,001 - $80,000</v>
      </c>
    </row>
    <row r="6547" spans="1:8" x14ac:dyDescent="0.2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 s="3">
        <v>53622</v>
      </c>
      <c r="H6547" t="str">
        <f t="shared" si="102"/>
        <v>$50,001 - $60,000</v>
      </c>
    </row>
    <row r="6548" spans="1:8" x14ac:dyDescent="0.2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 s="3">
        <v>60466</v>
      </c>
      <c r="H6548" t="str">
        <f t="shared" si="102"/>
        <v>$60,001 - $70,000</v>
      </c>
    </row>
    <row r="6549" spans="1:8" x14ac:dyDescent="0.2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 s="3">
        <v>64551</v>
      </c>
      <c r="H6549" t="str">
        <f t="shared" si="102"/>
        <v>$60,001 - $70,000</v>
      </c>
    </row>
    <row r="6550" spans="1:8" x14ac:dyDescent="0.2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 s="3">
        <v>28767</v>
      </c>
      <c r="H6550" t="str">
        <f t="shared" si="102"/>
        <v>$20,001 - $30,000</v>
      </c>
    </row>
    <row r="6551" spans="1:8" x14ac:dyDescent="0.2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 s="3">
        <v>62106</v>
      </c>
      <c r="H6551" t="str">
        <f t="shared" si="102"/>
        <v>$60,001 - $70,000</v>
      </c>
    </row>
    <row r="6552" spans="1:8" x14ac:dyDescent="0.2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 s="3">
        <v>65990</v>
      </c>
      <c r="H6552" t="str">
        <f t="shared" si="102"/>
        <v>$60,001 - $70,000</v>
      </c>
    </row>
    <row r="6553" spans="1:8" x14ac:dyDescent="0.2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 s="3">
        <v>65092</v>
      </c>
      <c r="H6553" t="str">
        <f t="shared" si="102"/>
        <v>$60,001 - $70,000</v>
      </c>
    </row>
    <row r="6554" spans="1:8" x14ac:dyDescent="0.2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 s="3">
        <v>19335</v>
      </c>
      <c r="H6554" t="str">
        <f t="shared" si="102"/>
        <v>$10,001 - $20,000</v>
      </c>
    </row>
    <row r="6555" spans="1:8" x14ac:dyDescent="0.2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 s="3">
        <v>10624</v>
      </c>
      <c r="H6555" t="str">
        <f t="shared" si="102"/>
        <v>$10,001 - $20,000</v>
      </c>
    </row>
    <row r="6556" spans="1:8" x14ac:dyDescent="0.2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 s="3">
        <v>43276</v>
      </c>
      <c r="H6556" t="str">
        <f t="shared" si="102"/>
        <v>$40,001 - $50,000</v>
      </c>
    </row>
    <row r="6557" spans="1:8" x14ac:dyDescent="0.2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 s="3">
        <v>88279</v>
      </c>
      <c r="H6557" t="str">
        <f t="shared" si="102"/>
        <v>$80,001 - $90,000</v>
      </c>
    </row>
    <row r="6558" spans="1:8" x14ac:dyDescent="0.2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 s="3">
        <v>38926</v>
      </c>
      <c r="H6558" t="str">
        <f t="shared" si="102"/>
        <v>$30,001 - $40,000</v>
      </c>
    </row>
    <row r="6559" spans="1:8" x14ac:dyDescent="0.2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 s="3">
        <v>10168</v>
      </c>
      <c r="H6559" t="str">
        <f t="shared" si="102"/>
        <v>$10,001 - $20,000</v>
      </c>
    </row>
    <row r="6560" spans="1:8" x14ac:dyDescent="0.2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 s="3">
        <v>12939</v>
      </c>
      <c r="H6560" t="str">
        <f t="shared" si="102"/>
        <v>$10,001 - $20,000</v>
      </c>
    </row>
    <row r="6561" spans="1:8" x14ac:dyDescent="0.2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 s="3">
        <v>59004</v>
      </c>
      <c r="H6561" t="str">
        <f t="shared" si="102"/>
        <v>$50,001 - $60,000</v>
      </c>
    </row>
    <row r="6562" spans="1:8" x14ac:dyDescent="0.2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 s="3">
        <v>6271</v>
      </c>
      <c r="H6562" t="str">
        <f t="shared" si="102"/>
        <v>$1 - $10,000</v>
      </c>
    </row>
    <row r="6563" spans="1:8" x14ac:dyDescent="0.2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 s="3">
        <v>40563</v>
      </c>
      <c r="H6563" t="str">
        <f t="shared" si="102"/>
        <v>$40,001 - $50,000</v>
      </c>
    </row>
    <row r="6564" spans="1:8" x14ac:dyDescent="0.2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 s="3">
        <v>25449</v>
      </c>
      <c r="H6564" t="str">
        <f t="shared" si="102"/>
        <v>$20,001 - $30,000</v>
      </c>
    </row>
    <row r="6565" spans="1:8" x14ac:dyDescent="0.2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 s="3">
        <v>44372</v>
      </c>
      <c r="H6565" t="str">
        <f t="shared" si="102"/>
        <v>$40,001 - $50,000</v>
      </c>
    </row>
    <row r="6566" spans="1:8" x14ac:dyDescent="0.2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 s="3">
        <v>88147</v>
      </c>
      <c r="H6566" t="str">
        <f t="shared" si="102"/>
        <v>$80,001 - $90,000</v>
      </c>
    </row>
    <row r="6567" spans="1:8" x14ac:dyDescent="0.2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 s="3">
        <v>94615</v>
      </c>
      <c r="H6567" t="str">
        <f t="shared" si="102"/>
        <v>$90,001 - $1,00,000</v>
      </c>
    </row>
    <row r="6568" spans="1:8" x14ac:dyDescent="0.2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 s="3">
        <v>19308</v>
      </c>
      <c r="H6568" t="str">
        <f t="shared" si="102"/>
        <v>$10,001 - $20,000</v>
      </c>
    </row>
    <row r="6569" spans="1:8" x14ac:dyDescent="0.2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 s="3">
        <v>94879</v>
      </c>
      <c r="H6569" t="str">
        <f t="shared" si="102"/>
        <v>$90,001 - $1,00,000</v>
      </c>
    </row>
    <row r="6570" spans="1:8" x14ac:dyDescent="0.2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 s="3">
        <v>54776</v>
      </c>
      <c r="H6570" t="str">
        <f t="shared" si="102"/>
        <v>$50,001 - $60,000</v>
      </c>
    </row>
    <row r="6571" spans="1:8" x14ac:dyDescent="0.2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 s="3">
        <v>91716</v>
      </c>
      <c r="H6571" t="str">
        <f t="shared" si="102"/>
        <v>$90,001 - $1,00,000</v>
      </c>
    </row>
    <row r="6572" spans="1:8" x14ac:dyDescent="0.2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 s="3">
        <v>91334</v>
      </c>
      <c r="H6572" t="str">
        <f t="shared" si="102"/>
        <v>$90,001 - $1,00,000</v>
      </c>
    </row>
    <row r="6573" spans="1:8" x14ac:dyDescent="0.2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 s="3">
        <v>15983</v>
      </c>
      <c r="H6573" t="str">
        <f t="shared" si="102"/>
        <v>$10,001 - $20,000</v>
      </c>
    </row>
    <row r="6574" spans="1:8" x14ac:dyDescent="0.2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 s="3">
        <v>48821</v>
      </c>
      <c r="H6574" t="str">
        <f t="shared" si="102"/>
        <v>$40,001 - $50,000</v>
      </c>
    </row>
    <row r="6575" spans="1:8" x14ac:dyDescent="0.2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 s="3">
        <v>28771</v>
      </c>
      <c r="H6575" t="str">
        <f t="shared" si="102"/>
        <v>$20,001 - $30,000</v>
      </c>
    </row>
    <row r="6576" spans="1:8" x14ac:dyDescent="0.2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 s="3">
        <v>38156</v>
      </c>
      <c r="H6576" t="str">
        <f t="shared" si="102"/>
        <v>$30,001 - $40,000</v>
      </c>
    </row>
    <row r="6577" spans="1:8" x14ac:dyDescent="0.2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 s="3">
        <v>8981</v>
      </c>
      <c r="H6577" t="str">
        <f t="shared" si="102"/>
        <v>$1 - $10,000</v>
      </c>
    </row>
    <row r="6578" spans="1:8" x14ac:dyDescent="0.2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 s="3">
        <v>90068</v>
      </c>
      <c r="H6578" t="str">
        <f t="shared" si="102"/>
        <v>$90,001 - $1,00,000</v>
      </c>
    </row>
    <row r="6579" spans="1:8" x14ac:dyDescent="0.2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 s="3">
        <v>5940</v>
      </c>
      <c r="H6579" t="str">
        <f t="shared" si="102"/>
        <v>$1 - $10,000</v>
      </c>
    </row>
    <row r="6580" spans="1:8" x14ac:dyDescent="0.2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 s="3">
        <v>2752</v>
      </c>
      <c r="H6580" t="str">
        <f t="shared" si="102"/>
        <v>$1 - $10,000</v>
      </c>
    </row>
    <row r="6581" spans="1:8" x14ac:dyDescent="0.2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 s="3">
        <v>15998</v>
      </c>
      <c r="H6581" t="str">
        <f t="shared" si="102"/>
        <v>$10,001 - $20,000</v>
      </c>
    </row>
    <row r="6582" spans="1:8" x14ac:dyDescent="0.2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 s="3">
        <v>72806</v>
      </c>
      <c r="H6582" t="str">
        <f t="shared" si="102"/>
        <v>$70,001 - $80,000</v>
      </c>
    </row>
    <row r="6583" spans="1:8" x14ac:dyDescent="0.2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 s="3">
        <v>32011</v>
      </c>
      <c r="H6583" t="str">
        <f t="shared" si="102"/>
        <v>$30,001 - $40,000</v>
      </c>
    </row>
    <row r="6584" spans="1:8" x14ac:dyDescent="0.2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 s="3">
        <v>93101</v>
      </c>
      <c r="H6584" t="str">
        <f t="shared" si="102"/>
        <v>$90,001 - $1,00,000</v>
      </c>
    </row>
    <row r="6585" spans="1:8" x14ac:dyDescent="0.2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 s="3">
        <v>16763</v>
      </c>
      <c r="H6585" t="str">
        <f t="shared" si="102"/>
        <v>$10,001 - $20,000</v>
      </c>
    </row>
    <row r="6586" spans="1:8" x14ac:dyDescent="0.2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 s="3">
        <v>39578</v>
      </c>
      <c r="H6586" t="str">
        <f t="shared" si="102"/>
        <v>$30,001 - $40,000</v>
      </c>
    </row>
    <row r="6587" spans="1:8" x14ac:dyDescent="0.2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 s="3">
        <v>55365</v>
      </c>
      <c r="H6587" t="str">
        <f t="shared" si="102"/>
        <v>$50,001 - $60,000</v>
      </c>
    </row>
    <row r="6588" spans="1:8" x14ac:dyDescent="0.2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 s="3">
        <v>6551</v>
      </c>
      <c r="H6588" t="str">
        <f t="shared" si="102"/>
        <v>$1 - $10,000</v>
      </c>
    </row>
    <row r="6589" spans="1:8" x14ac:dyDescent="0.2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 s="3">
        <v>26741</v>
      </c>
      <c r="H6589" t="str">
        <f t="shared" si="102"/>
        <v>$20,001 - $30,000</v>
      </c>
    </row>
    <row r="6590" spans="1:8" x14ac:dyDescent="0.2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 s="3">
        <v>33792</v>
      </c>
      <c r="H6590" t="str">
        <f t="shared" si="102"/>
        <v>$30,001 - $40,000</v>
      </c>
    </row>
    <row r="6591" spans="1:8" x14ac:dyDescent="0.2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 s="3">
        <v>34270</v>
      </c>
      <c r="H6591" t="str">
        <f t="shared" si="102"/>
        <v>$30,001 - $40,000</v>
      </c>
    </row>
    <row r="6592" spans="1:8" x14ac:dyDescent="0.2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 s="3">
        <v>43171</v>
      </c>
      <c r="H6592" t="str">
        <f t="shared" si="102"/>
        <v>$40,001 - $50,000</v>
      </c>
    </row>
    <row r="6593" spans="1:8" x14ac:dyDescent="0.2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 s="3">
        <v>80434</v>
      </c>
      <c r="H6593" t="str">
        <f t="shared" si="102"/>
        <v>$80,001 - $90,000</v>
      </c>
    </row>
    <row r="6594" spans="1:8" x14ac:dyDescent="0.2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 s="3">
        <v>65183</v>
      </c>
      <c r="H6594" t="str">
        <f t="shared" si="102"/>
        <v>$60,001 - $70,000</v>
      </c>
    </row>
    <row r="6595" spans="1:8" x14ac:dyDescent="0.2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 s="3">
        <v>81274</v>
      </c>
      <c r="H6595" t="str">
        <f t="shared" ref="H6595:H6658" si="103">TEXT((INT((G6595-1)/10000)*10000)+1,"$#,##0") &amp; " - " &amp; TEXT((INT((G6595-1)/10000)+1)*10000,"$#,##0")</f>
        <v>$80,001 - $90,000</v>
      </c>
    </row>
    <row r="6596" spans="1:8" x14ac:dyDescent="0.2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 s="3">
        <v>1352</v>
      </c>
      <c r="H6596" t="str">
        <f t="shared" si="103"/>
        <v>$1 - $10,000</v>
      </c>
    </row>
    <row r="6597" spans="1:8" x14ac:dyDescent="0.2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 s="3">
        <v>15698</v>
      </c>
      <c r="H6597" t="str">
        <f t="shared" si="103"/>
        <v>$10,001 - $20,000</v>
      </c>
    </row>
    <row r="6598" spans="1:8" x14ac:dyDescent="0.2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 s="3">
        <v>1666</v>
      </c>
      <c r="H6598" t="str">
        <f t="shared" si="103"/>
        <v>$1 - $10,000</v>
      </c>
    </row>
    <row r="6599" spans="1:8" x14ac:dyDescent="0.2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 s="3">
        <v>29288</v>
      </c>
      <c r="H6599" t="str">
        <f t="shared" si="103"/>
        <v>$20,001 - $30,000</v>
      </c>
    </row>
    <row r="6600" spans="1:8" x14ac:dyDescent="0.2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 s="3">
        <v>72311</v>
      </c>
      <c r="H6600" t="str">
        <f t="shared" si="103"/>
        <v>$70,001 - $80,000</v>
      </c>
    </row>
    <row r="6601" spans="1:8" x14ac:dyDescent="0.2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 s="3">
        <v>84840</v>
      </c>
      <c r="H6601" t="str">
        <f t="shared" si="103"/>
        <v>$80,001 - $90,000</v>
      </c>
    </row>
    <row r="6602" spans="1:8" x14ac:dyDescent="0.2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 s="3">
        <v>12060</v>
      </c>
      <c r="H6602" t="str">
        <f t="shared" si="103"/>
        <v>$10,001 - $20,000</v>
      </c>
    </row>
    <row r="6603" spans="1:8" x14ac:dyDescent="0.2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 s="3">
        <v>45289</v>
      </c>
      <c r="H6603" t="str">
        <f t="shared" si="103"/>
        <v>$40,001 - $50,000</v>
      </c>
    </row>
    <row r="6604" spans="1:8" x14ac:dyDescent="0.2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 s="3">
        <v>37431</v>
      </c>
      <c r="H6604" t="str">
        <f t="shared" si="103"/>
        <v>$30,001 - $40,000</v>
      </c>
    </row>
    <row r="6605" spans="1:8" x14ac:dyDescent="0.2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 s="3">
        <v>50500</v>
      </c>
      <c r="H6605" t="str">
        <f t="shared" si="103"/>
        <v>$50,001 - $60,000</v>
      </c>
    </row>
    <row r="6606" spans="1:8" x14ac:dyDescent="0.2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 s="3">
        <v>69080</v>
      </c>
      <c r="H6606" t="str">
        <f t="shared" si="103"/>
        <v>$60,001 - $70,000</v>
      </c>
    </row>
    <row r="6607" spans="1:8" x14ac:dyDescent="0.2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 s="3">
        <v>68509</v>
      </c>
      <c r="H6607" t="str">
        <f t="shared" si="103"/>
        <v>$60,001 - $70,000</v>
      </c>
    </row>
    <row r="6608" spans="1:8" x14ac:dyDescent="0.2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 s="3">
        <v>41011</v>
      </c>
      <c r="H6608" t="str">
        <f t="shared" si="103"/>
        <v>$40,001 - $50,000</v>
      </c>
    </row>
    <row r="6609" spans="1:8" x14ac:dyDescent="0.2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 s="3">
        <v>10700</v>
      </c>
      <c r="H6609" t="str">
        <f t="shared" si="103"/>
        <v>$10,001 - $20,000</v>
      </c>
    </row>
    <row r="6610" spans="1:8" x14ac:dyDescent="0.2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 s="3">
        <v>19018</v>
      </c>
      <c r="H6610" t="str">
        <f t="shared" si="103"/>
        <v>$10,001 - $20,000</v>
      </c>
    </row>
    <row r="6611" spans="1:8" x14ac:dyDescent="0.2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 s="3">
        <v>39211</v>
      </c>
      <c r="H6611" t="str">
        <f t="shared" si="103"/>
        <v>$30,001 - $40,000</v>
      </c>
    </row>
    <row r="6612" spans="1:8" x14ac:dyDescent="0.2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 s="3">
        <v>28175</v>
      </c>
      <c r="H6612" t="str">
        <f t="shared" si="103"/>
        <v>$20,001 - $30,000</v>
      </c>
    </row>
    <row r="6613" spans="1:8" x14ac:dyDescent="0.2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 s="3">
        <v>19839</v>
      </c>
      <c r="H6613" t="str">
        <f t="shared" si="103"/>
        <v>$10,001 - $20,000</v>
      </c>
    </row>
    <row r="6614" spans="1:8" x14ac:dyDescent="0.2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 s="3">
        <v>14446</v>
      </c>
      <c r="H6614" t="str">
        <f t="shared" si="103"/>
        <v>$10,001 - $20,000</v>
      </c>
    </row>
    <row r="6615" spans="1:8" x14ac:dyDescent="0.2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 s="3">
        <v>73081</v>
      </c>
      <c r="H6615" t="str">
        <f t="shared" si="103"/>
        <v>$70,001 - $80,000</v>
      </c>
    </row>
    <row r="6616" spans="1:8" x14ac:dyDescent="0.2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 s="3">
        <v>34329</v>
      </c>
      <c r="H6616" t="str">
        <f t="shared" si="103"/>
        <v>$30,001 - $40,000</v>
      </c>
    </row>
    <row r="6617" spans="1:8" x14ac:dyDescent="0.2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 s="3">
        <v>48013</v>
      </c>
      <c r="H6617" t="str">
        <f t="shared" si="103"/>
        <v>$40,001 - $50,000</v>
      </c>
    </row>
    <row r="6618" spans="1:8" x14ac:dyDescent="0.2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 s="3">
        <v>98990</v>
      </c>
      <c r="H6618" t="str">
        <f t="shared" si="103"/>
        <v>$90,001 - $1,00,000</v>
      </c>
    </row>
    <row r="6619" spans="1:8" x14ac:dyDescent="0.2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 s="3">
        <v>19651</v>
      </c>
      <c r="H6619" t="str">
        <f t="shared" si="103"/>
        <v>$10,001 - $20,000</v>
      </c>
    </row>
    <row r="6620" spans="1:8" x14ac:dyDescent="0.2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 s="3">
        <v>40581</v>
      </c>
      <c r="H6620" t="str">
        <f t="shared" si="103"/>
        <v>$40,001 - $50,000</v>
      </c>
    </row>
    <row r="6621" spans="1:8" x14ac:dyDescent="0.2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 s="3">
        <v>27120</v>
      </c>
      <c r="H6621" t="str">
        <f t="shared" si="103"/>
        <v>$20,001 - $30,000</v>
      </c>
    </row>
    <row r="6622" spans="1:8" x14ac:dyDescent="0.2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 s="3">
        <v>54258</v>
      </c>
      <c r="H6622" t="str">
        <f t="shared" si="103"/>
        <v>$50,001 - $60,000</v>
      </c>
    </row>
    <row r="6623" spans="1:8" x14ac:dyDescent="0.2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 s="3">
        <v>20730</v>
      </c>
      <c r="H6623" t="str">
        <f t="shared" si="103"/>
        <v>$20,001 - $30,000</v>
      </c>
    </row>
    <row r="6624" spans="1:8" x14ac:dyDescent="0.2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 s="3">
        <v>25467</v>
      </c>
      <c r="H6624" t="str">
        <f t="shared" si="103"/>
        <v>$20,001 - $30,000</v>
      </c>
    </row>
    <row r="6625" spans="1:8" x14ac:dyDescent="0.2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 s="3">
        <v>29214</v>
      </c>
      <c r="H6625" t="str">
        <f t="shared" si="103"/>
        <v>$20,001 - $30,000</v>
      </c>
    </row>
    <row r="6626" spans="1:8" x14ac:dyDescent="0.2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 s="3">
        <v>75164</v>
      </c>
      <c r="H6626" t="str">
        <f t="shared" si="103"/>
        <v>$70,001 - $80,000</v>
      </c>
    </row>
    <row r="6627" spans="1:8" x14ac:dyDescent="0.2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 s="3">
        <v>52210</v>
      </c>
      <c r="H6627" t="str">
        <f t="shared" si="103"/>
        <v>$50,001 - $60,000</v>
      </c>
    </row>
    <row r="6628" spans="1:8" x14ac:dyDescent="0.2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 s="3">
        <v>30117</v>
      </c>
      <c r="H6628" t="str">
        <f t="shared" si="103"/>
        <v>$30,001 - $40,000</v>
      </c>
    </row>
    <row r="6629" spans="1:8" x14ac:dyDescent="0.2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 s="3">
        <v>98848</v>
      </c>
      <c r="H6629" t="str">
        <f t="shared" si="103"/>
        <v>$90,001 - $1,00,000</v>
      </c>
    </row>
    <row r="6630" spans="1:8" x14ac:dyDescent="0.2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 s="3">
        <v>26175</v>
      </c>
      <c r="H6630" t="str">
        <f t="shared" si="103"/>
        <v>$20,001 - $30,000</v>
      </c>
    </row>
    <row r="6631" spans="1:8" x14ac:dyDescent="0.2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 s="3">
        <v>96306</v>
      </c>
      <c r="H6631" t="str">
        <f t="shared" si="103"/>
        <v>$90,001 - $1,00,000</v>
      </c>
    </row>
    <row r="6632" spans="1:8" x14ac:dyDescent="0.2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 s="3">
        <v>36862</v>
      </c>
      <c r="H6632" t="str">
        <f t="shared" si="103"/>
        <v>$30,001 - $40,000</v>
      </c>
    </row>
    <row r="6633" spans="1:8" x14ac:dyDescent="0.2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 s="3">
        <v>30246</v>
      </c>
      <c r="H6633" t="str">
        <f t="shared" si="103"/>
        <v>$30,001 - $40,000</v>
      </c>
    </row>
    <row r="6634" spans="1:8" x14ac:dyDescent="0.2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 s="3">
        <v>63454</v>
      </c>
      <c r="H6634" t="str">
        <f t="shared" si="103"/>
        <v>$60,001 - $70,000</v>
      </c>
    </row>
    <row r="6635" spans="1:8" x14ac:dyDescent="0.2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 s="3">
        <v>85504</v>
      </c>
      <c r="H6635" t="str">
        <f t="shared" si="103"/>
        <v>$80,001 - $90,000</v>
      </c>
    </row>
    <row r="6636" spans="1:8" x14ac:dyDescent="0.2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 s="3">
        <v>80425</v>
      </c>
      <c r="H6636" t="str">
        <f t="shared" si="103"/>
        <v>$80,001 - $90,000</v>
      </c>
    </row>
    <row r="6637" spans="1:8" x14ac:dyDescent="0.2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 s="3">
        <v>63497</v>
      </c>
      <c r="H6637" t="str">
        <f t="shared" si="103"/>
        <v>$60,001 - $70,000</v>
      </c>
    </row>
    <row r="6638" spans="1:8" x14ac:dyDescent="0.2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 s="3">
        <v>1537</v>
      </c>
      <c r="H6638" t="str">
        <f t="shared" si="103"/>
        <v>$1 - $10,000</v>
      </c>
    </row>
    <row r="6639" spans="1:8" x14ac:dyDescent="0.2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 s="3">
        <v>49520</v>
      </c>
      <c r="H6639" t="str">
        <f t="shared" si="103"/>
        <v>$40,001 - $50,000</v>
      </c>
    </row>
    <row r="6640" spans="1:8" x14ac:dyDescent="0.2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 s="3">
        <v>20736</v>
      </c>
      <c r="H6640" t="str">
        <f t="shared" si="103"/>
        <v>$20,001 - $30,000</v>
      </c>
    </row>
    <row r="6641" spans="1:8" x14ac:dyDescent="0.2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 s="3">
        <v>80343</v>
      </c>
      <c r="H6641" t="str">
        <f t="shared" si="103"/>
        <v>$80,001 - $90,000</v>
      </c>
    </row>
    <row r="6642" spans="1:8" x14ac:dyDescent="0.2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 s="3">
        <v>3688</v>
      </c>
      <c r="H6642" t="str">
        <f t="shared" si="103"/>
        <v>$1 - $10,000</v>
      </c>
    </row>
    <row r="6643" spans="1:8" x14ac:dyDescent="0.2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 s="3">
        <v>56881</v>
      </c>
      <c r="H6643" t="str">
        <f t="shared" si="103"/>
        <v>$50,001 - $60,000</v>
      </c>
    </row>
    <row r="6644" spans="1:8" x14ac:dyDescent="0.2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 s="3">
        <v>94543</v>
      </c>
      <c r="H6644" t="str">
        <f t="shared" si="103"/>
        <v>$90,001 - $1,00,000</v>
      </c>
    </row>
    <row r="6645" spans="1:8" x14ac:dyDescent="0.2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 s="3">
        <v>60609</v>
      </c>
      <c r="H6645" t="str">
        <f t="shared" si="103"/>
        <v>$60,001 - $70,000</v>
      </c>
    </row>
    <row r="6646" spans="1:8" x14ac:dyDescent="0.2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 s="3">
        <v>25553</v>
      </c>
      <c r="H6646" t="str">
        <f t="shared" si="103"/>
        <v>$20,001 - $30,000</v>
      </c>
    </row>
    <row r="6647" spans="1:8" x14ac:dyDescent="0.2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 s="3">
        <v>18653</v>
      </c>
      <c r="H6647" t="str">
        <f t="shared" si="103"/>
        <v>$10,001 - $20,000</v>
      </c>
    </row>
    <row r="6648" spans="1:8" x14ac:dyDescent="0.2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 s="3">
        <v>31116</v>
      </c>
      <c r="H6648" t="str">
        <f t="shared" si="103"/>
        <v>$30,001 - $40,000</v>
      </c>
    </row>
    <row r="6649" spans="1:8" x14ac:dyDescent="0.2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 s="3">
        <v>88886</v>
      </c>
      <c r="H6649" t="str">
        <f t="shared" si="103"/>
        <v>$80,001 - $90,000</v>
      </c>
    </row>
    <row r="6650" spans="1:8" x14ac:dyDescent="0.2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 s="3">
        <v>6989</v>
      </c>
      <c r="H6650" t="str">
        <f t="shared" si="103"/>
        <v>$1 - $10,000</v>
      </c>
    </row>
    <row r="6651" spans="1:8" x14ac:dyDescent="0.2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 s="3">
        <v>90535</v>
      </c>
      <c r="H6651" t="str">
        <f t="shared" si="103"/>
        <v>$90,001 - $1,00,000</v>
      </c>
    </row>
    <row r="6652" spans="1:8" x14ac:dyDescent="0.2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 s="3">
        <v>46825</v>
      </c>
      <c r="H6652" t="str">
        <f t="shared" si="103"/>
        <v>$40,001 - $50,000</v>
      </c>
    </row>
    <row r="6653" spans="1:8" x14ac:dyDescent="0.2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 s="3">
        <v>2939</v>
      </c>
      <c r="H6653" t="str">
        <f t="shared" si="103"/>
        <v>$1 - $10,000</v>
      </c>
    </row>
    <row r="6654" spans="1:8" x14ac:dyDescent="0.2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 s="3">
        <v>64122</v>
      </c>
      <c r="H6654" t="str">
        <f t="shared" si="103"/>
        <v>$60,001 - $70,000</v>
      </c>
    </row>
    <row r="6655" spans="1:8" x14ac:dyDescent="0.2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 s="3">
        <v>86726</v>
      </c>
      <c r="H6655" t="str">
        <f t="shared" si="103"/>
        <v>$80,001 - $90,000</v>
      </c>
    </row>
    <row r="6656" spans="1:8" x14ac:dyDescent="0.2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 s="3">
        <v>56422</v>
      </c>
      <c r="H6656" t="str">
        <f t="shared" si="103"/>
        <v>$50,001 - $60,000</v>
      </c>
    </row>
    <row r="6657" spans="1:8" x14ac:dyDescent="0.2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 s="3">
        <v>11787</v>
      </c>
      <c r="H6657" t="str">
        <f t="shared" si="103"/>
        <v>$10,001 - $20,000</v>
      </c>
    </row>
    <row r="6658" spans="1:8" x14ac:dyDescent="0.2">
      <c r="A6658">
        <v>487617</v>
      </c>
      <c r="B6658" s="2">
        <v>41789.6871875</v>
      </c>
      <c r="C6658" t="s">
        <v>32</v>
      </c>
      <c r="D6658" t="s">
        <v>48</v>
      </c>
      <c r="E6658" t="s">
        <v>20</v>
      </c>
      <c r="F6658" t="s">
        <v>1</v>
      </c>
      <c r="G6658" s="3">
        <v>12470</v>
      </c>
      <c r="H6658" t="str">
        <f t="shared" si="103"/>
        <v>$10,001 - $20,000</v>
      </c>
    </row>
    <row r="6659" spans="1:8" x14ac:dyDescent="0.2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 s="3">
        <v>98380</v>
      </c>
      <c r="H6659" t="str">
        <f t="shared" ref="H6659:H6722" si="104">TEXT((INT((G6659-1)/10000)*10000)+1,"$#,##0") &amp; " - " &amp; TEXT((INT((G6659-1)/10000)+1)*10000,"$#,##0")</f>
        <v>$90,001 - $1,00,000</v>
      </c>
    </row>
    <row r="6660" spans="1:8" x14ac:dyDescent="0.2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 s="3">
        <v>5306</v>
      </c>
      <c r="H6660" t="str">
        <f t="shared" si="104"/>
        <v>$1 - $10,000</v>
      </c>
    </row>
    <row r="6661" spans="1:8" x14ac:dyDescent="0.2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 s="3">
        <v>27105</v>
      </c>
      <c r="H6661" t="str">
        <f t="shared" si="104"/>
        <v>$20,001 - $30,000</v>
      </c>
    </row>
    <row r="6662" spans="1:8" x14ac:dyDescent="0.2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 s="3">
        <v>97712</v>
      </c>
      <c r="H6662" t="str">
        <f t="shared" si="104"/>
        <v>$90,001 - $1,00,000</v>
      </c>
    </row>
    <row r="6663" spans="1:8" x14ac:dyDescent="0.2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 s="3">
        <v>35504</v>
      </c>
      <c r="H6663" t="str">
        <f t="shared" si="104"/>
        <v>$30,001 - $40,000</v>
      </c>
    </row>
    <row r="6664" spans="1:8" x14ac:dyDescent="0.2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 s="3">
        <v>50925</v>
      </c>
      <c r="H6664" t="str">
        <f t="shared" si="104"/>
        <v>$50,001 - $60,000</v>
      </c>
    </row>
    <row r="6665" spans="1:8" x14ac:dyDescent="0.2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 s="3">
        <v>38706</v>
      </c>
      <c r="H6665" t="str">
        <f t="shared" si="104"/>
        <v>$30,001 - $40,000</v>
      </c>
    </row>
    <row r="6666" spans="1:8" x14ac:dyDescent="0.2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 s="3">
        <v>70609</v>
      </c>
      <c r="H6666" t="str">
        <f t="shared" si="104"/>
        <v>$70,001 - $80,000</v>
      </c>
    </row>
    <row r="6667" spans="1:8" x14ac:dyDescent="0.2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 s="3">
        <v>17672</v>
      </c>
      <c r="H6667" t="str">
        <f t="shared" si="104"/>
        <v>$10,001 - $20,000</v>
      </c>
    </row>
    <row r="6668" spans="1:8" x14ac:dyDescent="0.2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 s="3">
        <v>30481</v>
      </c>
      <c r="H6668" t="str">
        <f t="shared" si="104"/>
        <v>$30,001 - $40,000</v>
      </c>
    </row>
    <row r="6669" spans="1:8" x14ac:dyDescent="0.2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 s="3">
        <v>57532</v>
      </c>
      <c r="H6669" t="str">
        <f t="shared" si="104"/>
        <v>$50,001 - $60,000</v>
      </c>
    </row>
    <row r="6670" spans="1:8" x14ac:dyDescent="0.2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 s="3">
        <v>76814</v>
      </c>
      <c r="H6670" t="str">
        <f t="shared" si="104"/>
        <v>$70,001 - $80,000</v>
      </c>
    </row>
    <row r="6671" spans="1:8" x14ac:dyDescent="0.2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 s="3">
        <v>98018</v>
      </c>
      <c r="H6671" t="str">
        <f t="shared" si="104"/>
        <v>$90,001 - $1,00,000</v>
      </c>
    </row>
    <row r="6672" spans="1:8" x14ac:dyDescent="0.2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 s="3">
        <v>37155</v>
      </c>
      <c r="H6672" t="str">
        <f t="shared" si="104"/>
        <v>$30,001 - $40,000</v>
      </c>
    </row>
    <row r="6673" spans="1:8" x14ac:dyDescent="0.2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 s="3">
        <v>17475</v>
      </c>
      <c r="H6673" t="str">
        <f t="shared" si="104"/>
        <v>$10,001 - $20,000</v>
      </c>
    </row>
    <row r="6674" spans="1:8" x14ac:dyDescent="0.2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 s="3">
        <v>43159</v>
      </c>
      <c r="H6674" t="str">
        <f t="shared" si="104"/>
        <v>$40,001 - $50,000</v>
      </c>
    </row>
    <row r="6675" spans="1:8" x14ac:dyDescent="0.2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 s="3">
        <v>60165</v>
      </c>
      <c r="H6675" t="str">
        <f t="shared" si="104"/>
        <v>$60,001 - $70,000</v>
      </c>
    </row>
    <row r="6676" spans="1:8" x14ac:dyDescent="0.2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 s="3">
        <v>73820</v>
      </c>
      <c r="H6676" t="str">
        <f t="shared" si="104"/>
        <v>$70,001 - $80,000</v>
      </c>
    </row>
    <row r="6677" spans="1:8" x14ac:dyDescent="0.2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 s="3">
        <v>89395</v>
      </c>
      <c r="H6677" t="str">
        <f t="shared" si="104"/>
        <v>$80,001 - $90,000</v>
      </c>
    </row>
    <row r="6678" spans="1:8" x14ac:dyDescent="0.2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 s="3">
        <v>54346</v>
      </c>
      <c r="H6678" t="str">
        <f t="shared" si="104"/>
        <v>$50,001 - $60,000</v>
      </c>
    </row>
    <row r="6679" spans="1:8" x14ac:dyDescent="0.2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 s="3">
        <v>71504</v>
      </c>
      <c r="H6679" t="str">
        <f t="shared" si="104"/>
        <v>$70,001 - $80,000</v>
      </c>
    </row>
    <row r="6680" spans="1:8" x14ac:dyDescent="0.2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 s="3">
        <v>94768</v>
      </c>
      <c r="H6680" t="str">
        <f t="shared" si="104"/>
        <v>$90,001 - $1,00,000</v>
      </c>
    </row>
    <row r="6681" spans="1:8" x14ac:dyDescent="0.2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 s="3">
        <v>22060</v>
      </c>
      <c r="H6681" t="str">
        <f t="shared" si="104"/>
        <v>$20,001 - $30,000</v>
      </c>
    </row>
    <row r="6682" spans="1:8" x14ac:dyDescent="0.2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 s="3">
        <v>11677</v>
      </c>
      <c r="H6682" t="str">
        <f t="shared" si="104"/>
        <v>$10,001 - $20,000</v>
      </c>
    </row>
    <row r="6683" spans="1:8" x14ac:dyDescent="0.2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 s="3">
        <v>33946</v>
      </c>
      <c r="H6683" t="str">
        <f t="shared" si="104"/>
        <v>$30,001 - $40,000</v>
      </c>
    </row>
    <row r="6684" spans="1:8" x14ac:dyDescent="0.2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 s="3">
        <v>44686</v>
      </c>
      <c r="H6684" t="str">
        <f t="shared" si="104"/>
        <v>$40,001 - $50,000</v>
      </c>
    </row>
    <row r="6685" spans="1:8" x14ac:dyDescent="0.2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 s="3">
        <v>4338</v>
      </c>
      <c r="H6685" t="str">
        <f t="shared" si="104"/>
        <v>$1 - $10,000</v>
      </c>
    </row>
    <row r="6686" spans="1:8" x14ac:dyDescent="0.2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 s="3">
        <v>8240</v>
      </c>
      <c r="H6686" t="str">
        <f t="shared" si="104"/>
        <v>$1 - $10,000</v>
      </c>
    </row>
    <row r="6687" spans="1:8" x14ac:dyDescent="0.2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 s="3">
        <v>50682</v>
      </c>
      <c r="H6687" t="str">
        <f t="shared" si="104"/>
        <v>$50,001 - $60,000</v>
      </c>
    </row>
    <row r="6688" spans="1:8" x14ac:dyDescent="0.2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 s="3">
        <v>35609</v>
      </c>
      <c r="H6688" t="str">
        <f t="shared" si="104"/>
        <v>$30,001 - $40,000</v>
      </c>
    </row>
    <row r="6689" spans="1:8" x14ac:dyDescent="0.2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 s="3">
        <v>68448</v>
      </c>
      <c r="H6689" t="str">
        <f t="shared" si="104"/>
        <v>$60,001 - $70,000</v>
      </c>
    </row>
    <row r="6690" spans="1:8" x14ac:dyDescent="0.2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 s="3">
        <v>35418</v>
      </c>
      <c r="H6690" t="str">
        <f t="shared" si="104"/>
        <v>$30,001 - $40,000</v>
      </c>
    </row>
    <row r="6691" spans="1:8" x14ac:dyDescent="0.2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 s="3">
        <v>98295</v>
      </c>
      <c r="H6691" t="str">
        <f t="shared" si="104"/>
        <v>$90,001 - $1,00,000</v>
      </c>
    </row>
    <row r="6692" spans="1:8" x14ac:dyDescent="0.2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 s="3">
        <v>38091</v>
      </c>
      <c r="H6692" t="str">
        <f t="shared" si="104"/>
        <v>$30,001 - $40,000</v>
      </c>
    </row>
    <row r="6693" spans="1:8" x14ac:dyDescent="0.2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 s="3">
        <v>62598</v>
      </c>
      <c r="H6693" t="str">
        <f t="shared" si="104"/>
        <v>$60,001 - $70,000</v>
      </c>
    </row>
    <row r="6694" spans="1:8" x14ac:dyDescent="0.2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 s="3">
        <v>51930</v>
      </c>
      <c r="H6694" t="str">
        <f t="shared" si="104"/>
        <v>$50,001 - $60,000</v>
      </c>
    </row>
    <row r="6695" spans="1:8" x14ac:dyDescent="0.2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 s="3">
        <v>19537</v>
      </c>
      <c r="H6695" t="str">
        <f t="shared" si="104"/>
        <v>$10,001 - $20,000</v>
      </c>
    </row>
    <row r="6696" spans="1:8" x14ac:dyDescent="0.2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 s="3">
        <v>45578</v>
      </c>
      <c r="H6696" t="str">
        <f t="shared" si="104"/>
        <v>$40,001 - $50,000</v>
      </c>
    </row>
    <row r="6697" spans="1:8" x14ac:dyDescent="0.2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 s="3">
        <v>57474</v>
      </c>
      <c r="H6697" t="str">
        <f t="shared" si="104"/>
        <v>$50,001 - $60,000</v>
      </c>
    </row>
    <row r="6698" spans="1:8" x14ac:dyDescent="0.2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 s="3">
        <v>58403</v>
      </c>
      <c r="H6698" t="str">
        <f t="shared" si="104"/>
        <v>$50,001 - $60,000</v>
      </c>
    </row>
    <row r="6699" spans="1:8" x14ac:dyDescent="0.2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 s="3">
        <v>38413</v>
      </c>
      <c r="H6699" t="str">
        <f t="shared" si="104"/>
        <v>$30,001 - $40,000</v>
      </c>
    </row>
    <row r="6700" spans="1:8" x14ac:dyDescent="0.2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 s="3">
        <v>12065</v>
      </c>
      <c r="H6700" t="str">
        <f t="shared" si="104"/>
        <v>$10,001 - $20,000</v>
      </c>
    </row>
    <row r="6701" spans="1:8" x14ac:dyDescent="0.2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 s="3">
        <v>99331</v>
      </c>
      <c r="H6701" t="str">
        <f t="shared" si="104"/>
        <v>$90,001 - $1,00,000</v>
      </c>
    </row>
    <row r="6702" spans="1:8" x14ac:dyDescent="0.2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 s="3">
        <v>3138</v>
      </c>
      <c r="H6702" t="str">
        <f t="shared" si="104"/>
        <v>$1 - $10,000</v>
      </c>
    </row>
    <row r="6703" spans="1:8" x14ac:dyDescent="0.2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 s="3">
        <v>48718</v>
      </c>
      <c r="H6703" t="str">
        <f t="shared" si="104"/>
        <v>$40,001 - $50,000</v>
      </c>
    </row>
    <row r="6704" spans="1:8" x14ac:dyDescent="0.2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 s="3">
        <v>54821</v>
      </c>
      <c r="H6704" t="str">
        <f t="shared" si="104"/>
        <v>$50,001 - $60,000</v>
      </c>
    </row>
    <row r="6705" spans="1:8" x14ac:dyDescent="0.2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 s="3">
        <v>47876</v>
      </c>
      <c r="H6705" t="str">
        <f t="shared" si="104"/>
        <v>$40,001 - $50,000</v>
      </c>
    </row>
    <row r="6706" spans="1:8" x14ac:dyDescent="0.2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 s="3">
        <v>90453</v>
      </c>
      <c r="H6706" t="str">
        <f t="shared" si="104"/>
        <v>$90,001 - $1,00,000</v>
      </c>
    </row>
    <row r="6707" spans="1:8" x14ac:dyDescent="0.2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 s="3">
        <v>12897</v>
      </c>
      <c r="H6707" t="str">
        <f t="shared" si="104"/>
        <v>$10,001 - $20,000</v>
      </c>
    </row>
    <row r="6708" spans="1:8" x14ac:dyDescent="0.2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 s="3">
        <v>46842</v>
      </c>
      <c r="H6708" t="str">
        <f t="shared" si="104"/>
        <v>$40,001 - $50,000</v>
      </c>
    </row>
    <row r="6709" spans="1:8" x14ac:dyDescent="0.2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 s="3">
        <v>94625</v>
      </c>
      <c r="H6709" t="str">
        <f t="shared" si="104"/>
        <v>$90,001 - $1,00,000</v>
      </c>
    </row>
    <row r="6710" spans="1:8" x14ac:dyDescent="0.2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 s="3">
        <v>36904</v>
      </c>
      <c r="H6710" t="str">
        <f t="shared" si="104"/>
        <v>$30,001 - $40,000</v>
      </c>
    </row>
    <row r="6711" spans="1:8" x14ac:dyDescent="0.2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 s="3">
        <v>33760</v>
      </c>
      <c r="H6711" t="str">
        <f t="shared" si="104"/>
        <v>$30,001 - $40,000</v>
      </c>
    </row>
    <row r="6712" spans="1:8" x14ac:dyDescent="0.2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 s="3">
        <v>8454</v>
      </c>
      <c r="H6712" t="str">
        <f t="shared" si="104"/>
        <v>$1 - $10,000</v>
      </c>
    </row>
    <row r="6713" spans="1:8" x14ac:dyDescent="0.2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 s="3">
        <v>7568</v>
      </c>
      <c r="H6713" t="str">
        <f t="shared" si="104"/>
        <v>$1 - $10,000</v>
      </c>
    </row>
    <row r="6714" spans="1:8" x14ac:dyDescent="0.2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 s="3">
        <v>37212</v>
      </c>
      <c r="H6714" t="str">
        <f t="shared" si="104"/>
        <v>$30,001 - $40,000</v>
      </c>
    </row>
    <row r="6715" spans="1:8" x14ac:dyDescent="0.2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 s="3">
        <v>35357</v>
      </c>
      <c r="H6715" t="str">
        <f t="shared" si="104"/>
        <v>$30,001 - $40,000</v>
      </c>
    </row>
    <row r="6716" spans="1:8" x14ac:dyDescent="0.2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 s="3">
        <v>9158</v>
      </c>
      <c r="H6716" t="str">
        <f t="shared" si="104"/>
        <v>$1 - $10,000</v>
      </c>
    </row>
    <row r="6717" spans="1:8" x14ac:dyDescent="0.2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 s="3">
        <v>28649</v>
      </c>
      <c r="H6717" t="str">
        <f t="shared" si="104"/>
        <v>$20,001 - $30,000</v>
      </c>
    </row>
    <row r="6718" spans="1:8" x14ac:dyDescent="0.2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 s="3">
        <v>44700</v>
      </c>
      <c r="H6718" t="str">
        <f t="shared" si="104"/>
        <v>$40,001 - $50,000</v>
      </c>
    </row>
    <row r="6719" spans="1:8" x14ac:dyDescent="0.2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 s="3">
        <v>79437</v>
      </c>
      <c r="H6719" t="str">
        <f t="shared" si="104"/>
        <v>$70,001 - $80,000</v>
      </c>
    </row>
    <row r="6720" spans="1:8" x14ac:dyDescent="0.2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 s="3">
        <v>64370</v>
      </c>
      <c r="H6720" t="str">
        <f t="shared" si="104"/>
        <v>$60,001 - $70,000</v>
      </c>
    </row>
    <row r="6721" spans="1:8" x14ac:dyDescent="0.2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 s="3">
        <v>12269</v>
      </c>
      <c r="H6721" t="str">
        <f t="shared" si="104"/>
        <v>$10,001 - $20,000</v>
      </c>
    </row>
    <row r="6722" spans="1:8" x14ac:dyDescent="0.2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 s="3">
        <v>51976</v>
      </c>
      <c r="H6722" t="str">
        <f t="shared" si="104"/>
        <v>$50,001 - $60,000</v>
      </c>
    </row>
    <row r="6723" spans="1:8" x14ac:dyDescent="0.2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 s="3">
        <v>90903</v>
      </c>
      <c r="H6723" t="str">
        <f t="shared" ref="H6723:H6786" si="105">TEXT((INT((G6723-1)/10000)*10000)+1,"$#,##0") &amp; " - " &amp; TEXT((INT((G6723-1)/10000)+1)*10000,"$#,##0")</f>
        <v>$90,001 - $1,00,000</v>
      </c>
    </row>
    <row r="6724" spans="1:8" x14ac:dyDescent="0.2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 s="3">
        <v>76987</v>
      </c>
      <c r="H6724" t="str">
        <f t="shared" si="105"/>
        <v>$70,001 - $80,000</v>
      </c>
    </row>
    <row r="6725" spans="1:8" x14ac:dyDescent="0.2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 s="3">
        <v>46388</v>
      </c>
      <c r="H6725" t="str">
        <f t="shared" si="105"/>
        <v>$40,001 - $50,000</v>
      </c>
    </row>
    <row r="6726" spans="1:8" x14ac:dyDescent="0.2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 s="3">
        <v>91417</v>
      </c>
      <c r="H6726" t="str">
        <f t="shared" si="105"/>
        <v>$90,001 - $1,00,000</v>
      </c>
    </row>
    <row r="6727" spans="1:8" x14ac:dyDescent="0.2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 s="3">
        <v>68728</v>
      </c>
      <c r="H6727" t="str">
        <f t="shared" si="105"/>
        <v>$60,001 - $70,000</v>
      </c>
    </row>
    <row r="6728" spans="1:8" x14ac:dyDescent="0.2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 s="3">
        <v>33989</v>
      </c>
      <c r="H6728" t="str">
        <f t="shared" si="105"/>
        <v>$30,001 - $40,000</v>
      </c>
    </row>
    <row r="6729" spans="1:8" x14ac:dyDescent="0.2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 s="3">
        <v>17165</v>
      </c>
      <c r="H6729" t="str">
        <f t="shared" si="105"/>
        <v>$10,001 - $20,000</v>
      </c>
    </row>
    <row r="6730" spans="1:8" x14ac:dyDescent="0.2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 s="3">
        <v>45354</v>
      </c>
      <c r="H6730" t="str">
        <f t="shared" si="105"/>
        <v>$40,001 - $50,000</v>
      </c>
    </row>
    <row r="6731" spans="1:8" x14ac:dyDescent="0.2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 s="3">
        <v>53502</v>
      </c>
      <c r="H6731" t="str">
        <f t="shared" si="105"/>
        <v>$50,001 - $60,000</v>
      </c>
    </row>
    <row r="6732" spans="1:8" x14ac:dyDescent="0.2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 s="3">
        <v>9278</v>
      </c>
      <c r="H6732" t="str">
        <f t="shared" si="105"/>
        <v>$1 - $10,000</v>
      </c>
    </row>
    <row r="6733" spans="1:8" x14ac:dyDescent="0.2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 s="3">
        <v>46236</v>
      </c>
      <c r="H6733" t="str">
        <f t="shared" si="105"/>
        <v>$40,001 - $50,000</v>
      </c>
    </row>
    <row r="6734" spans="1:8" x14ac:dyDescent="0.2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 s="3">
        <v>22935</v>
      </c>
      <c r="H6734" t="str">
        <f t="shared" si="105"/>
        <v>$20,001 - $30,000</v>
      </c>
    </row>
    <row r="6735" spans="1:8" x14ac:dyDescent="0.2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 s="3">
        <v>53899</v>
      </c>
      <c r="H6735" t="str">
        <f t="shared" si="105"/>
        <v>$50,001 - $60,000</v>
      </c>
    </row>
    <row r="6736" spans="1:8" x14ac:dyDescent="0.2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 s="3">
        <v>55353</v>
      </c>
      <c r="H6736" t="str">
        <f t="shared" si="105"/>
        <v>$50,001 - $60,000</v>
      </c>
    </row>
    <row r="6737" spans="1:8" x14ac:dyDescent="0.2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 s="3">
        <v>72477</v>
      </c>
      <c r="H6737" t="str">
        <f t="shared" si="105"/>
        <v>$70,001 - $80,000</v>
      </c>
    </row>
    <row r="6738" spans="1:8" x14ac:dyDescent="0.2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 s="3">
        <v>77110</v>
      </c>
      <c r="H6738" t="str">
        <f t="shared" si="105"/>
        <v>$70,001 - $80,000</v>
      </c>
    </row>
    <row r="6739" spans="1:8" x14ac:dyDescent="0.2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 s="3">
        <v>73989</v>
      </c>
      <c r="H6739" t="str">
        <f t="shared" si="105"/>
        <v>$70,001 - $80,000</v>
      </c>
    </row>
    <row r="6740" spans="1:8" x14ac:dyDescent="0.2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 s="3">
        <v>78359</v>
      </c>
      <c r="H6740" t="str">
        <f t="shared" si="105"/>
        <v>$70,001 - $80,000</v>
      </c>
    </row>
    <row r="6741" spans="1:8" x14ac:dyDescent="0.2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 s="3">
        <v>95976</v>
      </c>
      <c r="H6741" t="str">
        <f t="shared" si="105"/>
        <v>$90,001 - $1,00,000</v>
      </c>
    </row>
    <row r="6742" spans="1:8" x14ac:dyDescent="0.2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 s="3">
        <v>8300</v>
      </c>
      <c r="H6742" t="str">
        <f t="shared" si="105"/>
        <v>$1 - $10,000</v>
      </c>
    </row>
    <row r="6743" spans="1:8" x14ac:dyDescent="0.2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 s="3">
        <v>53778</v>
      </c>
      <c r="H6743" t="str">
        <f t="shared" si="105"/>
        <v>$50,001 - $60,000</v>
      </c>
    </row>
    <row r="6744" spans="1:8" x14ac:dyDescent="0.2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 s="3">
        <v>4689</v>
      </c>
      <c r="H6744" t="str">
        <f t="shared" si="105"/>
        <v>$1 - $10,000</v>
      </c>
    </row>
    <row r="6745" spans="1:8" x14ac:dyDescent="0.2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 s="3">
        <v>50984</v>
      </c>
      <c r="H6745" t="str">
        <f t="shared" si="105"/>
        <v>$50,001 - $60,000</v>
      </c>
    </row>
    <row r="6746" spans="1:8" x14ac:dyDescent="0.2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 s="3">
        <v>31647</v>
      </c>
      <c r="H6746" t="str">
        <f t="shared" si="105"/>
        <v>$30,001 - $40,000</v>
      </c>
    </row>
    <row r="6747" spans="1:8" x14ac:dyDescent="0.2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 s="3">
        <v>59321</v>
      </c>
      <c r="H6747" t="str">
        <f t="shared" si="105"/>
        <v>$50,001 - $60,000</v>
      </c>
    </row>
    <row r="6748" spans="1:8" x14ac:dyDescent="0.2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 s="3">
        <v>80619</v>
      </c>
      <c r="H6748" t="str">
        <f t="shared" si="105"/>
        <v>$80,001 - $90,000</v>
      </c>
    </row>
    <row r="6749" spans="1:8" x14ac:dyDescent="0.2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 s="3">
        <v>6932</v>
      </c>
      <c r="H6749" t="str">
        <f t="shared" si="105"/>
        <v>$1 - $10,000</v>
      </c>
    </row>
    <row r="6750" spans="1:8" x14ac:dyDescent="0.2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 s="3">
        <v>43920</v>
      </c>
      <c r="H6750" t="str">
        <f t="shared" si="105"/>
        <v>$40,001 - $50,000</v>
      </c>
    </row>
    <row r="6751" spans="1:8" x14ac:dyDescent="0.2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 s="3">
        <v>90323</v>
      </c>
      <c r="H6751" t="str">
        <f t="shared" si="105"/>
        <v>$90,001 - $1,00,000</v>
      </c>
    </row>
    <row r="6752" spans="1:8" x14ac:dyDescent="0.2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 s="3">
        <v>59167</v>
      </c>
      <c r="H6752" t="str">
        <f t="shared" si="105"/>
        <v>$50,001 - $60,000</v>
      </c>
    </row>
    <row r="6753" spans="1:8" x14ac:dyDescent="0.2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 s="3">
        <v>78543</v>
      </c>
      <c r="H6753" t="str">
        <f t="shared" si="105"/>
        <v>$70,001 - $80,000</v>
      </c>
    </row>
    <row r="6754" spans="1:8" x14ac:dyDescent="0.2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 s="3">
        <v>61900</v>
      </c>
      <c r="H6754" t="str">
        <f t="shared" si="105"/>
        <v>$60,001 - $70,000</v>
      </c>
    </row>
    <row r="6755" spans="1:8" x14ac:dyDescent="0.2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 s="3">
        <v>72899</v>
      </c>
      <c r="H6755" t="str">
        <f t="shared" si="105"/>
        <v>$70,001 - $80,000</v>
      </c>
    </row>
    <row r="6756" spans="1:8" x14ac:dyDescent="0.2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 s="3">
        <v>25172</v>
      </c>
      <c r="H6756" t="str">
        <f t="shared" si="105"/>
        <v>$20,001 - $30,000</v>
      </c>
    </row>
    <row r="6757" spans="1:8" x14ac:dyDescent="0.2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 s="3">
        <v>97563</v>
      </c>
      <c r="H6757" t="str">
        <f t="shared" si="105"/>
        <v>$90,001 - $1,00,000</v>
      </c>
    </row>
    <row r="6758" spans="1:8" x14ac:dyDescent="0.2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 s="3">
        <v>90457</v>
      </c>
      <c r="H6758" t="str">
        <f t="shared" si="105"/>
        <v>$90,001 - $1,00,000</v>
      </c>
    </row>
    <row r="6759" spans="1:8" x14ac:dyDescent="0.2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 s="3">
        <v>98351</v>
      </c>
      <c r="H6759" t="str">
        <f t="shared" si="105"/>
        <v>$90,001 - $1,00,000</v>
      </c>
    </row>
    <row r="6760" spans="1:8" x14ac:dyDescent="0.2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 s="3">
        <v>12051</v>
      </c>
      <c r="H6760" t="str">
        <f t="shared" si="105"/>
        <v>$10,001 - $20,000</v>
      </c>
    </row>
    <row r="6761" spans="1:8" x14ac:dyDescent="0.2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 s="3">
        <v>69961</v>
      </c>
      <c r="H6761" t="str">
        <f t="shared" si="105"/>
        <v>$60,001 - $70,000</v>
      </c>
    </row>
    <row r="6762" spans="1:8" x14ac:dyDescent="0.2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 s="3">
        <v>89486</v>
      </c>
      <c r="H6762" t="str">
        <f t="shared" si="105"/>
        <v>$80,001 - $90,000</v>
      </c>
    </row>
    <row r="6763" spans="1:8" x14ac:dyDescent="0.2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 s="3">
        <v>92393</v>
      </c>
      <c r="H6763" t="str">
        <f t="shared" si="105"/>
        <v>$90,001 - $1,00,000</v>
      </c>
    </row>
    <row r="6764" spans="1:8" x14ac:dyDescent="0.2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 s="3">
        <v>40974</v>
      </c>
      <c r="H6764" t="str">
        <f t="shared" si="105"/>
        <v>$40,001 - $50,000</v>
      </c>
    </row>
    <row r="6765" spans="1:8" x14ac:dyDescent="0.2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 s="3">
        <v>55821</v>
      </c>
      <c r="H6765" t="str">
        <f t="shared" si="105"/>
        <v>$50,001 - $60,000</v>
      </c>
    </row>
    <row r="6766" spans="1:8" x14ac:dyDescent="0.2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 s="3">
        <v>31854</v>
      </c>
      <c r="H6766" t="str">
        <f t="shared" si="105"/>
        <v>$30,001 - $40,000</v>
      </c>
    </row>
    <row r="6767" spans="1:8" x14ac:dyDescent="0.2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 s="3">
        <v>73758</v>
      </c>
      <c r="H6767" t="str">
        <f t="shared" si="105"/>
        <v>$70,001 - $80,000</v>
      </c>
    </row>
    <row r="6768" spans="1:8" x14ac:dyDescent="0.2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 s="3">
        <v>95550</v>
      </c>
      <c r="H6768" t="str">
        <f t="shared" si="105"/>
        <v>$90,001 - $1,00,000</v>
      </c>
    </row>
    <row r="6769" spans="1:8" x14ac:dyDescent="0.2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 s="3">
        <v>91387</v>
      </c>
      <c r="H6769" t="str">
        <f t="shared" si="105"/>
        <v>$90,001 - $1,00,000</v>
      </c>
    </row>
    <row r="6770" spans="1:8" x14ac:dyDescent="0.2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 s="3">
        <v>86754</v>
      </c>
      <c r="H6770" t="str">
        <f t="shared" si="105"/>
        <v>$80,001 - $90,000</v>
      </c>
    </row>
    <row r="6771" spans="1:8" x14ac:dyDescent="0.2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 s="3">
        <v>32258</v>
      </c>
      <c r="H6771" t="str">
        <f t="shared" si="105"/>
        <v>$30,001 - $40,000</v>
      </c>
    </row>
    <row r="6772" spans="1:8" x14ac:dyDescent="0.2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 s="3">
        <v>44583</v>
      </c>
      <c r="H6772" t="str">
        <f t="shared" si="105"/>
        <v>$40,001 - $50,000</v>
      </c>
    </row>
    <row r="6773" spans="1:8" x14ac:dyDescent="0.2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 s="3">
        <v>65185</v>
      </c>
      <c r="H6773" t="str">
        <f t="shared" si="105"/>
        <v>$60,001 - $70,000</v>
      </c>
    </row>
    <row r="6774" spans="1:8" x14ac:dyDescent="0.2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 s="3">
        <v>84065</v>
      </c>
      <c r="H6774" t="str">
        <f t="shared" si="105"/>
        <v>$80,001 - $90,000</v>
      </c>
    </row>
    <row r="6775" spans="1:8" x14ac:dyDescent="0.2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 s="3">
        <v>18615</v>
      </c>
      <c r="H6775" t="str">
        <f t="shared" si="105"/>
        <v>$10,001 - $20,000</v>
      </c>
    </row>
    <row r="6776" spans="1:8" x14ac:dyDescent="0.2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 s="3">
        <v>73876</v>
      </c>
      <c r="H6776" t="str">
        <f t="shared" si="105"/>
        <v>$70,001 - $80,000</v>
      </c>
    </row>
    <row r="6777" spans="1:8" x14ac:dyDescent="0.2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 s="3">
        <v>35416</v>
      </c>
      <c r="H6777" t="str">
        <f t="shared" si="105"/>
        <v>$30,001 - $40,000</v>
      </c>
    </row>
    <row r="6778" spans="1:8" x14ac:dyDescent="0.2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 s="3">
        <v>41485</v>
      </c>
      <c r="H6778" t="str">
        <f t="shared" si="105"/>
        <v>$40,001 - $50,000</v>
      </c>
    </row>
    <row r="6779" spans="1:8" x14ac:dyDescent="0.2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 s="3">
        <v>78912</v>
      </c>
      <c r="H6779" t="str">
        <f t="shared" si="105"/>
        <v>$70,001 - $80,000</v>
      </c>
    </row>
    <row r="6780" spans="1:8" x14ac:dyDescent="0.2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 s="3">
        <v>31304</v>
      </c>
      <c r="H6780" t="str">
        <f t="shared" si="105"/>
        <v>$30,001 - $40,000</v>
      </c>
    </row>
    <row r="6781" spans="1:8" x14ac:dyDescent="0.2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 s="3">
        <v>86741</v>
      </c>
      <c r="H6781" t="str">
        <f t="shared" si="105"/>
        <v>$80,001 - $90,000</v>
      </c>
    </row>
    <row r="6782" spans="1:8" x14ac:dyDescent="0.2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 s="3">
        <v>10814</v>
      </c>
      <c r="H6782" t="str">
        <f t="shared" si="105"/>
        <v>$10,001 - $20,000</v>
      </c>
    </row>
    <row r="6783" spans="1:8" x14ac:dyDescent="0.2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 s="3">
        <v>81410</v>
      </c>
      <c r="H6783" t="str">
        <f t="shared" si="105"/>
        <v>$80,001 - $90,000</v>
      </c>
    </row>
    <row r="6784" spans="1:8" x14ac:dyDescent="0.2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 s="3">
        <v>74739</v>
      </c>
      <c r="H6784" t="str">
        <f t="shared" si="105"/>
        <v>$70,001 - $80,000</v>
      </c>
    </row>
    <row r="6785" spans="1:8" x14ac:dyDescent="0.2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 s="3">
        <v>53591</v>
      </c>
      <c r="H6785" t="str">
        <f t="shared" si="105"/>
        <v>$50,001 - $60,000</v>
      </c>
    </row>
    <row r="6786" spans="1:8" x14ac:dyDescent="0.2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 s="3">
        <v>10461</v>
      </c>
      <c r="H6786" t="str">
        <f t="shared" si="105"/>
        <v>$10,001 - $20,000</v>
      </c>
    </row>
    <row r="6787" spans="1:8" x14ac:dyDescent="0.2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 s="3">
        <v>95713</v>
      </c>
      <c r="H6787" t="str">
        <f t="shared" ref="H6787:H6850" si="106">TEXT((INT((G6787-1)/10000)*10000)+1,"$#,##0") &amp; " - " &amp; TEXT((INT((G6787-1)/10000)+1)*10000,"$#,##0")</f>
        <v>$90,001 - $1,00,000</v>
      </c>
    </row>
    <row r="6788" spans="1:8" x14ac:dyDescent="0.2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 s="3">
        <v>57973</v>
      </c>
      <c r="H6788" t="str">
        <f t="shared" si="106"/>
        <v>$50,001 - $60,000</v>
      </c>
    </row>
    <row r="6789" spans="1:8" x14ac:dyDescent="0.2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 s="3">
        <v>89685</v>
      </c>
      <c r="H6789" t="str">
        <f t="shared" si="106"/>
        <v>$80,001 - $90,000</v>
      </c>
    </row>
    <row r="6790" spans="1:8" x14ac:dyDescent="0.2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 s="3">
        <v>46769</v>
      </c>
      <c r="H6790" t="str">
        <f t="shared" si="106"/>
        <v>$40,001 - $50,000</v>
      </c>
    </row>
    <row r="6791" spans="1:8" x14ac:dyDescent="0.2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 s="3">
        <v>79213</v>
      </c>
      <c r="H6791" t="str">
        <f t="shared" si="106"/>
        <v>$70,001 - $80,000</v>
      </c>
    </row>
    <row r="6792" spans="1:8" x14ac:dyDescent="0.2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 s="3">
        <v>68826</v>
      </c>
      <c r="H6792" t="str">
        <f t="shared" si="106"/>
        <v>$60,001 - $70,000</v>
      </c>
    </row>
    <row r="6793" spans="1:8" x14ac:dyDescent="0.2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 s="3">
        <v>31205</v>
      </c>
      <c r="H6793" t="str">
        <f t="shared" si="106"/>
        <v>$30,001 - $40,000</v>
      </c>
    </row>
    <row r="6794" spans="1:8" x14ac:dyDescent="0.2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 s="3">
        <v>76605</v>
      </c>
      <c r="H6794" t="str">
        <f t="shared" si="106"/>
        <v>$70,001 - $80,000</v>
      </c>
    </row>
    <row r="6795" spans="1:8" x14ac:dyDescent="0.2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 s="3">
        <v>38076</v>
      </c>
      <c r="H6795" t="str">
        <f t="shared" si="106"/>
        <v>$30,001 - $40,000</v>
      </c>
    </row>
    <row r="6796" spans="1:8" x14ac:dyDescent="0.2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 s="3">
        <v>49134</v>
      </c>
      <c r="H6796" t="str">
        <f t="shared" si="106"/>
        <v>$40,001 - $50,000</v>
      </c>
    </row>
    <row r="6797" spans="1:8" x14ac:dyDescent="0.2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 s="3">
        <v>54711</v>
      </c>
      <c r="H6797" t="str">
        <f t="shared" si="106"/>
        <v>$50,001 - $60,000</v>
      </c>
    </row>
    <row r="6798" spans="1:8" x14ac:dyDescent="0.2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 s="3">
        <v>94007</v>
      </c>
      <c r="H6798" t="str">
        <f t="shared" si="106"/>
        <v>$90,001 - $1,00,000</v>
      </c>
    </row>
    <row r="6799" spans="1:8" x14ac:dyDescent="0.2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 s="3">
        <v>27358</v>
      </c>
      <c r="H6799" t="str">
        <f t="shared" si="106"/>
        <v>$20,001 - $30,000</v>
      </c>
    </row>
    <row r="6800" spans="1:8" x14ac:dyDescent="0.2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 s="3">
        <v>76732</v>
      </c>
      <c r="H6800" t="str">
        <f t="shared" si="106"/>
        <v>$70,001 - $80,000</v>
      </c>
    </row>
    <row r="6801" spans="1:8" x14ac:dyDescent="0.2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 s="3">
        <v>87388</v>
      </c>
      <c r="H6801" t="str">
        <f t="shared" si="106"/>
        <v>$80,001 - $90,000</v>
      </c>
    </row>
    <row r="6802" spans="1:8" x14ac:dyDescent="0.2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 s="3">
        <v>82436</v>
      </c>
      <c r="H6802" t="str">
        <f t="shared" si="106"/>
        <v>$80,001 - $90,000</v>
      </c>
    </row>
    <row r="6803" spans="1:8" x14ac:dyDescent="0.2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 s="3">
        <v>85440</v>
      </c>
      <c r="H6803" t="str">
        <f t="shared" si="106"/>
        <v>$80,001 - $90,000</v>
      </c>
    </row>
    <row r="6804" spans="1:8" x14ac:dyDescent="0.2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 s="3">
        <v>77581</v>
      </c>
      <c r="H6804" t="str">
        <f t="shared" si="106"/>
        <v>$70,001 - $80,000</v>
      </c>
    </row>
    <row r="6805" spans="1:8" x14ac:dyDescent="0.2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 s="3">
        <v>79480</v>
      </c>
      <c r="H6805" t="str">
        <f t="shared" si="106"/>
        <v>$70,001 - $80,000</v>
      </c>
    </row>
    <row r="6806" spans="1:8" x14ac:dyDescent="0.2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 s="3">
        <v>17191</v>
      </c>
      <c r="H6806" t="str">
        <f t="shared" si="106"/>
        <v>$10,001 - $20,000</v>
      </c>
    </row>
    <row r="6807" spans="1:8" x14ac:dyDescent="0.2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 s="3">
        <v>45044</v>
      </c>
      <c r="H6807" t="str">
        <f t="shared" si="106"/>
        <v>$40,001 - $50,000</v>
      </c>
    </row>
    <row r="6808" spans="1:8" x14ac:dyDescent="0.2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 s="3">
        <v>84336</v>
      </c>
      <c r="H6808" t="str">
        <f t="shared" si="106"/>
        <v>$80,001 - $90,000</v>
      </c>
    </row>
    <row r="6809" spans="1:8" x14ac:dyDescent="0.2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 s="3">
        <v>54521</v>
      </c>
      <c r="H6809" t="str">
        <f t="shared" si="106"/>
        <v>$50,001 - $60,000</v>
      </c>
    </row>
    <row r="6810" spans="1:8" x14ac:dyDescent="0.2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 s="3">
        <v>18647</v>
      </c>
      <c r="H6810" t="str">
        <f t="shared" si="106"/>
        <v>$10,001 - $20,000</v>
      </c>
    </row>
    <row r="6811" spans="1:8" x14ac:dyDescent="0.2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 s="3">
        <v>22684</v>
      </c>
      <c r="H6811" t="str">
        <f t="shared" si="106"/>
        <v>$20,001 - $30,000</v>
      </c>
    </row>
    <row r="6812" spans="1:8" x14ac:dyDescent="0.2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 s="3">
        <v>29414</v>
      </c>
      <c r="H6812" t="str">
        <f t="shared" si="106"/>
        <v>$20,001 - $30,000</v>
      </c>
    </row>
    <row r="6813" spans="1:8" x14ac:dyDescent="0.2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 s="3">
        <v>24304</v>
      </c>
      <c r="H6813" t="str">
        <f t="shared" si="106"/>
        <v>$20,001 - $30,000</v>
      </c>
    </row>
    <row r="6814" spans="1:8" x14ac:dyDescent="0.2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 s="3">
        <v>97432</v>
      </c>
      <c r="H6814" t="str">
        <f t="shared" si="106"/>
        <v>$90,001 - $1,00,000</v>
      </c>
    </row>
    <row r="6815" spans="1:8" x14ac:dyDescent="0.2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 s="3">
        <v>23739</v>
      </c>
      <c r="H6815" t="str">
        <f t="shared" si="106"/>
        <v>$20,001 - $30,000</v>
      </c>
    </row>
    <row r="6816" spans="1:8" x14ac:dyDescent="0.2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 s="3">
        <v>38600</v>
      </c>
      <c r="H6816" t="str">
        <f t="shared" si="106"/>
        <v>$30,001 - $40,000</v>
      </c>
    </row>
    <row r="6817" spans="1:8" x14ac:dyDescent="0.2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 s="3">
        <v>88457</v>
      </c>
      <c r="H6817" t="str">
        <f t="shared" si="106"/>
        <v>$80,001 - $90,000</v>
      </c>
    </row>
    <row r="6818" spans="1:8" x14ac:dyDescent="0.2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 s="3">
        <v>56819</v>
      </c>
      <c r="H6818" t="str">
        <f t="shared" si="106"/>
        <v>$50,001 - $60,000</v>
      </c>
    </row>
    <row r="6819" spans="1:8" x14ac:dyDescent="0.2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 s="3">
        <v>79081</v>
      </c>
      <c r="H6819" t="str">
        <f t="shared" si="106"/>
        <v>$70,001 - $80,000</v>
      </c>
    </row>
    <row r="6820" spans="1:8" x14ac:dyDescent="0.2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 s="3">
        <v>81726</v>
      </c>
      <c r="H6820" t="str">
        <f t="shared" si="106"/>
        <v>$80,001 - $90,000</v>
      </c>
    </row>
    <row r="6821" spans="1:8" x14ac:dyDescent="0.2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 s="3">
        <v>3947</v>
      </c>
      <c r="H6821" t="str">
        <f t="shared" si="106"/>
        <v>$1 - $10,000</v>
      </c>
    </row>
    <row r="6822" spans="1:8" x14ac:dyDescent="0.2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 s="3">
        <v>46160</v>
      </c>
      <c r="H6822" t="str">
        <f t="shared" si="106"/>
        <v>$40,001 - $50,000</v>
      </c>
    </row>
    <row r="6823" spans="1:8" x14ac:dyDescent="0.2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 s="3">
        <v>95960</v>
      </c>
      <c r="H6823" t="str">
        <f t="shared" si="106"/>
        <v>$90,001 - $1,00,000</v>
      </c>
    </row>
    <row r="6824" spans="1:8" x14ac:dyDescent="0.2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 s="3">
        <v>46109</v>
      </c>
      <c r="H6824" t="str">
        <f t="shared" si="106"/>
        <v>$40,001 - $50,000</v>
      </c>
    </row>
    <row r="6825" spans="1:8" x14ac:dyDescent="0.2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 s="3">
        <v>300000</v>
      </c>
      <c r="H6825" t="str">
        <f t="shared" si="106"/>
        <v>$2,90,001 - $3,00,000</v>
      </c>
    </row>
    <row r="6826" spans="1:8" x14ac:dyDescent="0.2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 s="3">
        <v>98589</v>
      </c>
      <c r="H6826" t="str">
        <f t="shared" si="106"/>
        <v>$90,001 - $1,00,000</v>
      </c>
    </row>
    <row r="6827" spans="1:8" x14ac:dyDescent="0.2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 s="3">
        <v>72477</v>
      </c>
      <c r="H6827" t="str">
        <f t="shared" si="106"/>
        <v>$70,001 - $80,000</v>
      </c>
    </row>
    <row r="6828" spans="1:8" x14ac:dyDescent="0.2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 s="3">
        <v>14815</v>
      </c>
      <c r="H6828" t="str">
        <f t="shared" si="106"/>
        <v>$10,001 - $20,000</v>
      </c>
    </row>
    <row r="6829" spans="1:8" x14ac:dyDescent="0.2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 s="3">
        <v>19732</v>
      </c>
      <c r="H6829" t="str">
        <f t="shared" si="106"/>
        <v>$10,001 - $20,000</v>
      </c>
    </row>
    <row r="6830" spans="1:8" x14ac:dyDescent="0.2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 s="3">
        <v>76350</v>
      </c>
      <c r="H6830" t="str">
        <f t="shared" si="106"/>
        <v>$70,001 - $80,000</v>
      </c>
    </row>
    <row r="6831" spans="1:8" x14ac:dyDescent="0.2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 s="3">
        <v>28912</v>
      </c>
      <c r="H6831" t="str">
        <f t="shared" si="106"/>
        <v>$20,001 - $30,000</v>
      </c>
    </row>
    <row r="6832" spans="1:8" x14ac:dyDescent="0.2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 s="3">
        <v>81226</v>
      </c>
      <c r="H6832" t="str">
        <f t="shared" si="106"/>
        <v>$80,001 - $90,000</v>
      </c>
    </row>
    <row r="6833" spans="1:8" x14ac:dyDescent="0.2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 s="3">
        <v>75131</v>
      </c>
      <c r="H6833" t="str">
        <f t="shared" si="106"/>
        <v>$70,001 - $80,000</v>
      </c>
    </row>
    <row r="6834" spans="1:8" x14ac:dyDescent="0.2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 s="3">
        <v>95417</v>
      </c>
      <c r="H6834" t="str">
        <f t="shared" si="106"/>
        <v>$90,001 - $1,00,000</v>
      </c>
    </row>
    <row r="6835" spans="1:8" x14ac:dyDescent="0.2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 s="3">
        <v>89453</v>
      </c>
      <c r="H6835" t="str">
        <f t="shared" si="106"/>
        <v>$80,001 - $90,000</v>
      </c>
    </row>
    <row r="6836" spans="1:8" x14ac:dyDescent="0.2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 s="3">
        <v>2682</v>
      </c>
      <c r="H6836" t="str">
        <f t="shared" si="106"/>
        <v>$1 - $10,000</v>
      </c>
    </row>
    <row r="6837" spans="1:8" x14ac:dyDescent="0.2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 s="3">
        <v>96163</v>
      </c>
      <c r="H6837" t="str">
        <f t="shared" si="106"/>
        <v>$90,001 - $1,00,000</v>
      </c>
    </row>
    <row r="6838" spans="1:8" x14ac:dyDescent="0.2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 s="3">
        <v>43038</v>
      </c>
      <c r="H6838" t="str">
        <f t="shared" si="106"/>
        <v>$40,001 - $50,000</v>
      </c>
    </row>
    <row r="6839" spans="1:8" x14ac:dyDescent="0.2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 s="3">
        <v>73636</v>
      </c>
      <c r="H6839" t="str">
        <f t="shared" si="106"/>
        <v>$70,001 - $80,000</v>
      </c>
    </row>
    <row r="6840" spans="1:8" x14ac:dyDescent="0.2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 s="3">
        <v>81434</v>
      </c>
      <c r="H6840" t="str">
        <f t="shared" si="106"/>
        <v>$80,001 - $90,000</v>
      </c>
    </row>
    <row r="6841" spans="1:8" x14ac:dyDescent="0.2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 s="3">
        <v>66701</v>
      </c>
      <c r="H6841" t="str">
        <f t="shared" si="106"/>
        <v>$60,001 - $70,000</v>
      </c>
    </row>
    <row r="6842" spans="1:8" x14ac:dyDescent="0.2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 s="3">
        <v>40678</v>
      </c>
      <c r="H6842" t="str">
        <f t="shared" si="106"/>
        <v>$40,001 - $50,000</v>
      </c>
    </row>
    <row r="6843" spans="1:8" x14ac:dyDescent="0.2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 s="3">
        <v>89905</v>
      </c>
      <c r="H6843" t="str">
        <f t="shared" si="106"/>
        <v>$80,001 - $90,000</v>
      </c>
    </row>
    <row r="6844" spans="1:8" x14ac:dyDescent="0.2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 s="3">
        <v>82172</v>
      </c>
      <c r="H6844" t="str">
        <f t="shared" si="106"/>
        <v>$80,001 - $90,000</v>
      </c>
    </row>
    <row r="6845" spans="1:8" x14ac:dyDescent="0.2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 s="3">
        <v>45675</v>
      </c>
      <c r="H6845" t="str">
        <f t="shared" si="106"/>
        <v>$40,001 - $50,000</v>
      </c>
    </row>
    <row r="6846" spans="1:8" x14ac:dyDescent="0.2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 s="3">
        <v>75856</v>
      </c>
      <c r="H6846" t="str">
        <f t="shared" si="106"/>
        <v>$70,001 - $80,000</v>
      </c>
    </row>
    <row r="6847" spans="1:8" x14ac:dyDescent="0.2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 s="3">
        <v>47378</v>
      </c>
      <c r="H6847" t="str">
        <f t="shared" si="106"/>
        <v>$40,001 - $50,000</v>
      </c>
    </row>
    <row r="6848" spans="1:8" x14ac:dyDescent="0.2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 s="3">
        <v>27917</v>
      </c>
      <c r="H6848" t="str">
        <f t="shared" si="106"/>
        <v>$20,001 - $30,000</v>
      </c>
    </row>
    <row r="6849" spans="1:8" x14ac:dyDescent="0.2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 s="3">
        <v>10994</v>
      </c>
      <c r="H6849" t="str">
        <f t="shared" si="106"/>
        <v>$10,001 - $20,000</v>
      </c>
    </row>
    <row r="6850" spans="1:8" x14ac:dyDescent="0.2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 s="3">
        <v>51586</v>
      </c>
      <c r="H6850" t="str">
        <f t="shared" si="106"/>
        <v>$50,001 - $60,000</v>
      </c>
    </row>
    <row r="6851" spans="1:8" x14ac:dyDescent="0.2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 s="3">
        <v>85671</v>
      </c>
      <c r="H6851" t="str">
        <f t="shared" ref="H6851:H6914" si="107">TEXT((INT((G6851-1)/10000)*10000)+1,"$#,##0") &amp; " - " &amp; TEXT((INT((G6851-1)/10000)+1)*10000,"$#,##0")</f>
        <v>$80,001 - $90,000</v>
      </c>
    </row>
    <row r="6852" spans="1:8" x14ac:dyDescent="0.2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 s="3">
        <v>1519</v>
      </c>
      <c r="H6852" t="str">
        <f t="shared" si="107"/>
        <v>$1 - $10,000</v>
      </c>
    </row>
    <row r="6853" spans="1:8" x14ac:dyDescent="0.2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 s="3">
        <v>83412</v>
      </c>
      <c r="H6853" t="str">
        <f t="shared" si="107"/>
        <v>$80,001 - $90,000</v>
      </c>
    </row>
    <row r="6854" spans="1:8" x14ac:dyDescent="0.2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 s="3">
        <v>12210</v>
      </c>
      <c r="H6854" t="str">
        <f t="shared" si="107"/>
        <v>$10,001 - $20,000</v>
      </c>
    </row>
    <row r="6855" spans="1:8" x14ac:dyDescent="0.2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 s="3">
        <v>21224</v>
      </c>
      <c r="H6855" t="str">
        <f t="shared" si="107"/>
        <v>$20,001 - $30,000</v>
      </c>
    </row>
    <row r="6856" spans="1:8" x14ac:dyDescent="0.2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 s="3">
        <v>93668</v>
      </c>
      <c r="H6856" t="str">
        <f t="shared" si="107"/>
        <v>$90,001 - $1,00,000</v>
      </c>
    </row>
    <row r="6857" spans="1:8" x14ac:dyDescent="0.2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 s="3">
        <v>41080</v>
      </c>
      <c r="H6857" t="str">
        <f t="shared" si="107"/>
        <v>$40,001 - $50,000</v>
      </c>
    </row>
    <row r="6858" spans="1:8" x14ac:dyDescent="0.2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 s="3">
        <v>64109</v>
      </c>
      <c r="H6858" t="str">
        <f t="shared" si="107"/>
        <v>$60,001 - $70,000</v>
      </c>
    </row>
    <row r="6859" spans="1:8" x14ac:dyDescent="0.2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 s="3">
        <v>97633</v>
      </c>
      <c r="H6859" t="str">
        <f t="shared" si="107"/>
        <v>$90,001 - $1,00,000</v>
      </c>
    </row>
    <row r="6860" spans="1:8" x14ac:dyDescent="0.2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 s="3">
        <v>79412</v>
      </c>
      <c r="H6860" t="str">
        <f t="shared" si="107"/>
        <v>$70,001 - $80,000</v>
      </c>
    </row>
    <row r="6861" spans="1:8" x14ac:dyDescent="0.2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 s="3">
        <v>13296</v>
      </c>
      <c r="H6861" t="str">
        <f t="shared" si="107"/>
        <v>$10,001 - $20,000</v>
      </c>
    </row>
    <row r="6862" spans="1:8" x14ac:dyDescent="0.2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 s="3">
        <v>87008</v>
      </c>
      <c r="H6862" t="str">
        <f t="shared" si="107"/>
        <v>$80,001 - $90,000</v>
      </c>
    </row>
    <row r="6863" spans="1:8" x14ac:dyDescent="0.2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 s="3">
        <v>62736</v>
      </c>
      <c r="H6863" t="str">
        <f t="shared" si="107"/>
        <v>$60,001 - $70,000</v>
      </c>
    </row>
    <row r="6864" spans="1:8" x14ac:dyDescent="0.2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 s="3">
        <v>34528</v>
      </c>
      <c r="H6864" t="str">
        <f t="shared" si="107"/>
        <v>$30,001 - $40,000</v>
      </c>
    </row>
    <row r="6865" spans="1:8" x14ac:dyDescent="0.2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 s="3">
        <v>40026</v>
      </c>
      <c r="H6865" t="str">
        <f t="shared" si="107"/>
        <v>$40,001 - $50,000</v>
      </c>
    </row>
    <row r="6866" spans="1:8" x14ac:dyDescent="0.2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 s="3">
        <v>10604</v>
      </c>
      <c r="H6866" t="str">
        <f t="shared" si="107"/>
        <v>$10,001 - $20,000</v>
      </c>
    </row>
    <row r="6867" spans="1:8" x14ac:dyDescent="0.2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 s="3">
        <v>69692</v>
      </c>
      <c r="H6867" t="str">
        <f t="shared" si="107"/>
        <v>$60,001 - $70,000</v>
      </c>
    </row>
    <row r="6868" spans="1:8" x14ac:dyDescent="0.2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 s="3">
        <v>84727</v>
      </c>
      <c r="H6868" t="str">
        <f t="shared" si="107"/>
        <v>$80,001 - $90,000</v>
      </c>
    </row>
    <row r="6869" spans="1:8" x14ac:dyDescent="0.2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 s="3">
        <v>50685</v>
      </c>
      <c r="H6869" t="str">
        <f t="shared" si="107"/>
        <v>$50,001 - $60,000</v>
      </c>
    </row>
    <row r="6870" spans="1:8" x14ac:dyDescent="0.2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 s="3">
        <v>23737</v>
      </c>
      <c r="H6870" t="str">
        <f t="shared" si="107"/>
        <v>$20,001 - $30,000</v>
      </c>
    </row>
    <row r="6871" spans="1:8" x14ac:dyDescent="0.2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 s="3">
        <v>24678</v>
      </c>
      <c r="H6871" t="str">
        <f t="shared" si="107"/>
        <v>$20,001 - $30,000</v>
      </c>
    </row>
    <row r="6872" spans="1:8" x14ac:dyDescent="0.2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 s="3">
        <v>10052</v>
      </c>
      <c r="H6872" t="str">
        <f t="shared" si="107"/>
        <v>$10,001 - $20,000</v>
      </c>
    </row>
    <row r="6873" spans="1:8" x14ac:dyDescent="0.2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 s="3">
        <v>5551</v>
      </c>
      <c r="H6873" t="str">
        <f t="shared" si="107"/>
        <v>$1 - $10,000</v>
      </c>
    </row>
    <row r="6874" spans="1:8" x14ac:dyDescent="0.2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 s="3">
        <v>27131</v>
      </c>
      <c r="H6874" t="str">
        <f t="shared" si="107"/>
        <v>$20,001 - $30,000</v>
      </c>
    </row>
    <row r="6875" spans="1:8" x14ac:dyDescent="0.2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 s="3">
        <v>57137</v>
      </c>
      <c r="H6875" t="str">
        <f t="shared" si="107"/>
        <v>$50,001 - $60,000</v>
      </c>
    </row>
    <row r="6876" spans="1:8" x14ac:dyDescent="0.2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 s="3">
        <v>42488</v>
      </c>
      <c r="H6876" t="str">
        <f t="shared" si="107"/>
        <v>$40,001 - $50,000</v>
      </c>
    </row>
    <row r="6877" spans="1:8" x14ac:dyDescent="0.2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 s="3">
        <v>2904</v>
      </c>
      <c r="H6877" t="str">
        <f t="shared" si="107"/>
        <v>$1 - $10,000</v>
      </c>
    </row>
    <row r="6878" spans="1:8" x14ac:dyDescent="0.2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 s="3">
        <v>87979</v>
      </c>
      <c r="H6878" t="str">
        <f t="shared" si="107"/>
        <v>$80,001 - $90,000</v>
      </c>
    </row>
    <row r="6879" spans="1:8" x14ac:dyDescent="0.2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 s="3">
        <v>6626</v>
      </c>
      <c r="H6879" t="str">
        <f t="shared" si="107"/>
        <v>$1 - $10,000</v>
      </c>
    </row>
    <row r="6880" spans="1:8" x14ac:dyDescent="0.2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 s="3">
        <v>49006</v>
      </c>
      <c r="H6880" t="str">
        <f t="shared" si="107"/>
        <v>$40,001 - $50,000</v>
      </c>
    </row>
    <row r="6881" spans="1:8" x14ac:dyDescent="0.2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 s="3">
        <v>70775</v>
      </c>
      <c r="H6881" t="str">
        <f t="shared" si="107"/>
        <v>$70,001 - $80,000</v>
      </c>
    </row>
    <row r="6882" spans="1:8" x14ac:dyDescent="0.2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 s="3">
        <v>70642</v>
      </c>
      <c r="H6882" t="str">
        <f t="shared" si="107"/>
        <v>$70,001 - $80,000</v>
      </c>
    </row>
    <row r="6883" spans="1:8" x14ac:dyDescent="0.2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 s="3">
        <v>94638</v>
      </c>
      <c r="H6883" t="str">
        <f t="shared" si="107"/>
        <v>$90,001 - $1,00,000</v>
      </c>
    </row>
    <row r="6884" spans="1:8" x14ac:dyDescent="0.2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 s="3">
        <v>90063</v>
      </c>
      <c r="H6884" t="str">
        <f t="shared" si="107"/>
        <v>$90,001 - $1,00,000</v>
      </c>
    </row>
    <row r="6885" spans="1:8" x14ac:dyDescent="0.2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 s="3">
        <v>47772</v>
      </c>
      <c r="H6885" t="str">
        <f t="shared" si="107"/>
        <v>$40,001 - $50,000</v>
      </c>
    </row>
    <row r="6886" spans="1:8" x14ac:dyDescent="0.2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 s="3">
        <v>9329</v>
      </c>
      <c r="H6886" t="str">
        <f t="shared" si="107"/>
        <v>$1 - $10,000</v>
      </c>
    </row>
    <row r="6887" spans="1:8" x14ac:dyDescent="0.2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 s="3">
        <v>69855</v>
      </c>
      <c r="H6887" t="str">
        <f t="shared" si="107"/>
        <v>$60,001 - $70,000</v>
      </c>
    </row>
    <row r="6888" spans="1:8" x14ac:dyDescent="0.2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 s="3">
        <v>27125</v>
      </c>
      <c r="H6888" t="str">
        <f t="shared" si="107"/>
        <v>$20,001 - $30,000</v>
      </c>
    </row>
    <row r="6889" spans="1:8" x14ac:dyDescent="0.2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 s="3">
        <v>83859</v>
      </c>
      <c r="H6889" t="str">
        <f t="shared" si="107"/>
        <v>$80,001 - $90,000</v>
      </c>
    </row>
    <row r="6890" spans="1:8" x14ac:dyDescent="0.2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 s="3">
        <v>32089</v>
      </c>
      <c r="H6890" t="str">
        <f t="shared" si="107"/>
        <v>$30,001 - $40,000</v>
      </c>
    </row>
    <row r="6891" spans="1:8" x14ac:dyDescent="0.2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 s="3">
        <v>13301</v>
      </c>
      <c r="H6891" t="str">
        <f t="shared" si="107"/>
        <v>$10,001 - $20,000</v>
      </c>
    </row>
    <row r="6892" spans="1:8" x14ac:dyDescent="0.2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 s="3">
        <v>59093</v>
      </c>
      <c r="H6892" t="str">
        <f t="shared" si="107"/>
        <v>$50,001 - $60,000</v>
      </c>
    </row>
    <row r="6893" spans="1:8" x14ac:dyDescent="0.2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 s="3">
        <v>43554</v>
      </c>
      <c r="H6893" t="str">
        <f t="shared" si="107"/>
        <v>$40,001 - $50,000</v>
      </c>
    </row>
    <row r="6894" spans="1:8" x14ac:dyDescent="0.2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 s="3">
        <v>32506</v>
      </c>
      <c r="H6894" t="str">
        <f t="shared" si="107"/>
        <v>$30,001 - $40,000</v>
      </c>
    </row>
    <row r="6895" spans="1:8" x14ac:dyDescent="0.2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 s="3">
        <v>47823</v>
      </c>
      <c r="H6895" t="str">
        <f t="shared" si="107"/>
        <v>$40,001 - $50,000</v>
      </c>
    </row>
    <row r="6896" spans="1:8" x14ac:dyDescent="0.2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 s="3">
        <v>1736</v>
      </c>
      <c r="H6896" t="str">
        <f t="shared" si="107"/>
        <v>$1 - $10,000</v>
      </c>
    </row>
    <row r="6897" spans="1:8" x14ac:dyDescent="0.2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 s="3">
        <v>34876</v>
      </c>
      <c r="H6897" t="str">
        <f t="shared" si="107"/>
        <v>$30,001 - $40,000</v>
      </c>
    </row>
    <row r="6898" spans="1:8" x14ac:dyDescent="0.2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 s="3">
        <v>72420</v>
      </c>
      <c r="H6898" t="str">
        <f t="shared" si="107"/>
        <v>$70,001 - $80,000</v>
      </c>
    </row>
    <row r="6899" spans="1:8" x14ac:dyDescent="0.2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 s="3">
        <v>20095</v>
      </c>
      <c r="H6899" t="str">
        <f t="shared" si="107"/>
        <v>$20,001 - $30,000</v>
      </c>
    </row>
    <row r="6900" spans="1:8" x14ac:dyDescent="0.2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 s="3">
        <v>20447</v>
      </c>
      <c r="H6900" t="str">
        <f t="shared" si="107"/>
        <v>$20,001 - $30,000</v>
      </c>
    </row>
    <row r="6901" spans="1:8" x14ac:dyDescent="0.2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 s="3">
        <v>73979</v>
      </c>
      <c r="H6901" t="str">
        <f t="shared" si="107"/>
        <v>$70,001 - $80,000</v>
      </c>
    </row>
    <row r="6902" spans="1:8" x14ac:dyDescent="0.2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 s="3">
        <v>14676</v>
      </c>
      <c r="H6902" t="str">
        <f t="shared" si="107"/>
        <v>$10,001 - $20,000</v>
      </c>
    </row>
    <row r="6903" spans="1:8" x14ac:dyDescent="0.2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 s="3">
        <v>5491</v>
      </c>
      <c r="H6903" t="str">
        <f t="shared" si="107"/>
        <v>$1 - $10,000</v>
      </c>
    </row>
    <row r="6904" spans="1:8" x14ac:dyDescent="0.2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 s="3">
        <v>56078</v>
      </c>
      <c r="H6904" t="str">
        <f t="shared" si="107"/>
        <v>$50,001 - $60,000</v>
      </c>
    </row>
    <row r="6905" spans="1:8" x14ac:dyDescent="0.2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 s="3">
        <v>13231</v>
      </c>
      <c r="H6905" t="str">
        <f t="shared" si="107"/>
        <v>$10,001 - $20,000</v>
      </c>
    </row>
    <row r="6906" spans="1:8" x14ac:dyDescent="0.2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 s="3">
        <v>39321</v>
      </c>
      <c r="H6906" t="str">
        <f t="shared" si="107"/>
        <v>$30,001 - $40,000</v>
      </c>
    </row>
    <row r="6907" spans="1:8" x14ac:dyDescent="0.2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 s="3">
        <v>25287</v>
      </c>
      <c r="H6907" t="str">
        <f t="shared" si="107"/>
        <v>$20,001 - $30,000</v>
      </c>
    </row>
    <row r="6908" spans="1:8" x14ac:dyDescent="0.2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 s="3">
        <v>99736</v>
      </c>
      <c r="H6908" t="str">
        <f t="shared" si="107"/>
        <v>$90,001 - $1,00,000</v>
      </c>
    </row>
    <row r="6909" spans="1:8" x14ac:dyDescent="0.2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 s="3">
        <v>94270</v>
      </c>
      <c r="H6909" t="str">
        <f t="shared" si="107"/>
        <v>$90,001 - $1,00,000</v>
      </c>
    </row>
    <row r="6910" spans="1:8" x14ac:dyDescent="0.2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 s="3">
        <v>16006</v>
      </c>
      <c r="H6910" t="str">
        <f t="shared" si="107"/>
        <v>$10,001 - $20,000</v>
      </c>
    </row>
    <row r="6911" spans="1:8" x14ac:dyDescent="0.2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 s="3">
        <v>43885</v>
      </c>
      <c r="H6911" t="str">
        <f t="shared" si="107"/>
        <v>$40,001 - $50,000</v>
      </c>
    </row>
    <row r="6912" spans="1:8" x14ac:dyDescent="0.2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 s="3">
        <v>80425</v>
      </c>
      <c r="H6912" t="str">
        <f t="shared" si="107"/>
        <v>$80,001 - $90,000</v>
      </c>
    </row>
    <row r="6913" spans="1:8" x14ac:dyDescent="0.2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 s="3">
        <v>89573</v>
      </c>
      <c r="H6913" t="str">
        <f t="shared" si="107"/>
        <v>$80,001 - $90,000</v>
      </c>
    </row>
    <row r="6914" spans="1:8" x14ac:dyDescent="0.2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 s="3">
        <v>49818</v>
      </c>
      <c r="H6914" t="str">
        <f t="shared" si="107"/>
        <v>$40,001 - $50,000</v>
      </c>
    </row>
    <row r="6915" spans="1:8" x14ac:dyDescent="0.2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 s="3">
        <v>61815</v>
      </c>
      <c r="H6915" t="str">
        <f t="shared" ref="H6915:H6978" si="108">TEXT((INT((G6915-1)/10000)*10000)+1,"$#,##0") &amp; " - " &amp; TEXT((INT((G6915-1)/10000)+1)*10000,"$#,##0")</f>
        <v>$60,001 - $70,000</v>
      </c>
    </row>
    <row r="6916" spans="1:8" x14ac:dyDescent="0.2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 s="3">
        <v>67638</v>
      </c>
      <c r="H6916" t="str">
        <f t="shared" si="108"/>
        <v>$60,001 - $70,000</v>
      </c>
    </row>
    <row r="6917" spans="1:8" x14ac:dyDescent="0.2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 s="3">
        <v>49576</v>
      </c>
      <c r="H6917" t="str">
        <f t="shared" si="108"/>
        <v>$40,001 - $50,000</v>
      </c>
    </row>
    <row r="6918" spans="1:8" x14ac:dyDescent="0.2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 s="3">
        <v>59576</v>
      </c>
      <c r="H6918" t="str">
        <f t="shared" si="108"/>
        <v>$50,001 - $60,000</v>
      </c>
    </row>
    <row r="6919" spans="1:8" x14ac:dyDescent="0.2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 s="3">
        <v>28523</v>
      </c>
      <c r="H6919" t="str">
        <f t="shared" si="108"/>
        <v>$20,001 - $30,000</v>
      </c>
    </row>
    <row r="6920" spans="1:8" x14ac:dyDescent="0.2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 s="3">
        <v>87399</v>
      </c>
      <c r="H6920" t="str">
        <f t="shared" si="108"/>
        <v>$80,001 - $90,000</v>
      </c>
    </row>
    <row r="6921" spans="1:8" x14ac:dyDescent="0.2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 s="3">
        <v>21441</v>
      </c>
      <c r="H6921" t="str">
        <f t="shared" si="108"/>
        <v>$20,001 - $30,000</v>
      </c>
    </row>
    <row r="6922" spans="1:8" x14ac:dyDescent="0.2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 s="3">
        <v>90296</v>
      </c>
      <c r="H6922" t="str">
        <f t="shared" si="108"/>
        <v>$90,001 - $1,00,000</v>
      </c>
    </row>
    <row r="6923" spans="1:8" x14ac:dyDescent="0.2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 s="3">
        <v>79650</v>
      </c>
      <c r="H6923" t="str">
        <f t="shared" si="108"/>
        <v>$70,001 - $80,000</v>
      </c>
    </row>
    <row r="6924" spans="1:8" x14ac:dyDescent="0.2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 s="3">
        <v>91974</v>
      </c>
      <c r="H6924" t="str">
        <f t="shared" si="108"/>
        <v>$90,001 - $1,00,000</v>
      </c>
    </row>
    <row r="6925" spans="1:8" x14ac:dyDescent="0.2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 s="3">
        <v>47650</v>
      </c>
      <c r="H6925" t="str">
        <f t="shared" si="108"/>
        <v>$40,001 - $50,000</v>
      </c>
    </row>
    <row r="6926" spans="1:8" x14ac:dyDescent="0.2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 s="3">
        <v>76723</v>
      </c>
      <c r="H6926" t="str">
        <f t="shared" si="108"/>
        <v>$70,001 - $80,000</v>
      </c>
    </row>
    <row r="6927" spans="1:8" x14ac:dyDescent="0.2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 s="3">
        <v>93419</v>
      </c>
      <c r="H6927" t="str">
        <f t="shared" si="108"/>
        <v>$90,001 - $1,00,000</v>
      </c>
    </row>
    <row r="6928" spans="1:8" x14ac:dyDescent="0.2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 s="3">
        <v>9033</v>
      </c>
      <c r="H6928" t="str">
        <f t="shared" si="108"/>
        <v>$1 - $10,000</v>
      </c>
    </row>
    <row r="6929" spans="1:8" x14ac:dyDescent="0.2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 s="3">
        <v>39744</v>
      </c>
      <c r="H6929" t="str">
        <f t="shared" si="108"/>
        <v>$30,001 - $40,000</v>
      </c>
    </row>
    <row r="6930" spans="1:8" x14ac:dyDescent="0.2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 s="3">
        <v>69959</v>
      </c>
      <c r="H6930" t="str">
        <f t="shared" si="108"/>
        <v>$60,001 - $70,000</v>
      </c>
    </row>
    <row r="6931" spans="1:8" x14ac:dyDescent="0.2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 s="3">
        <v>35514</v>
      </c>
      <c r="H6931" t="str">
        <f t="shared" si="108"/>
        <v>$30,001 - $40,000</v>
      </c>
    </row>
    <row r="6932" spans="1:8" x14ac:dyDescent="0.2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 s="3">
        <v>2434</v>
      </c>
      <c r="H6932" t="str">
        <f t="shared" si="108"/>
        <v>$1 - $10,000</v>
      </c>
    </row>
    <row r="6933" spans="1:8" x14ac:dyDescent="0.2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 s="3">
        <v>11825</v>
      </c>
      <c r="H6933" t="str">
        <f t="shared" si="108"/>
        <v>$10,001 - $20,000</v>
      </c>
    </row>
    <row r="6934" spans="1:8" x14ac:dyDescent="0.2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 s="3">
        <v>77087</v>
      </c>
      <c r="H6934" t="str">
        <f t="shared" si="108"/>
        <v>$70,001 - $80,000</v>
      </c>
    </row>
    <row r="6935" spans="1:8" x14ac:dyDescent="0.2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 s="3">
        <v>4412</v>
      </c>
      <c r="H6935" t="str">
        <f t="shared" si="108"/>
        <v>$1 - $10,000</v>
      </c>
    </row>
    <row r="6936" spans="1:8" x14ac:dyDescent="0.2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 s="3">
        <v>23670</v>
      </c>
      <c r="H6936" t="str">
        <f t="shared" si="108"/>
        <v>$20,001 - $30,000</v>
      </c>
    </row>
    <row r="6937" spans="1:8" x14ac:dyDescent="0.2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 s="3">
        <v>7089</v>
      </c>
      <c r="H6937" t="str">
        <f t="shared" si="108"/>
        <v>$1 - $10,000</v>
      </c>
    </row>
    <row r="6938" spans="1:8" x14ac:dyDescent="0.2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 s="3">
        <v>16008</v>
      </c>
      <c r="H6938" t="str">
        <f t="shared" si="108"/>
        <v>$10,001 - $20,000</v>
      </c>
    </row>
    <row r="6939" spans="1:8" x14ac:dyDescent="0.2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 s="3">
        <v>54695</v>
      </c>
      <c r="H6939" t="str">
        <f t="shared" si="108"/>
        <v>$50,001 - $60,000</v>
      </c>
    </row>
    <row r="6940" spans="1:8" x14ac:dyDescent="0.2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 s="3">
        <v>48720</v>
      </c>
      <c r="H6940" t="str">
        <f t="shared" si="108"/>
        <v>$40,001 - $50,000</v>
      </c>
    </row>
    <row r="6941" spans="1:8" x14ac:dyDescent="0.2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 s="3">
        <v>71926</v>
      </c>
      <c r="H6941" t="str">
        <f t="shared" si="108"/>
        <v>$70,001 - $80,000</v>
      </c>
    </row>
    <row r="6942" spans="1:8" x14ac:dyDescent="0.2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 s="3">
        <v>54639</v>
      </c>
      <c r="H6942" t="str">
        <f t="shared" si="108"/>
        <v>$50,001 - $60,000</v>
      </c>
    </row>
    <row r="6943" spans="1:8" x14ac:dyDescent="0.2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 s="3">
        <v>59395</v>
      </c>
      <c r="H6943" t="str">
        <f t="shared" si="108"/>
        <v>$50,001 - $60,000</v>
      </c>
    </row>
    <row r="6944" spans="1:8" x14ac:dyDescent="0.2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 s="3">
        <v>27988</v>
      </c>
      <c r="H6944" t="str">
        <f t="shared" si="108"/>
        <v>$20,001 - $30,000</v>
      </c>
    </row>
    <row r="6945" spans="1:8" x14ac:dyDescent="0.2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 s="3">
        <v>57938</v>
      </c>
      <c r="H6945" t="str">
        <f t="shared" si="108"/>
        <v>$50,001 - $60,000</v>
      </c>
    </row>
    <row r="6946" spans="1:8" x14ac:dyDescent="0.2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 s="3">
        <v>58089</v>
      </c>
      <c r="H6946" t="str">
        <f t="shared" si="108"/>
        <v>$50,001 - $60,000</v>
      </c>
    </row>
    <row r="6947" spans="1:8" x14ac:dyDescent="0.2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 s="3">
        <v>14294</v>
      </c>
      <c r="H6947" t="str">
        <f t="shared" si="108"/>
        <v>$10,001 - $20,000</v>
      </c>
    </row>
    <row r="6948" spans="1:8" x14ac:dyDescent="0.2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 s="3">
        <v>59275</v>
      </c>
      <c r="H6948" t="str">
        <f t="shared" si="108"/>
        <v>$50,001 - $60,000</v>
      </c>
    </row>
    <row r="6949" spans="1:8" x14ac:dyDescent="0.2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 s="3">
        <v>40109</v>
      </c>
      <c r="H6949" t="str">
        <f t="shared" si="108"/>
        <v>$40,001 - $50,000</v>
      </c>
    </row>
    <row r="6950" spans="1:8" x14ac:dyDescent="0.2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 s="3">
        <v>35523</v>
      </c>
      <c r="H6950" t="str">
        <f t="shared" si="108"/>
        <v>$30,001 - $40,000</v>
      </c>
    </row>
    <row r="6951" spans="1:8" x14ac:dyDescent="0.2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 s="3">
        <v>22004</v>
      </c>
      <c r="H6951" t="str">
        <f t="shared" si="108"/>
        <v>$20,001 - $30,000</v>
      </c>
    </row>
    <row r="6952" spans="1:8" x14ac:dyDescent="0.2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 s="3">
        <v>27579</v>
      </c>
      <c r="H6952" t="str">
        <f t="shared" si="108"/>
        <v>$20,001 - $30,000</v>
      </c>
    </row>
    <row r="6953" spans="1:8" x14ac:dyDescent="0.2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 s="3">
        <v>83187</v>
      </c>
      <c r="H6953" t="str">
        <f t="shared" si="108"/>
        <v>$80,001 - $90,000</v>
      </c>
    </row>
    <row r="6954" spans="1:8" x14ac:dyDescent="0.2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 s="3">
        <v>26899</v>
      </c>
      <c r="H6954" t="str">
        <f t="shared" si="108"/>
        <v>$20,001 - $30,000</v>
      </c>
    </row>
    <row r="6955" spans="1:8" x14ac:dyDescent="0.2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 s="3">
        <v>44168</v>
      </c>
      <c r="H6955" t="str">
        <f t="shared" si="108"/>
        <v>$40,001 - $50,000</v>
      </c>
    </row>
    <row r="6956" spans="1:8" x14ac:dyDescent="0.2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 s="3">
        <v>73548</v>
      </c>
      <c r="H6956" t="str">
        <f t="shared" si="108"/>
        <v>$70,001 - $80,000</v>
      </c>
    </row>
    <row r="6957" spans="1:8" x14ac:dyDescent="0.2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 s="3">
        <v>74673</v>
      </c>
      <c r="H6957" t="str">
        <f t="shared" si="108"/>
        <v>$70,001 - $80,000</v>
      </c>
    </row>
    <row r="6958" spans="1:8" x14ac:dyDescent="0.2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 s="3">
        <v>94326</v>
      </c>
      <c r="H6958" t="str">
        <f t="shared" si="108"/>
        <v>$90,001 - $1,00,000</v>
      </c>
    </row>
    <row r="6959" spans="1:8" x14ac:dyDescent="0.2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 s="3">
        <v>4718</v>
      </c>
      <c r="H6959" t="str">
        <f t="shared" si="108"/>
        <v>$1 - $10,000</v>
      </c>
    </row>
    <row r="6960" spans="1:8" x14ac:dyDescent="0.2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 s="3">
        <v>65660</v>
      </c>
      <c r="H6960" t="str">
        <f t="shared" si="108"/>
        <v>$60,001 - $70,000</v>
      </c>
    </row>
    <row r="6961" spans="1:8" x14ac:dyDescent="0.2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 s="3">
        <v>1459</v>
      </c>
      <c r="H6961" t="str">
        <f t="shared" si="108"/>
        <v>$1 - $10,000</v>
      </c>
    </row>
    <row r="6962" spans="1:8" x14ac:dyDescent="0.2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 s="3">
        <v>31132</v>
      </c>
      <c r="H6962" t="str">
        <f t="shared" si="108"/>
        <v>$30,001 - $40,000</v>
      </c>
    </row>
    <row r="6963" spans="1:8" x14ac:dyDescent="0.2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 s="3">
        <v>68868</v>
      </c>
      <c r="H6963" t="str">
        <f t="shared" si="108"/>
        <v>$60,001 - $70,000</v>
      </c>
    </row>
    <row r="6964" spans="1:8" x14ac:dyDescent="0.2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 s="3">
        <v>96176</v>
      </c>
      <c r="H6964" t="str">
        <f t="shared" si="108"/>
        <v>$90,001 - $1,00,000</v>
      </c>
    </row>
    <row r="6965" spans="1:8" x14ac:dyDescent="0.2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 s="3">
        <v>75367</v>
      </c>
      <c r="H6965" t="str">
        <f t="shared" si="108"/>
        <v>$70,001 - $80,000</v>
      </c>
    </row>
    <row r="6966" spans="1:8" x14ac:dyDescent="0.2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 s="3">
        <v>25716</v>
      </c>
      <c r="H6966" t="str">
        <f t="shared" si="108"/>
        <v>$20,001 - $30,000</v>
      </c>
    </row>
    <row r="6967" spans="1:8" x14ac:dyDescent="0.2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 s="3">
        <v>1898</v>
      </c>
      <c r="H6967" t="str">
        <f t="shared" si="108"/>
        <v>$1 - $10,000</v>
      </c>
    </row>
    <row r="6968" spans="1:8" x14ac:dyDescent="0.2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 s="3">
        <v>91730</v>
      </c>
      <c r="H6968" t="str">
        <f t="shared" si="108"/>
        <v>$90,001 - $1,00,000</v>
      </c>
    </row>
    <row r="6969" spans="1:8" x14ac:dyDescent="0.2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 s="3">
        <v>13094</v>
      </c>
      <c r="H6969" t="str">
        <f t="shared" si="108"/>
        <v>$10,001 - $20,000</v>
      </c>
    </row>
    <row r="6970" spans="1:8" x14ac:dyDescent="0.2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 s="3">
        <v>65350</v>
      </c>
      <c r="H6970" t="str">
        <f t="shared" si="108"/>
        <v>$60,001 - $70,000</v>
      </c>
    </row>
    <row r="6971" spans="1:8" x14ac:dyDescent="0.2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 s="3">
        <v>59930</v>
      </c>
      <c r="H6971" t="str">
        <f t="shared" si="108"/>
        <v>$50,001 - $60,000</v>
      </c>
    </row>
    <row r="6972" spans="1:8" x14ac:dyDescent="0.2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 s="3">
        <v>40786</v>
      </c>
      <c r="H6972" t="str">
        <f t="shared" si="108"/>
        <v>$40,001 - $50,000</v>
      </c>
    </row>
    <row r="6973" spans="1:8" x14ac:dyDescent="0.2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 s="3">
        <v>71965</v>
      </c>
      <c r="H6973" t="str">
        <f t="shared" si="108"/>
        <v>$70,001 - $80,000</v>
      </c>
    </row>
    <row r="6974" spans="1:8" x14ac:dyDescent="0.2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 s="3">
        <v>64880</v>
      </c>
      <c r="H6974" t="str">
        <f t="shared" si="108"/>
        <v>$60,001 - $70,000</v>
      </c>
    </row>
    <row r="6975" spans="1:8" x14ac:dyDescent="0.2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 s="3">
        <v>9218</v>
      </c>
      <c r="H6975" t="str">
        <f t="shared" si="108"/>
        <v>$1 - $10,000</v>
      </c>
    </row>
    <row r="6976" spans="1:8" x14ac:dyDescent="0.2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 s="3">
        <v>17756</v>
      </c>
      <c r="H6976" t="str">
        <f t="shared" si="108"/>
        <v>$10,001 - $20,000</v>
      </c>
    </row>
    <row r="6977" spans="1:8" x14ac:dyDescent="0.2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 s="3">
        <v>90750</v>
      </c>
      <c r="H6977" t="str">
        <f t="shared" si="108"/>
        <v>$90,001 - $1,00,000</v>
      </c>
    </row>
    <row r="6978" spans="1:8" x14ac:dyDescent="0.2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 s="3">
        <v>1487</v>
      </c>
      <c r="H6978" t="str">
        <f t="shared" si="108"/>
        <v>$1 - $10,000</v>
      </c>
    </row>
    <row r="6979" spans="1:8" x14ac:dyDescent="0.2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 s="3">
        <v>22705</v>
      </c>
      <c r="H6979" t="str">
        <f t="shared" ref="H6979:H7042" si="109">TEXT((INT((G6979-1)/10000)*10000)+1,"$#,##0") &amp; " - " &amp; TEXT((INT((G6979-1)/10000)+1)*10000,"$#,##0")</f>
        <v>$20,001 - $30,000</v>
      </c>
    </row>
    <row r="6980" spans="1:8" x14ac:dyDescent="0.2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 s="3">
        <v>31580</v>
      </c>
      <c r="H6980" t="str">
        <f t="shared" si="109"/>
        <v>$30,001 - $40,000</v>
      </c>
    </row>
    <row r="6981" spans="1:8" x14ac:dyDescent="0.2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 s="3">
        <v>20625</v>
      </c>
      <c r="H6981" t="str">
        <f t="shared" si="109"/>
        <v>$20,001 - $30,000</v>
      </c>
    </row>
    <row r="6982" spans="1:8" x14ac:dyDescent="0.2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 s="3">
        <v>70280</v>
      </c>
      <c r="H6982" t="str">
        <f t="shared" si="109"/>
        <v>$70,001 - $80,000</v>
      </c>
    </row>
    <row r="6983" spans="1:8" x14ac:dyDescent="0.2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 s="3">
        <v>59304</v>
      </c>
      <c r="H6983" t="str">
        <f t="shared" si="109"/>
        <v>$50,001 - $60,000</v>
      </c>
    </row>
    <row r="6984" spans="1:8" x14ac:dyDescent="0.2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 s="3">
        <v>21456</v>
      </c>
      <c r="H6984" t="str">
        <f t="shared" si="109"/>
        <v>$20,001 - $30,000</v>
      </c>
    </row>
    <row r="6985" spans="1:8" x14ac:dyDescent="0.2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 s="3">
        <v>17249</v>
      </c>
      <c r="H6985" t="str">
        <f t="shared" si="109"/>
        <v>$10,001 - $20,000</v>
      </c>
    </row>
    <row r="6986" spans="1:8" x14ac:dyDescent="0.2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 s="3">
        <v>79134</v>
      </c>
      <c r="H6986" t="str">
        <f t="shared" si="109"/>
        <v>$70,001 - $80,000</v>
      </c>
    </row>
    <row r="6987" spans="1:8" x14ac:dyDescent="0.2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 s="3">
        <v>7285</v>
      </c>
      <c r="H6987" t="str">
        <f t="shared" si="109"/>
        <v>$1 - $10,000</v>
      </c>
    </row>
    <row r="6988" spans="1:8" x14ac:dyDescent="0.2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 s="3">
        <v>15541</v>
      </c>
      <c r="H6988" t="str">
        <f t="shared" si="109"/>
        <v>$10,001 - $20,000</v>
      </c>
    </row>
    <row r="6989" spans="1:8" x14ac:dyDescent="0.2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 s="3">
        <v>18044</v>
      </c>
      <c r="H6989" t="str">
        <f t="shared" si="109"/>
        <v>$10,001 - $20,000</v>
      </c>
    </row>
    <row r="6990" spans="1:8" x14ac:dyDescent="0.2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 s="3">
        <v>91437</v>
      </c>
      <c r="H6990" t="str">
        <f t="shared" si="109"/>
        <v>$90,001 - $1,00,000</v>
      </c>
    </row>
    <row r="6991" spans="1:8" x14ac:dyDescent="0.2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 s="3">
        <v>63723</v>
      </c>
      <c r="H6991" t="str">
        <f t="shared" si="109"/>
        <v>$60,001 - $70,000</v>
      </c>
    </row>
    <row r="6992" spans="1:8" x14ac:dyDescent="0.2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 s="3">
        <v>96628</v>
      </c>
      <c r="H6992" t="str">
        <f t="shared" si="109"/>
        <v>$90,001 - $1,00,000</v>
      </c>
    </row>
    <row r="6993" spans="1:8" x14ac:dyDescent="0.2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 s="3">
        <v>21126</v>
      </c>
      <c r="H6993" t="str">
        <f t="shared" si="109"/>
        <v>$20,001 - $30,000</v>
      </c>
    </row>
    <row r="6994" spans="1:8" x14ac:dyDescent="0.2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 s="3">
        <v>43958</v>
      </c>
      <c r="H6994" t="str">
        <f t="shared" si="109"/>
        <v>$40,001 - $50,000</v>
      </c>
    </row>
    <row r="6995" spans="1:8" x14ac:dyDescent="0.2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 s="3">
        <v>34487</v>
      </c>
      <c r="H6995" t="str">
        <f t="shared" si="109"/>
        <v>$30,001 - $40,000</v>
      </c>
    </row>
    <row r="6996" spans="1:8" x14ac:dyDescent="0.2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 s="3">
        <v>81770</v>
      </c>
      <c r="H6996" t="str">
        <f t="shared" si="109"/>
        <v>$80,001 - $90,000</v>
      </c>
    </row>
    <row r="6997" spans="1:8" x14ac:dyDescent="0.2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 s="3">
        <v>59752</v>
      </c>
      <c r="H6997" t="str">
        <f t="shared" si="109"/>
        <v>$50,001 - $60,000</v>
      </c>
    </row>
    <row r="6998" spans="1:8" x14ac:dyDescent="0.2">
      <c r="A6998">
        <v>827628</v>
      </c>
      <c r="B6998" s="2">
        <v>41881.660833333335</v>
      </c>
      <c r="C6998" t="s">
        <v>32</v>
      </c>
      <c r="D6998" t="s">
        <v>48</v>
      </c>
      <c r="E6998" t="s">
        <v>20</v>
      </c>
      <c r="F6998" t="s">
        <v>7</v>
      </c>
      <c r="G6998" s="3">
        <v>3134</v>
      </c>
      <c r="H6998" t="str">
        <f t="shared" si="109"/>
        <v>$1 - $10,000</v>
      </c>
    </row>
    <row r="6999" spans="1:8" x14ac:dyDescent="0.2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 s="3">
        <v>87727</v>
      </c>
      <c r="H6999" t="str">
        <f t="shared" si="109"/>
        <v>$80,001 - $90,000</v>
      </c>
    </row>
    <row r="7000" spans="1:8" x14ac:dyDescent="0.2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 s="3">
        <v>9711</v>
      </c>
      <c r="H7000" t="str">
        <f t="shared" si="109"/>
        <v>$1 - $10,000</v>
      </c>
    </row>
    <row r="7001" spans="1:8" x14ac:dyDescent="0.2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 s="3">
        <v>46396</v>
      </c>
      <c r="H7001" t="str">
        <f t="shared" si="109"/>
        <v>$40,001 - $50,000</v>
      </c>
    </row>
    <row r="7002" spans="1:8" x14ac:dyDescent="0.2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 s="3">
        <v>33625</v>
      </c>
      <c r="H7002" t="str">
        <f t="shared" si="109"/>
        <v>$30,001 - $40,000</v>
      </c>
    </row>
    <row r="7003" spans="1:8" x14ac:dyDescent="0.2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 s="3">
        <v>35721</v>
      </c>
      <c r="H7003" t="str">
        <f t="shared" si="109"/>
        <v>$30,001 - $40,000</v>
      </c>
    </row>
    <row r="7004" spans="1:8" x14ac:dyDescent="0.2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 s="3">
        <v>72979</v>
      </c>
      <c r="H7004" t="str">
        <f t="shared" si="109"/>
        <v>$70,001 - $80,000</v>
      </c>
    </row>
    <row r="7005" spans="1:8" x14ac:dyDescent="0.2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 s="3">
        <v>4822</v>
      </c>
      <c r="H7005" t="str">
        <f t="shared" si="109"/>
        <v>$1 - $10,000</v>
      </c>
    </row>
    <row r="7006" spans="1:8" x14ac:dyDescent="0.2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 s="3">
        <v>34964</v>
      </c>
      <c r="H7006" t="str">
        <f t="shared" si="109"/>
        <v>$30,001 - $40,000</v>
      </c>
    </row>
    <row r="7007" spans="1:8" x14ac:dyDescent="0.2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 s="3">
        <v>6281</v>
      </c>
      <c r="H7007" t="str">
        <f t="shared" si="109"/>
        <v>$1 - $10,000</v>
      </c>
    </row>
    <row r="7008" spans="1:8" x14ac:dyDescent="0.2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 s="3">
        <v>4158</v>
      </c>
      <c r="H7008" t="str">
        <f t="shared" si="109"/>
        <v>$1 - $10,000</v>
      </c>
    </row>
    <row r="7009" spans="1:8" x14ac:dyDescent="0.2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 s="3">
        <v>85632</v>
      </c>
      <c r="H7009" t="str">
        <f t="shared" si="109"/>
        <v>$80,001 - $90,000</v>
      </c>
    </row>
    <row r="7010" spans="1:8" x14ac:dyDescent="0.2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 s="3">
        <v>96871</v>
      </c>
      <c r="H7010" t="str">
        <f t="shared" si="109"/>
        <v>$90,001 - $1,00,000</v>
      </c>
    </row>
    <row r="7011" spans="1:8" x14ac:dyDescent="0.2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 s="3">
        <v>67535</v>
      </c>
      <c r="H7011" t="str">
        <f t="shared" si="109"/>
        <v>$60,001 - $70,000</v>
      </c>
    </row>
    <row r="7012" spans="1:8" x14ac:dyDescent="0.2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 s="3">
        <v>94539</v>
      </c>
      <c r="H7012" t="str">
        <f t="shared" si="109"/>
        <v>$90,001 - $1,00,000</v>
      </c>
    </row>
    <row r="7013" spans="1:8" x14ac:dyDescent="0.2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 s="3">
        <v>63500</v>
      </c>
      <c r="H7013" t="str">
        <f t="shared" si="109"/>
        <v>$60,001 - $70,000</v>
      </c>
    </row>
    <row r="7014" spans="1:8" x14ac:dyDescent="0.2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 s="3">
        <v>11765</v>
      </c>
      <c r="H7014" t="str">
        <f t="shared" si="109"/>
        <v>$10,001 - $20,000</v>
      </c>
    </row>
    <row r="7015" spans="1:8" x14ac:dyDescent="0.2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 s="3">
        <v>89869</v>
      </c>
      <c r="H7015" t="str">
        <f t="shared" si="109"/>
        <v>$80,001 - $90,000</v>
      </c>
    </row>
    <row r="7016" spans="1:8" x14ac:dyDescent="0.2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 s="3">
        <v>60076</v>
      </c>
      <c r="H7016" t="str">
        <f t="shared" si="109"/>
        <v>$60,001 - $70,000</v>
      </c>
    </row>
    <row r="7017" spans="1:8" x14ac:dyDescent="0.2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 s="3">
        <v>83842</v>
      </c>
      <c r="H7017" t="str">
        <f t="shared" si="109"/>
        <v>$80,001 - $90,000</v>
      </c>
    </row>
    <row r="7018" spans="1:8" x14ac:dyDescent="0.2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 s="3">
        <v>9393</v>
      </c>
      <c r="H7018" t="str">
        <f t="shared" si="109"/>
        <v>$1 - $10,000</v>
      </c>
    </row>
    <row r="7019" spans="1:8" x14ac:dyDescent="0.2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 s="3">
        <v>32949</v>
      </c>
      <c r="H7019" t="str">
        <f t="shared" si="109"/>
        <v>$30,001 - $40,000</v>
      </c>
    </row>
    <row r="7020" spans="1:8" x14ac:dyDescent="0.2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 s="3">
        <v>39958</v>
      </c>
      <c r="H7020" t="str">
        <f t="shared" si="109"/>
        <v>$30,001 - $40,000</v>
      </c>
    </row>
    <row r="7021" spans="1:8" x14ac:dyDescent="0.2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 s="3">
        <v>34290</v>
      </c>
      <c r="H7021" t="str">
        <f t="shared" si="109"/>
        <v>$30,001 - $40,000</v>
      </c>
    </row>
    <row r="7022" spans="1:8" x14ac:dyDescent="0.2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 s="3">
        <v>75258</v>
      </c>
      <c r="H7022" t="str">
        <f t="shared" si="109"/>
        <v>$70,001 - $80,000</v>
      </c>
    </row>
    <row r="7023" spans="1:8" x14ac:dyDescent="0.2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 s="3">
        <v>26460</v>
      </c>
      <c r="H7023" t="str">
        <f t="shared" si="109"/>
        <v>$20,001 - $30,000</v>
      </c>
    </row>
    <row r="7024" spans="1:8" x14ac:dyDescent="0.2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 s="3">
        <v>68224</v>
      </c>
      <c r="H7024" t="str">
        <f t="shared" si="109"/>
        <v>$60,001 - $70,000</v>
      </c>
    </row>
    <row r="7025" spans="1:8" x14ac:dyDescent="0.2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 s="3">
        <v>56572</v>
      </c>
      <c r="H7025" t="str">
        <f t="shared" si="109"/>
        <v>$50,001 - $60,000</v>
      </c>
    </row>
    <row r="7026" spans="1:8" x14ac:dyDescent="0.2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 s="3">
        <v>96131</v>
      </c>
      <c r="H7026" t="str">
        <f t="shared" si="109"/>
        <v>$90,001 - $1,00,000</v>
      </c>
    </row>
    <row r="7027" spans="1:8" x14ac:dyDescent="0.2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 s="3">
        <v>54951</v>
      </c>
      <c r="H7027" t="str">
        <f t="shared" si="109"/>
        <v>$50,001 - $60,000</v>
      </c>
    </row>
    <row r="7028" spans="1:8" x14ac:dyDescent="0.2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 s="3">
        <v>35967</v>
      </c>
      <c r="H7028" t="str">
        <f t="shared" si="109"/>
        <v>$30,001 - $40,000</v>
      </c>
    </row>
    <row r="7029" spans="1:8" x14ac:dyDescent="0.2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 s="3">
        <v>58774</v>
      </c>
      <c r="H7029" t="str">
        <f t="shared" si="109"/>
        <v>$50,001 - $60,000</v>
      </c>
    </row>
    <row r="7030" spans="1:8" x14ac:dyDescent="0.2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 s="3">
        <v>29209</v>
      </c>
      <c r="H7030" t="str">
        <f t="shared" si="109"/>
        <v>$20,001 - $30,000</v>
      </c>
    </row>
    <row r="7031" spans="1:8" x14ac:dyDescent="0.2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 s="3">
        <v>90012</v>
      </c>
      <c r="H7031" t="str">
        <f t="shared" si="109"/>
        <v>$90,001 - $1,00,000</v>
      </c>
    </row>
    <row r="7032" spans="1:8" x14ac:dyDescent="0.2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 s="3">
        <v>96146</v>
      </c>
      <c r="H7032" t="str">
        <f t="shared" si="109"/>
        <v>$90,001 - $1,00,000</v>
      </c>
    </row>
    <row r="7033" spans="1:8" x14ac:dyDescent="0.2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 s="3">
        <v>43616</v>
      </c>
      <c r="H7033" t="str">
        <f t="shared" si="109"/>
        <v>$40,001 - $50,000</v>
      </c>
    </row>
    <row r="7034" spans="1:8" x14ac:dyDescent="0.2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 s="3">
        <v>42174</v>
      </c>
      <c r="H7034" t="str">
        <f t="shared" si="109"/>
        <v>$40,001 - $50,000</v>
      </c>
    </row>
    <row r="7035" spans="1:8" x14ac:dyDescent="0.2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 s="3">
        <v>83581</v>
      </c>
      <c r="H7035" t="str">
        <f t="shared" si="109"/>
        <v>$80,001 - $90,000</v>
      </c>
    </row>
    <row r="7036" spans="1:8" x14ac:dyDescent="0.2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 s="3">
        <v>28339</v>
      </c>
      <c r="H7036" t="str">
        <f t="shared" si="109"/>
        <v>$20,001 - $30,000</v>
      </c>
    </row>
    <row r="7037" spans="1:8" x14ac:dyDescent="0.2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 s="3">
        <v>48478</v>
      </c>
      <c r="H7037" t="str">
        <f t="shared" si="109"/>
        <v>$40,001 - $50,000</v>
      </c>
    </row>
    <row r="7038" spans="1:8" x14ac:dyDescent="0.2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 s="3">
        <v>3916</v>
      </c>
      <c r="H7038" t="str">
        <f t="shared" si="109"/>
        <v>$1 - $10,000</v>
      </c>
    </row>
    <row r="7039" spans="1:8" x14ac:dyDescent="0.2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 s="3">
        <v>94036</v>
      </c>
      <c r="H7039" t="str">
        <f t="shared" si="109"/>
        <v>$90,001 - $1,00,000</v>
      </c>
    </row>
    <row r="7040" spans="1:8" x14ac:dyDescent="0.2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 s="3">
        <v>57008</v>
      </c>
      <c r="H7040" t="str">
        <f t="shared" si="109"/>
        <v>$50,001 - $60,000</v>
      </c>
    </row>
    <row r="7041" spans="1:8" x14ac:dyDescent="0.2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 s="3">
        <v>97745</v>
      </c>
      <c r="H7041" t="str">
        <f t="shared" si="109"/>
        <v>$90,001 - $1,00,000</v>
      </c>
    </row>
    <row r="7042" spans="1:8" x14ac:dyDescent="0.2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 s="3">
        <v>68808</v>
      </c>
      <c r="H7042" t="str">
        <f t="shared" si="109"/>
        <v>$60,001 - $70,000</v>
      </c>
    </row>
    <row r="7043" spans="1:8" x14ac:dyDescent="0.2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 s="3">
        <v>78624</v>
      </c>
      <c r="H7043" t="str">
        <f t="shared" ref="H7043:H7106" si="110">TEXT((INT((G7043-1)/10000)*10000)+1,"$#,##0") &amp; " - " &amp; TEXT((INT((G7043-1)/10000)+1)*10000,"$#,##0")</f>
        <v>$70,001 - $80,000</v>
      </c>
    </row>
    <row r="7044" spans="1:8" x14ac:dyDescent="0.2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 s="3">
        <v>37368</v>
      </c>
      <c r="H7044" t="str">
        <f t="shared" si="110"/>
        <v>$30,001 - $40,000</v>
      </c>
    </row>
    <row r="7045" spans="1:8" x14ac:dyDescent="0.2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 s="3">
        <v>62205</v>
      </c>
      <c r="H7045" t="str">
        <f t="shared" si="110"/>
        <v>$60,001 - $70,000</v>
      </c>
    </row>
    <row r="7046" spans="1:8" x14ac:dyDescent="0.2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 s="3">
        <v>84304</v>
      </c>
      <c r="H7046" t="str">
        <f t="shared" si="110"/>
        <v>$80,001 - $90,000</v>
      </c>
    </row>
    <row r="7047" spans="1:8" x14ac:dyDescent="0.2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 s="3">
        <v>53683</v>
      </c>
      <c r="H7047" t="str">
        <f t="shared" si="110"/>
        <v>$50,001 - $60,000</v>
      </c>
    </row>
    <row r="7048" spans="1:8" x14ac:dyDescent="0.2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 s="3">
        <v>20749</v>
      </c>
      <c r="H7048" t="str">
        <f t="shared" si="110"/>
        <v>$20,001 - $30,000</v>
      </c>
    </row>
    <row r="7049" spans="1:8" x14ac:dyDescent="0.2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 s="3">
        <v>20174</v>
      </c>
      <c r="H7049" t="str">
        <f t="shared" si="110"/>
        <v>$20,001 - $30,000</v>
      </c>
    </row>
    <row r="7050" spans="1:8" x14ac:dyDescent="0.2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 s="3">
        <v>28398</v>
      </c>
      <c r="H7050" t="str">
        <f t="shared" si="110"/>
        <v>$20,001 - $30,000</v>
      </c>
    </row>
    <row r="7051" spans="1:8" x14ac:dyDescent="0.2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 s="3">
        <v>10013</v>
      </c>
      <c r="H7051" t="str">
        <f t="shared" si="110"/>
        <v>$10,001 - $20,000</v>
      </c>
    </row>
    <row r="7052" spans="1:8" x14ac:dyDescent="0.2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 s="3">
        <v>85078</v>
      </c>
      <c r="H7052" t="str">
        <f t="shared" si="110"/>
        <v>$80,001 - $90,000</v>
      </c>
    </row>
    <row r="7053" spans="1:8" x14ac:dyDescent="0.2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 s="3">
        <v>72204</v>
      </c>
      <c r="H7053" t="str">
        <f t="shared" si="110"/>
        <v>$70,001 - $80,000</v>
      </c>
    </row>
    <row r="7054" spans="1:8" x14ac:dyDescent="0.2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 s="3">
        <v>79028</v>
      </c>
      <c r="H7054" t="str">
        <f t="shared" si="110"/>
        <v>$70,001 - $80,000</v>
      </c>
    </row>
    <row r="7055" spans="1:8" x14ac:dyDescent="0.2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 s="3">
        <v>75002</v>
      </c>
      <c r="H7055" t="str">
        <f t="shared" si="110"/>
        <v>$70,001 - $80,000</v>
      </c>
    </row>
    <row r="7056" spans="1:8" x14ac:dyDescent="0.2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 s="3">
        <v>72809</v>
      </c>
      <c r="H7056" t="str">
        <f t="shared" si="110"/>
        <v>$70,001 - $80,000</v>
      </c>
    </row>
    <row r="7057" spans="1:8" x14ac:dyDescent="0.2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 s="3">
        <v>42711</v>
      </c>
      <c r="H7057" t="str">
        <f t="shared" si="110"/>
        <v>$40,001 - $50,000</v>
      </c>
    </row>
    <row r="7058" spans="1:8" x14ac:dyDescent="0.2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 s="3">
        <v>12989</v>
      </c>
      <c r="H7058" t="str">
        <f t="shared" si="110"/>
        <v>$10,001 - $20,000</v>
      </c>
    </row>
    <row r="7059" spans="1:8" x14ac:dyDescent="0.2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 s="3">
        <v>9600</v>
      </c>
      <c r="H7059" t="str">
        <f t="shared" si="110"/>
        <v>$1 - $10,000</v>
      </c>
    </row>
    <row r="7060" spans="1:8" x14ac:dyDescent="0.2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 s="3">
        <v>34931</v>
      </c>
      <c r="H7060" t="str">
        <f t="shared" si="110"/>
        <v>$30,001 - $40,000</v>
      </c>
    </row>
    <row r="7061" spans="1:8" x14ac:dyDescent="0.2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 s="3">
        <v>34413</v>
      </c>
      <c r="H7061" t="str">
        <f t="shared" si="110"/>
        <v>$30,001 - $40,000</v>
      </c>
    </row>
    <row r="7062" spans="1:8" x14ac:dyDescent="0.2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 s="3">
        <v>93385</v>
      </c>
      <c r="H7062" t="str">
        <f t="shared" si="110"/>
        <v>$90,001 - $1,00,000</v>
      </c>
    </row>
    <row r="7063" spans="1:8" x14ac:dyDescent="0.2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 s="3">
        <v>14415</v>
      </c>
      <c r="H7063" t="str">
        <f t="shared" si="110"/>
        <v>$10,001 - $20,000</v>
      </c>
    </row>
    <row r="7064" spans="1:8" x14ac:dyDescent="0.2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 s="3">
        <v>28498</v>
      </c>
      <c r="H7064" t="str">
        <f t="shared" si="110"/>
        <v>$20,001 - $30,000</v>
      </c>
    </row>
    <row r="7065" spans="1:8" x14ac:dyDescent="0.2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 s="3">
        <v>9896</v>
      </c>
      <c r="H7065" t="str">
        <f t="shared" si="110"/>
        <v>$1 - $10,000</v>
      </c>
    </row>
    <row r="7066" spans="1:8" x14ac:dyDescent="0.2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 s="3">
        <v>63027</v>
      </c>
      <c r="H7066" t="str">
        <f t="shared" si="110"/>
        <v>$60,001 - $70,000</v>
      </c>
    </row>
    <row r="7067" spans="1:8" x14ac:dyDescent="0.2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 s="3">
        <v>36150</v>
      </c>
      <c r="H7067" t="str">
        <f t="shared" si="110"/>
        <v>$30,001 - $40,000</v>
      </c>
    </row>
    <row r="7068" spans="1:8" x14ac:dyDescent="0.2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 s="3">
        <v>43768</v>
      </c>
      <c r="H7068" t="str">
        <f t="shared" si="110"/>
        <v>$40,001 - $50,000</v>
      </c>
    </row>
    <row r="7069" spans="1:8" x14ac:dyDescent="0.2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 s="3">
        <v>84298</v>
      </c>
      <c r="H7069" t="str">
        <f t="shared" si="110"/>
        <v>$80,001 - $90,000</v>
      </c>
    </row>
    <row r="7070" spans="1:8" x14ac:dyDescent="0.2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 s="3">
        <v>41893</v>
      </c>
      <c r="H7070" t="str">
        <f t="shared" si="110"/>
        <v>$40,001 - $50,000</v>
      </c>
    </row>
    <row r="7071" spans="1:8" x14ac:dyDescent="0.2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 s="3">
        <v>27674</v>
      </c>
      <c r="H7071" t="str">
        <f t="shared" si="110"/>
        <v>$20,001 - $30,000</v>
      </c>
    </row>
    <row r="7072" spans="1:8" x14ac:dyDescent="0.2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 s="3">
        <v>71314</v>
      </c>
      <c r="H7072" t="str">
        <f t="shared" si="110"/>
        <v>$70,001 - $80,000</v>
      </c>
    </row>
    <row r="7073" spans="1:8" x14ac:dyDescent="0.2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 s="3">
        <v>44261</v>
      </c>
      <c r="H7073" t="str">
        <f t="shared" si="110"/>
        <v>$40,001 - $50,000</v>
      </c>
    </row>
    <row r="7074" spans="1:8" x14ac:dyDescent="0.2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 s="3">
        <v>38721</v>
      </c>
      <c r="H7074" t="str">
        <f t="shared" si="110"/>
        <v>$30,001 - $40,000</v>
      </c>
    </row>
    <row r="7075" spans="1:8" x14ac:dyDescent="0.2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 s="3">
        <v>26623</v>
      </c>
      <c r="H7075" t="str">
        <f t="shared" si="110"/>
        <v>$20,001 - $30,000</v>
      </c>
    </row>
    <row r="7076" spans="1:8" x14ac:dyDescent="0.2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 s="3">
        <v>51585</v>
      </c>
      <c r="H7076" t="str">
        <f t="shared" si="110"/>
        <v>$50,001 - $60,000</v>
      </c>
    </row>
    <row r="7077" spans="1:8" x14ac:dyDescent="0.2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 s="3">
        <v>70665</v>
      </c>
      <c r="H7077" t="str">
        <f t="shared" si="110"/>
        <v>$70,001 - $80,000</v>
      </c>
    </row>
    <row r="7078" spans="1:8" x14ac:dyDescent="0.2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 s="3">
        <v>53587</v>
      </c>
      <c r="H7078" t="str">
        <f t="shared" si="110"/>
        <v>$50,001 - $60,000</v>
      </c>
    </row>
    <row r="7079" spans="1:8" x14ac:dyDescent="0.2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 s="3">
        <v>86238</v>
      </c>
      <c r="H7079" t="str">
        <f t="shared" si="110"/>
        <v>$80,001 - $90,000</v>
      </c>
    </row>
    <row r="7080" spans="1:8" x14ac:dyDescent="0.2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 s="3">
        <v>36116</v>
      </c>
      <c r="H7080" t="str">
        <f t="shared" si="110"/>
        <v>$30,001 - $40,000</v>
      </c>
    </row>
    <row r="7081" spans="1:8" x14ac:dyDescent="0.2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 s="3">
        <v>89449</v>
      </c>
      <c r="H7081" t="str">
        <f t="shared" si="110"/>
        <v>$80,001 - $90,000</v>
      </c>
    </row>
    <row r="7082" spans="1:8" x14ac:dyDescent="0.2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 s="3">
        <v>6376</v>
      </c>
      <c r="H7082" t="str">
        <f t="shared" si="110"/>
        <v>$1 - $10,000</v>
      </c>
    </row>
    <row r="7083" spans="1:8" x14ac:dyDescent="0.2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 s="3">
        <v>39477</v>
      </c>
      <c r="H7083" t="str">
        <f t="shared" si="110"/>
        <v>$30,001 - $40,000</v>
      </c>
    </row>
    <row r="7084" spans="1:8" x14ac:dyDescent="0.2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 s="3">
        <v>9884</v>
      </c>
      <c r="H7084" t="str">
        <f t="shared" si="110"/>
        <v>$1 - $10,000</v>
      </c>
    </row>
    <row r="7085" spans="1:8" x14ac:dyDescent="0.2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 s="3">
        <v>75703</v>
      </c>
      <c r="H7085" t="str">
        <f t="shared" si="110"/>
        <v>$70,001 - $80,000</v>
      </c>
    </row>
    <row r="7086" spans="1:8" x14ac:dyDescent="0.2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 s="3">
        <v>13712</v>
      </c>
      <c r="H7086" t="str">
        <f t="shared" si="110"/>
        <v>$10,001 - $20,000</v>
      </c>
    </row>
    <row r="7087" spans="1:8" x14ac:dyDescent="0.2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 s="3">
        <v>95743</v>
      </c>
      <c r="H7087" t="str">
        <f t="shared" si="110"/>
        <v>$90,001 - $1,00,000</v>
      </c>
    </row>
    <row r="7088" spans="1:8" x14ac:dyDescent="0.2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 s="3">
        <v>69156</v>
      </c>
      <c r="H7088" t="str">
        <f t="shared" si="110"/>
        <v>$60,001 - $70,000</v>
      </c>
    </row>
    <row r="7089" spans="1:8" x14ac:dyDescent="0.2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 s="3">
        <v>4824</v>
      </c>
      <c r="H7089" t="str">
        <f t="shared" si="110"/>
        <v>$1 - $10,000</v>
      </c>
    </row>
    <row r="7090" spans="1:8" x14ac:dyDescent="0.2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 s="3">
        <v>84894</v>
      </c>
      <c r="H7090" t="str">
        <f t="shared" si="110"/>
        <v>$80,001 - $90,000</v>
      </c>
    </row>
    <row r="7091" spans="1:8" x14ac:dyDescent="0.2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 s="3">
        <v>18947</v>
      </c>
      <c r="H7091" t="str">
        <f t="shared" si="110"/>
        <v>$10,001 - $20,000</v>
      </c>
    </row>
    <row r="7092" spans="1:8" x14ac:dyDescent="0.2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 s="3">
        <v>13464</v>
      </c>
      <c r="H7092" t="str">
        <f t="shared" si="110"/>
        <v>$10,001 - $20,000</v>
      </c>
    </row>
    <row r="7093" spans="1:8" x14ac:dyDescent="0.2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 s="3">
        <v>89903</v>
      </c>
      <c r="H7093" t="str">
        <f t="shared" si="110"/>
        <v>$80,001 - $90,000</v>
      </c>
    </row>
    <row r="7094" spans="1:8" x14ac:dyDescent="0.2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 s="3">
        <v>23357</v>
      </c>
      <c r="H7094" t="str">
        <f t="shared" si="110"/>
        <v>$20,001 - $30,000</v>
      </c>
    </row>
    <row r="7095" spans="1:8" x14ac:dyDescent="0.2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 s="3">
        <v>93601</v>
      </c>
      <c r="H7095" t="str">
        <f t="shared" si="110"/>
        <v>$90,001 - $1,00,000</v>
      </c>
    </row>
    <row r="7096" spans="1:8" x14ac:dyDescent="0.2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 s="3">
        <v>87078</v>
      </c>
      <c r="H7096" t="str">
        <f t="shared" si="110"/>
        <v>$80,001 - $90,000</v>
      </c>
    </row>
    <row r="7097" spans="1:8" x14ac:dyDescent="0.2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 s="3">
        <v>21762</v>
      </c>
      <c r="H7097" t="str">
        <f t="shared" si="110"/>
        <v>$20,001 - $30,000</v>
      </c>
    </row>
    <row r="7098" spans="1:8" x14ac:dyDescent="0.2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 s="3">
        <v>73294</v>
      </c>
      <c r="H7098" t="str">
        <f t="shared" si="110"/>
        <v>$70,001 - $80,000</v>
      </c>
    </row>
    <row r="7099" spans="1:8" x14ac:dyDescent="0.2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 s="3">
        <v>83804</v>
      </c>
      <c r="H7099" t="str">
        <f t="shared" si="110"/>
        <v>$80,001 - $90,000</v>
      </c>
    </row>
    <row r="7100" spans="1:8" x14ac:dyDescent="0.2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 s="3">
        <v>9552</v>
      </c>
      <c r="H7100" t="str">
        <f t="shared" si="110"/>
        <v>$1 - $10,000</v>
      </c>
    </row>
    <row r="7101" spans="1:8" x14ac:dyDescent="0.2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 s="3">
        <v>86763</v>
      </c>
      <c r="H7101" t="str">
        <f t="shared" si="110"/>
        <v>$80,001 - $90,000</v>
      </c>
    </row>
    <row r="7102" spans="1:8" x14ac:dyDescent="0.2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 s="3">
        <v>17148</v>
      </c>
      <c r="H7102" t="str">
        <f t="shared" si="110"/>
        <v>$10,001 - $20,000</v>
      </c>
    </row>
    <row r="7103" spans="1:8" x14ac:dyDescent="0.2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 s="3">
        <v>54008</v>
      </c>
      <c r="H7103" t="str">
        <f t="shared" si="110"/>
        <v>$50,001 - $60,000</v>
      </c>
    </row>
    <row r="7104" spans="1:8" x14ac:dyDescent="0.2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 s="3">
        <v>25986</v>
      </c>
      <c r="H7104" t="str">
        <f t="shared" si="110"/>
        <v>$20,001 - $30,000</v>
      </c>
    </row>
    <row r="7105" spans="1:8" x14ac:dyDescent="0.2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 s="3">
        <v>17225</v>
      </c>
      <c r="H7105" t="str">
        <f t="shared" si="110"/>
        <v>$10,001 - $20,000</v>
      </c>
    </row>
    <row r="7106" spans="1:8" x14ac:dyDescent="0.2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 s="3">
        <v>24951</v>
      </c>
      <c r="H7106" t="str">
        <f t="shared" si="110"/>
        <v>$20,001 - $30,000</v>
      </c>
    </row>
    <row r="7107" spans="1:8" x14ac:dyDescent="0.2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 s="3">
        <v>90575</v>
      </c>
      <c r="H7107" t="str">
        <f t="shared" ref="H7107:H7169" si="111">TEXT((INT((G7107-1)/10000)*10000)+1,"$#,##0") &amp; " - " &amp; TEXT((INT((G7107-1)/10000)+1)*10000,"$#,##0")</f>
        <v>$90,001 - $1,00,000</v>
      </c>
    </row>
    <row r="7108" spans="1:8" x14ac:dyDescent="0.2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 s="3">
        <v>32105</v>
      </c>
      <c r="H7108" t="str">
        <f t="shared" si="111"/>
        <v>$30,001 - $40,000</v>
      </c>
    </row>
    <row r="7109" spans="1:8" x14ac:dyDescent="0.2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 s="3">
        <v>61332</v>
      </c>
      <c r="H7109" t="str">
        <f t="shared" si="111"/>
        <v>$60,001 - $70,000</v>
      </c>
    </row>
    <row r="7110" spans="1:8" x14ac:dyDescent="0.2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 s="3">
        <v>76940</v>
      </c>
      <c r="H7110" t="str">
        <f t="shared" si="111"/>
        <v>$70,001 - $80,000</v>
      </c>
    </row>
    <row r="7111" spans="1:8" x14ac:dyDescent="0.2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 s="3">
        <v>41880</v>
      </c>
      <c r="H7111" t="str">
        <f t="shared" si="111"/>
        <v>$40,001 - $50,000</v>
      </c>
    </row>
    <row r="7112" spans="1:8" x14ac:dyDescent="0.2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 s="3">
        <v>51729</v>
      </c>
      <c r="H7112" t="str">
        <f t="shared" si="111"/>
        <v>$50,001 - $60,000</v>
      </c>
    </row>
    <row r="7113" spans="1:8" x14ac:dyDescent="0.2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 s="3">
        <v>59231</v>
      </c>
      <c r="H7113" t="str">
        <f t="shared" si="111"/>
        <v>$50,001 - $60,000</v>
      </c>
    </row>
    <row r="7114" spans="1:8" x14ac:dyDescent="0.2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 s="3">
        <v>99953</v>
      </c>
      <c r="H7114" t="str">
        <f t="shared" si="111"/>
        <v>$90,001 - $1,00,000</v>
      </c>
    </row>
    <row r="7115" spans="1:8" x14ac:dyDescent="0.2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 s="3">
        <v>15661</v>
      </c>
      <c r="H7115" t="str">
        <f t="shared" si="111"/>
        <v>$10,001 - $20,000</v>
      </c>
    </row>
    <row r="7116" spans="1:8" x14ac:dyDescent="0.2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 s="3">
        <v>14669</v>
      </c>
      <c r="H7116" t="str">
        <f t="shared" si="111"/>
        <v>$10,001 - $20,000</v>
      </c>
    </row>
    <row r="7117" spans="1:8" x14ac:dyDescent="0.2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 s="3">
        <v>29149</v>
      </c>
      <c r="H7117" t="str">
        <f t="shared" si="111"/>
        <v>$20,001 - $30,000</v>
      </c>
    </row>
    <row r="7118" spans="1:8" x14ac:dyDescent="0.2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 s="3">
        <v>56200</v>
      </c>
      <c r="H7118" t="str">
        <f t="shared" si="111"/>
        <v>$50,001 - $60,000</v>
      </c>
    </row>
    <row r="7119" spans="1:8" x14ac:dyDescent="0.2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 s="3">
        <v>23781</v>
      </c>
      <c r="H7119" t="str">
        <f t="shared" si="111"/>
        <v>$20,001 - $30,000</v>
      </c>
    </row>
    <row r="7120" spans="1:8" x14ac:dyDescent="0.2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 s="3">
        <v>26240</v>
      </c>
      <c r="H7120" t="str">
        <f t="shared" si="111"/>
        <v>$20,001 - $30,000</v>
      </c>
    </row>
    <row r="7121" spans="1:8" x14ac:dyDescent="0.2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 s="3">
        <v>53455</v>
      </c>
      <c r="H7121" t="str">
        <f t="shared" si="111"/>
        <v>$50,001 - $60,000</v>
      </c>
    </row>
    <row r="7122" spans="1:8" x14ac:dyDescent="0.2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 s="3">
        <v>75163</v>
      </c>
      <c r="H7122" t="str">
        <f t="shared" si="111"/>
        <v>$70,001 - $80,000</v>
      </c>
    </row>
    <row r="7123" spans="1:8" x14ac:dyDescent="0.2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 s="3">
        <v>1531</v>
      </c>
      <c r="H7123" t="str">
        <f t="shared" si="111"/>
        <v>$1 - $10,000</v>
      </c>
    </row>
    <row r="7124" spans="1:8" x14ac:dyDescent="0.2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 s="3">
        <v>79469</v>
      </c>
      <c r="H7124" t="str">
        <f t="shared" si="111"/>
        <v>$70,001 - $80,000</v>
      </c>
    </row>
    <row r="7125" spans="1:8" x14ac:dyDescent="0.2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 s="3">
        <v>35057</v>
      </c>
      <c r="H7125" t="str">
        <f t="shared" si="111"/>
        <v>$30,001 - $40,000</v>
      </c>
    </row>
    <row r="7126" spans="1:8" x14ac:dyDescent="0.2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 s="3">
        <v>13471</v>
      </c>
      <c r="H7126" t="str">
        <f t="shared" si="111"/>
        <v>$10,001 - $20,000</v>
      </c>
    </row>
    <row r="7127" spans="1:8" x14ac:dyDescent="0.2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 s="3">
        <v>91047</v>
      </c>
      <c r="H7127" t="str">
        <f t="shared" si="111"/>
        <v>$90,001 - $1,00,000</v>
      </c>
    </row>
    <row r="7128" spans="1:8" x14ac:dyDescent="0.2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 s="3">
        <v>89960</v>
      </c>
      <c r="H7128" t="str">
        <f t="shared" si="111"/>
        <v>$80,001 - $90,000</v>
      </c>
    </row>
    <row r="7129" spans="1:8" x14ac:dyDescent="0.2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 s="3">
        <v>48369</v>
      </c>
      <c r="H7129" t="str">
        <f t="shared" si="111"/>
        <v>$40,001 - $50,000</v>
      </c>
    </row>
    <row r="7130" spans="1:8" x14ac:dyDescent="0.2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 s="3">
        <v>98469</v>
      </c>
      <c r="H7130" t="str">
        <f t="shared" si="111"/>
        <v>$90,001 - $1,00,000</v>
      </c>
    </row>
    <row r="7131" spans="1:8" x14ac:dyDescent="0.2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 s="3">
        <v>92058</v>
      </c>
      <c r="H7131" t="str">
        <f t="shared" si="111"/>
        <v>$90,001 - $1,00,000</v>
      </c>
    </row>
    <row r="7132" spans="1:8" x14ac:dyDescent="0.2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 s="3">
        <v>7344</v>
      </c>
      <c r="H7132" t="str">
        <f t="shared" si="111"/>
        <v>$1 - $10,000</v>
      </c>
    </row>
    <row r="7133" spans="1:8" x14ac:dyDescent="0.2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 s="3">
        <v>75537</v>
      </c>
      <c r="H7133" t="str">
        <f t="shared" si="111"/>
        <v>$70,001 - $80,000</v>
      </c>
    </row>
    <row r="7134" spans="1:8" x14ac:dyDescent="0.2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 s="3">
        <v>44764</v>
      </c>
      <c r="H7134" t="str">
        <f t="shared" si="111"/>
        <v>$40,001 - $50,000</v>
      </c>
    </row>
    <row r="7135" spans="1:8" x14ac:dyDescent="0.2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 s="3">
        <v>29837</v>
      </c>
      <c r="H7135" t="str">
        <f t="shared" si="111"/>
        <v>$20,001 - $30,000</v>
      </c>
    </row>
    <row r="7136" spans="1:8" x14ac:dyDescent="0.2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 s="3">
        <v>1304</v>
      </c>
      <c r="H7136" t="str">
        <f t="shared" si="111"/>
        <v>$1 - $10,000</v>
      </c>
    </row>
    <row r="7137" spans="1:8" x14ac:dyDescent="0.2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 s="3">
        <v>44749</v>
      </c>
      <c r="H7137" t="str">
        <f t="shared" si="111"/>
        <v>$40,001 - $50,000</v>
      </c>
    </row>
    <row r="7138" spans="1:8" x14ac:dyDescent="0.2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 s="3">
        <v>20875</v>
      </c>
      <c r="H7138" t="str">
        <f t="shared" si="111"/>
        <v>$20,001 - $30,000</v>
      </c>
    </row>
    <row r="7139" spans="1:8" x14ac:dyDescent="0.2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 s="3">
        <v>56000</v>
      </c>
      <c r="H7139" t="str">
        <f t="shared" si="111"/>
        <v>$50,001 - $60,000</v>
      </c>
    </row>
    <row r="7140" spans="1:8" x14ac:dyDescent="0.2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 s="3">
        <v>3647</v>
      </c>
      <c r="H7140" t="str">
        <f t="shared" si="111"/>
        <v>$1 - $10,000</v>
      </c>
    </row>
    <row r="7141" spans="1:8" x14ac:dyDescent="0.2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 s="3">
        <v>14304</v>
      </c>
      <c r="H7141" t="str">
        <f t="shared" si="111"/>
        <v>$10,001 - $20,000</v>
      </c>
    </row>
    <row r="7142" spans="1:8" x14ac:dyDescent="0.2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 s="3">
        <v>24645</v>
      </c>
      <c r="H7142" t="str">
        <f t="shared" si="111"/>
        <v>$20,001 - $30,000</v>
      </c>
    </row>
    <row r="7143" spans="1:8" x14ac:dyDescent="0.2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 s="3">
        <v>67373</v>
      </c>
      <c r="H7143" t="str">
        <f t="shared" si="111"/>
        <v>$60,001 - $70,000</v>
      </c>
    </row>
    <row r="7144" spans="1:8" x14ac:dyDescent="0.2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 s="3">
        <v>46056</v>
      </c>
      <c r="H7144" t="str">
        <f t="shared" si="111"/>
        <v>$40,001 - $50,000</v>
      </c>
    </row>
    <row r="7145" spans="1:8" x14ac:dyDescent="0.2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 s="3">
        <v>64298</v>
      </c>
      <c r="H7145" t="str">
        <f t="shared" si="111"/>
        <v>$60,001 - $70,000</v>
      </c>
    </row>
    <row r="7146" spans="1:8" x14ac:dyDescent="0.2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 s="3">
        <v>93685</v>
      </c>
      <c r="H7146" t="str">
        <f t="shared" si="111"/>
        <v>$90,001 - $1,00,000</v>
      </c>
    </row>
    <row r="7147" spans="1:8" x14ac:dyDescent="0.2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 s="3">
        <v>76971</v>
      </c>
      <c r="H7147" t="str">
        <f t="shared" si="111"/>
        <v>$70,001 - $80,000</v>
      </c>
    </row>
    <row r="7148" spans="1:8" x14ac:dyDescent="0.2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 s="3">
        <v>38985</v>
      </c>
      <c r="H7148" t="str">
        <f t="shared" si="111"/>
        <v>$30,001 - $40,000</v>
      </c>
    </row>
    <row r="7149" spans="1:8" x14ac:dyDescent="0.2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 s="3">
        <v>68938</v>
      </c>
      <c r="H7149" t="str">
        <f t="shared" si="111"/>
        <v>$60,001 - $70,000</v>
      </c>
    </row>
    <row r="7150" spans="1:8" x14ac:dyDescent="0.2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 s="3">
        <v>89428</v>
      </c>
      <c r="H7150" t="str">
        <f t="shared" si="111"/>
        <v>$80,001 - $90,000</v>
      </c>
    </row>
    <row r="7151" spans="1:8" x14ac:dyDescent="0.2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 s="3">
        <v>1611</v>
      </c>
      <c r="H7151" t="str">
        <f t="shared" si="111"/>
        <v>$1 - $10,000</v>
      </c>
    </row>
    <row r="7152" spans="1:8" x14ac:dyDescent="0.2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 s="3">
        <v>67779</v>
      </c>
      <c r="H7152" t="str">
        <f t="shared" si="111"/>
        <v>$60,001 - $70,000</v>
      </c>
    </row>
    <row r="7153" spans="1:8" x14ac:dyDescent="0.2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 s="3">
        <v>47286</v>
      </c>
      <c r="H7153" t="str">
        <f t="shared" si="111"/>
        <v>$40,001 - $50,000</v>
      </c>
    </row>
    <row r="7154" spans="1:8" x14ac:dyDescent="0.2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 s="3">
        <v>7849</v>
      </c>
      <c r="H7154" t="str">
        <f t="shared" si="111"/>
        <v>$1 - $10,000</v>
      </c>
    </row>
    <row r="7155" spans="1:8" x14ac:dyDescent="0.2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 s="3">
        <v>63159</v>
      </c>
      <c r="H7155" t="str">
        <f t="shared" si="111"/>
        <v>$60,001 - $70,000</v>
      </c>
    </row>
    <row r="7156" spans="1:8" x14ac:dyDescent="0.2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 s="3">
        <v>89565</v>
      </c>
      <c r="H7156" t="str">
        <f t="shared" si="111"/>
        <v>$80,001 - $90,000</v>
      </c>
    </row>
    <row r="7157" spans="1:8" x14ac:dyDescent="0.2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 s="3">
        <v>86162</v>
      </c>
      <c r="H7157" t="str">
        <f t="shared" si="111"/>
        <v>$80,001 - $90,000</v>
      </c>
    </row>
    <row r="7158" spans="1:8" x14ac:dyDescent="0.2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 s="3">
        <v>58900</v>
      </c>
      <c r="H7158" t="str">
        <f t="shared" si="111"/>
        <v>$50,001 - $60,000</v>
      </c>
    </row>
    <row r="7159" spans="1:8" x14ac:dyDescent="0.2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 s="3">
        <v>71449</v>
      </c>
      <c r="H7159" t="str">
        <f t="shared" si="111"/>
        <v>$70,001 - $80,000</v>
      </c>
    </row>
    <row r="7160" spans="1:8" x14ac:dyDescent="0.2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 s="3">
        <v>67196</v>
      </c>
      <c r="H7160" t="str">
        <f t="shared" si="111"/>
        <v>$60,001 - $70,000</v>
      </c>
    </row>
    <row r="7161" spans="1:8" x14ac:dyDescent="0.2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 s="3">
        <v>16756</v>
      </c>
      <c r="H7161" t="str">
        <f t="shared" si="111"/>
        <v>$10,001 - $20,000</v>
      </c>
    </row>
    <row r="7162" spans="1:8" x14ac:dyDescent="0.2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 s="3">
        <v>30952</v>
      </c>
      <c r="H7162" t="str">
        <f t="shared" si="111"/>
        <v>$30,001 - $40,000</v>
      </c>
    </row>
    <row r="7163" spans="1:8" x14ac:dyDescent="0.2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 s="3">
        <v>64150</v>
      </c>
      <c r="H7163" t="str">
        <f t="shared" si="111"/>
        <v>$60,001 - $70,000</v>
      </c>
    </row>
    <row r="7164" spans="1:8" x14ac:dyDescent="0.2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 s="3">
        <v>40152</v>
      </c>
      <c r="H7164" t="str">
        <f t="shared" si="111"/>
        <v>$40,001 - $50,000</v>
      </c>
    </row>
    <row r="7165" spans="1:8" x14ac:dyDescent="0.2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 s="3">
        <v>49282</v>
      </c>
      <c r="H7165" t="str">
        <f t="shared" si="111"/>
        <v>$40,001 - $50,000</v>
      </c>
    </row>
    <row r="7166" spans="1:8" x14ac:dyDescent="0.2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 s="3">
        <v>57742</v>
      </c>
      <c r="H7166" t="str">
        <f t="shared" si="111"/>
        <v>$50,001 - $60,000</v>
      </c>
    </row>
    <row r="7167" spans="1:8" x14ac:dyDescent="0.2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 s="3">
        <v>69932</v>
      </c>
      <c r="H7167" t="str">
        <f t="shared" si="111"/>
        <v>$60,001 - $70,000</v>
      </c>
    </row>
    <row r="7168" spans="1:8" x14ac:dyDescent="0.2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 s="3">
        <v>14489</v>
      </c>
      <c r="H7168" t="str">
        <f t="shared" si="111"/>
        <v>$10,001 - $20,000</v>
      </c>
    </row>
    <row r="7169" spans="1:8" x14ac:dyDescent="0.2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 s="3">
        <v>54201</v>
      </c>
      <c r="H7169" t="str">
        <f t="shared" si="111"/>
        <v>$50,001 - $60,000</v>
      </c>
    </row>
  </sheetData>
  <autoFilter ref="A1:H71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A77A-24C0-4618-9C07-C948B66820D0}">
  <dimension ref="A1:AC36"/>
  <sheetViews>
    <sheetView workbookViewId="0">
      <selection activeCell="E29" sqref="E29"/>
    </sheetView>
  </sheetViews>
  <sheetFormatPr defaultRowHeight="15" x14ac:dyDescent="0.2"/>
  <cols>
    <col min="2" max="2" width="10.89453125" bestFit="1" customWidth="1"/>
    <col min="5" max="5" width="18.16015625" bestFit="1" customWidth="1"/>
    <col min="8" max="8" width="19.90625" bestFit="1" customWidth="1"/>
  </cols>
  <sheetData>
    <row r="1" spans="1:29" ht="14.45" customHeight="1" x14ac:dyDescent="0.45">
      <c r="A1" s="9" t="s">
        <v>59</v>
      </c>
      <c r="B1" s="10"/>
      <c r="C1" s="10"/>
      <c r="E1" s="9" t="s">
        <v>62</v>
      </c>
      <c r="F1" s="11"/>
      <c r="G1" s="11"/>
      <c r="H1" s="11"/>
      <c r="I1" s="11"/>
      <c r="J1" s="11"/>
      <c r="L1" s="9" t="s">
        <v>64</v>
      </c>
      <c r="M1" s="9"/>
      <c r="N1" s="9"/>
      <c r="O1" s="9"/>
      <c r="P1" s="9"/>
      <c r="Q1" s="9"/>
      <c r="R1" s="9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45" customHeight="1" x14ac:dyDescent="0.45">
      <c r="A2" s="10"/>
      <c r="B2" s="10"/>
      <c r="C2" s="10"/>
      <c r="E2" s="11"/>
      <c r="F2" s="11"/>
      <c r="G2" s="11"/>
      <c r="H2" s="11"/>
      <c r="I2" s="11"/>
      <c r="J2" s="11"/>
      <c r="L2" s="9"/>
      <c r="M2" s="9"/>
      <c r="N2" s="9"/>
      <c r="O2" s="9"/>
      <c r="P2" s="9"/>
      <c r="Q2" s="9"/>
      <c r="R2" s="9"/>
      <c r="S2" s="7"/>
      <c r="T2" s="7"/>
    </row>
    <row r="4" spans="1:29" x14ac:dyDescent="0.2">
      <c r="A4" t="s">
        <v>60</v>
      </c>
      <c r="B4">
        <f>COUNTIF(Data!D2:D7169,"Male")</f>
        <v>4085</v>
      </c>
      <c r="E4" t="s">
        <v>38</v>
      </c>
      <c r="F4">
        <f>COUNTIF(Data!E2:E7169,"Service Department")</f>
        <v>2055</v>
      </c>
      <c r="L4" t="s">
        <v>5</v>
      </c>
      <c r="M4">
        <f>COUNTIF(Data!$F$2:$F$7169,"b9")</f>
        <v>463</v>
      </c>
    </row>
    <row r="5" spans="1:29" x14ac:dyDescent="0.2">
      <c r="A5" t="s">
        <v>61</v>
      </c>
      <c r="B5">
        <f>COUNTIF(Data!D3:D7170,"Female")</f>
        <v>2675</v>
      </c>
      <c r="E5" t="s">
        <v>39</v>
      </c>
      <c r="F5">
        <f>COUNTIF(Data!E3:E7170,"Operations Department")</f>
        <v>2771</v>
      </c>
      <c r="L5" t="s">
        <v>9</v>
      </c>
      <c r="M5">
        <f>COUNTIF(Data!$F$2:$F$7169,"c-10")</f>
        <v>232</v>
      </c>
    </row>
    <row r="6" spans="1:29" x14ac:dyDescent="0.2">
      <c r="E6" t="s">
        <v>40</v>
      </c>
      <c r="F6">
        <f>COUNTIF(Data!E4:E7171,"Sales Department")</f>
        <v>747</v>
      </c>
      <c r="L6" t="s">
        <v>2</v>
      </c>
      <c r="M6">
        <f>COUNTIF(Data!$F$2:$F$7169,"c5")</f>
        <v>1747</v>
      </c>
    </row>
    <row r="7" spans="1:29" x14ac:dyDescent="0.2">
      <c r="E7" t="s">
        <v>41</v>
      </c>
      <c r="F7">
        <f>COUNTIF(Data!E5:E7172,"Finance Department")</f>
        <v>288</v>
      </c>
      <c r="L7" t="s">
        <v>1</v>
      </c>
      <c r="M7">
        <f>COUNTIF(Data!$F$2:$F$7169,"c8")</f>
        <v>320</v>
      </c>
    </row>
    <row r="8" spans="1:29" x14ac:dyDescent="0.2">
      <c r="E8" t="s">
        <v>42</v>
      </c>
      <c r="F8">
        <f>COUNTIF(Data!E6:E7173,"Production Department")</f>
        <v>380</v>
      </c>
      <c r="L8" t="s">
        <v>10</v>
      </c>
      <c r="M8">
        <f>COUNTIF(Data!$F$2:$F$7169,"c9")</f>
        <v>1792</v>
      </c>
    </row>
    <row r="9" spans="1:29" x14ac:dyDescent="0.2">
      <c r="A9" s="3"/>
      <c r="E9" t="s">
        <v>43</v>
      </c>
      <c r="F9">
        <f>COUNTIF(Data!E7:E7174,"Purchase Department")</f>
        <v>333</v>
      </c>
      <c r="L9" t="s">
        <v>7</v>
      </c>
      <c r="M9">
        <f>COUNTIF(Data!$F$2:$F$7169,"i1")</f>
        <v>222</v>
      </c>
    </row>
    <row r="10" spans="1:29" x14ac:dyDescent="0.2">
      <c r="E10" t="s">
        <v>45</v>
      </c>
      <c r="F10">
        <f>COUNTIF(Data!E8:E7175,"Human Resource Department")</f>
        <v>97</v>
      </c>
      <c r="L10" t="s">
        <v>3</v>
      </c>
      <c r="M10">
        <f>COUNTIF(Data!$F$2:$F$7169,"i4")</f>
        <v>88</v>
      </c>
    </row>
    <row r="11" spans="1:29" x14ac:dyDescent="0.2">
      <c r="E11" t="s">
        <v>63</v>
      </c>
      <c r="F11">
        <f>COUNTIF(Data!E9:E7176,"General Management")</f>
        <v>172</v>
      </c>
      <c r="L11" t="s">
        <v>6</v>
      </c>
      <c r="M11">
        <f>COUNTIF(Data!$F$2:$F$7169,"i5")</f>
        <v>787</v>
      </c>
    </row>
    <row r="12" spans="1:29" x14ac:dyDescent="0.2">
      <c r="E12" t="s">
        <v>44</v>
      </c>
      <c r="F12">
        <f>COUNTIF(Data!E10:E7177,"Marketing Department")</f>
        <v>325</v>
      </c>
      <c r="L12" t="s">
        <v>8</v>
      </c>
      <c r="M12">
        <f>COUNTIF(Data!$F$2:$F$7169,"i6")</f>
        <v>527</v>
      </c>
    </row>
    <row r="13" spans="1:29" x14ac:dyDescent="0.2">
      <c r="L13" t="s">
        <v>4</v>
      </c>
      <c r="M13">
        <f>COUNTIF(Data!$F$2:$F$7169,"i7")</f>
        <v>982</v>
      </c>
    </row>
    <row r="14" spans="1:29" x14ac:dyDescent="0.2">
      <c r="L14" t="s">
        <v>23</v>
      </c>
      <c r="M14">
        <f>COUNTIF(Data!$F$2:$F$7169,"m6")</f>
        <v>3</v>
      </c>
    </row>
    <row r="15" spans="1:29" x14ac:dyDescent="0.2">
      <c r="L15" t="s">
        <v>24</v>
      </c>
      <c r="M15">
        <f>COUNTIF(Data!$F$2:$F$7169,"m7")</f>
        <v>1</v>
      </c>
    </row>
    <row r="16" spans="1:29" x14ac:dyDescent="0.2">
      <c r="L16" t="s">
        <v>26</v>
      </c>
      <c r="M16">
        <f>COUNTIF(Data!$F$2:$F$7169,"n6")</f>
        <v>1</v>
      </c>
    </row>
    <row r="17" spans="1:13" x14ac:dyDescent="0.2">
      <c r="L17" t="s">
        <v>25</v>
      </c>
      <c r="M17">
        <f>COUNTIF(Data!$F$2:$F$7169,"n9")</f>
        <v>1</v>
      </c>
    </row>
    <row r="18" spans="1:13" x14ac:dyDescent="0.2">
      <c r="L18" t="s">
        <v>22</v>
      </c>
      <c r="M18">
        <f>COUNTIF(Data!$F$2:$F$7169,"n10")</f>
        <v>1</v>
      </c>
    </row>
    <row r="20" spans="1:13" ht="14.45" customHeight="1" x14ac:dyDescent="0.45">
      <c r="A20" s="9" t="s">
        <v>65</v>
      </c>
      <c r="B20" s="9"/>
      <c r="C20" s="9"/>
      <c r="D20" s="9"/>
      <c r="E20" s="9"/>
      <c r="F20" s="9"/>
      <c r="G20" s="8"/>
      <c r="H20" s="9" t="s">
        <v>68</v>
      </c>
      <c r="I20" s="9"/>
      <c r="J20" s="9"/>
      <c r="K20" s="9"/>
      <c r="L20" s="9"/>
      <c r="M20" s="9"/>
    </row>
    <row r="21" spans="1:13" ht="14.45" customHeight="1" x14ac:dyDescent="0.45">
      <c r="A21" s="9"/>
      <c r="B21" s="9"/>
      <c r="C21" s="9"/>
      <c r="D21" s="9"/>
      <c r="E21" s="9"/>
      <c r="F21" s="9"/>
      <c r="G21" s="8"/>
      <c r="H21" s="9"/>
      <c r="I21" s="9"/>
      <c r="J21" s="9"/>
      <c r="K21" s="9"/>
      <c r="L21" s="9"/>
      <c r="M21" s="9"/>
    </row>
    <row r="23" spans="1:13" x14ac:dyDescent="0.2">
      <c r="A23" t="s">
        <v>66</v>
      </c>
      <c r="B23" s="3">
        <f>AVERAGE(Data!G2:G7169)</f>
        <v>49976.055943080355</v>
      </c>
      <c r="H23" s="3" t="s">
        <v>49</v>
      </c>
      <c r="I23">
        <f>COUNTIF(Data!$H$2:$H$7169,"$1 - $10,000")</f>
        <v>678</v>
      </c>
    </row>
    <row r="24" spans="1:13" x14ac:dyDescent="0.2">
      <c r="A24" t="s">
        <v>67</v>
      </c>
      <c r="B24" s="3">
        <f>MEDIAN(Data!G2:G7169)</f>
        <v>49625</v>
      </c>
      <c r="H24" s="3" t="s">
        <v>50</v>
      </c>
      <c r="I24">
        <f>COUNTIF(Data!$H$3:$H$7170,"$10,001 - $20,000")</f>
        <v>732</v>
      </c>
    </row>
    <row r="25" spans="1:13" x14ac:dyDescent="0.2">
      <c r="H25" s="3" t="s">
        <v>51</v>
      </c>
      <c r="I25">
        <f>COUNTIF(Data!$H$2:$H$7169,"$20,001 - $30,000")</f>
        <v>711</v>
      </c>
    </row>
    <row r="26" spans="1:13" x14ac:dyDescent="0.2">
      <c r="H26" s="3" t="s">
        <v>52</v>
      </c>
      <c r="I26">
        <f>COUNTIF(Data!$H$2:$H$7169,"$30,001 - $40,000")</f>
        <v>710</v>
      </c>
    </row>
    <row r="27" spans="1:13" x14ac:dyDescent="0.2">
      <c r="H27" s="3" t="s">
        <v>53</v>
      </c>
      <c r="I27">
        <f>COUNTIF(Data!$H$2:$H$7169,"$40,001 - $50,000")</f>
        <v>781</v>
      </c>
    </row>
    <row r="28" spans="1:13" x14ac:dyDescent="0.2">
      <c r="H28" s="3" t="s">
        <v>54</v>
      </c>
      <c r="I28">
        <f>COUNTIF(Data!$H$2:$H$7169,"$50,001 - $60,000")</f>
        <v>750</v>
      </c>
    </row>
    <row r="29" spans="1:13" x14ac:dyDescent="0.2">
      <c r="H29" s="3" t="s">
        <v>55</v>
      </c>
      <c r="I29">
        <f>COUNTIF(Data!$H$2:$H$7169,"$60,001 - $70,000")</f>
        <v>698</v>
      </c>
    </row>
    <row r="30" spans="1:13" x14ac:dyDescent="0.2">
      <c r="H30" s="3" t="s">
        <v>56</v>
      </c>
      <c r="I30">
        <f>COUNTIF(Data!$H$2:$H$7169,"$70,001 - $80,000")</f>
        <v>734</v>
      </c>
    </row>
    <row r="31" spans="1:13" x14ac:dyDescent="0.2">
      <c r="H31" s="3" t="s">
        <v>57</v>
      </c>
      <c r="I31">
        <f>COUNTIF(Data!$H$2:$H$7169,"$80,001 - $90,000")</f>
        <v>711</v>
      </c>
    </row>
    <row r="32" spans="1:13" x14ac:dyDescent="0.2">
      <c r="H32" s="3" t="s">
        <v>58</v>
      </c>
      <c r="I32">
        <f>COUNTIF(Data!$H$2:$H$7169,"$90,001 - $1,00,000")</f>
        <v>659</v>
      </c>
    </row>
    <row r="33" spans="8:9" x14ac:dyDescent="0.2">
      <c r="H33" s="3" t="s">
        <v>70</v>
      </c>
      <c r="I33">
        <f>COUNTIF(Data!$H$2:$H$7169,"$1,90,001 - $2,00,000")</f>
        <v>1</v>
      </c>
    </row>
    <row r="34" spans="8:9" x14ac:dyDescent="0.2">
      <c r="H34" s="3" t="s">
        <v>71</v>
      </c>
      <c r="I34">
        <f>COUNTIF(Data!$H$2:$H$7169,"$2,90,001 - $3,00,000")</f>
        <v>1</v>
      </c>
    </row>
    <row r="35" spans="8:9" x14ac:dyDescent="0.2">
      <c r="H35" s="3" t="s">
        <v>72</v>
      </c>
      <c r="I35">
        <f>COUNTIF(Data!$H$2:$H$7169,"$3,90,001 - $4,00,000")</f>
        <v>1</v>
      </c>
    </row>
    <row r="36" spans="8:9" x14ac:dyDescent="0.2">
      <c r="H36" s="3" t="s">
        <v>69</v>
      </c>
      <c r="I36">
        <f>COUNTIF(Data!$H$2:$H$7169,"-$9,999 - $0")</f>
        <v>1</v>
      </c>
    </row>
  </sheetData>
  <mergeCells count="5">
    <mergeCell ref="A20:F21"/>
    <mergeCell ref="H20:M21"/>
    <mergeCell ref="L1:R2"/>
    <mergeCell ref="A1:C2"/>
    <mergeCell ref="E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6ED4-361E-41D8-AA43-D3C1B54F7DF0}">
  <dimension ref="C1:W33"/>
  <sheetViews>
    <sheetView zoomScale="76" zoomScaleNormal="100" workbookViewId="0">
      <selection activeCell="Z17" sqref="Z17"/>
    </sheetView>
  </sheetViews>
  <sheetFormatPr defaultRowHeight="15" x14ac:dyDescent="0.2"/>
  <sheetData>
    <row r="1" spans="3:23" ht="61.5" x14ac:dyDescent="0.85">
      <c r="C1" s="4"/>
      <c r="D1" s="4" t="s">
        <v>46</v>
      </c>
      <c r="E1" s="5" t="s">
        <v>47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3:23" x14ac:dyDescent="0.2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3:23" x14ac:dyDescent="0.2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3:23" x14ac:dyDescent="0.2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3:23" x14ac:dyDescent="0.2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3:23" x14ac:dyDescent="0.2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3:23" x14ac:dyDescent="0.2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3:23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3:23" x14ac:dyDescent="0.2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3:23" x14ac:dyDescent="0.2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3:23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3:23" x14ac:dyDescent="0.2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3:23" x14ac:dyDescent="0.2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3:23" x14ac:dyDescent="0.2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3:23" x14ac:dyDescent="0.2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3:23" x14ac:dyDescent="0.2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3:23" x14ac:dyDescent="0.2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3:23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3:23" x14ac:dyDescent="0.2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3:23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3:23" x14ac:dyDescent="0.2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3:23" x14ac:dyDescent="0.2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3:23" x14ac:dyDescent="0.2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3:23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3:23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3:23" x14ac:dyDescent="0.2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3:23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3:23" x14ac:dyDescent="0.2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3:23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3:23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3:23" x14ac:dyDescent="0.2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3:23" x14ac:dyDescent="0.2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3:23" x14ac:dyDescent="0.2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ashna gupta</cp:lastModifiedBy>
  <dcterms:created xsi:type="dcterms:W3CDTF">2021-08-03T05:37:34Z</dcterms:created>
  <dcterms:modified xsi:type="dcterms:W3CDTF">2023-10-03T17:22:00Z</dcterms:modified>
</cp:coreProperties>
</file>