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bama365-my.sharepoint.com/personal/cyfroehlich_ua_edu/Documents/Catheline Froehlich - all PhD data/PNG2019/PNG2019 - data/"/>
    </mc:Choice>
  </mc:AlternateContent>
  <xr:revisionPtr revIDLastSave="3" documentId="13_ncr:1_{BC2BEA1E-1A8A-4C0C-A72C-7BD9B8E19C93}" xr6:coauthVersionLast="47" xr6:coauthVersionMax="47" xr10:uidLastSave="{FB827F75-3E96-4A8B-BEAB-50FDC0AB0100}"/>
  <bookViews>
    <workbookView xWindow="11424" yWindow="0" windowWidth="11712" windowHeight="12336" activeTab="2" xr2:uid="{00000000-000D-0000-FFFF-FFFF00000000}"/>
  </bookViews>
  <sheets>
    <sheet name="N dead alive" sheetId="12" r:id="rId1"/>
    <sheet name="spp per reef" sheetId="13" r:id="rId2"/>
    <sheet name="dataset" sheetId="1" r:id="rId3"/>
    <sheet name="Sheet1" sheetId="14" r:id="rId4"/>
  </sheets>
  <definedNames>
    <definedName name="_xlnm._FilterDatabase" localSheetId="2" hidden="1">dataset!$A$1:$AK$208</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06" i="1" l="1"/>
  <c r="L205" i="1"/>
  <c r="L204" i="1" l="1"/>
  <c r="L203" i="1"/>
  <c r="L202" i="1"/>
  <c r="L201" i="1"/>
  <c r="L200" i="1"/>
  <c r="L199" i="1"/>
  <c r="L198" i="1"/>
  <c r="L197" i="1"/>
  <c r="L196" i="1"/>
  <c r="L195" i="1"/>
  <c r="L194" i="1"/>
  <c r="L193" i="1"/>
  <c r="L192" i="1"/>
  <c r="L191" i="1"/>
  <c r="L188" i="1" l="1"/>
  <c r="L189" i="1"/>
  <c r="L190" i="1"/>
  <c r="L187" i="1"/>
  <c r="L186" i="1"/>
  <c r="L185" i="1"/>
  <c r="L184" i="1"/>
  <c r="L183" i="1"/>
  <c r="L182" i="1"/>
  <c r="L181" i="1"/>
  <c r="L180" i="1"/>
  <c r="L179" i="1"/>
  <c r="L178" i="1"/>
  <c r="L177" i="1"/>
  <c r="L176" i="1"/>
  <c r="L175" i="1"/>
  <c r="L174" i="1" l="1"/>
  <c r="L173" i="1"/>
  <c r="L172" i="1"/>
  <c r="L159" i="1" l="1"/>
  <c r="L160" i="1"/>
  <c r="L161" i="1"/>
  <c r="L162" i="1"/>
  <c r="L163" i="1"/>
  <c r="L164" i="1"/>
  <c r="L165" i="1"/>
  <c r="L166" i="1"/>
  <c r="L167" i="1"/>
  <c r="L158" i="1"/>
  <c r="L157" i="1"/>
  <c r="L170" i="1"/>
  <c r="L171" i="1"/>
  <c r="L169" i="1"/>
  <c r="L168" i="1"/>
  <c r="L156" i="1" l="1"/>
  <c r="L155" i="1"/>
  <c r="L154" i="1"/>
  <c r="L149" i="1"/>
  <c r="L150" i="1"/>
  <c r="L152" i="1"/>
  <c r="L151" i="1"/>
  <c r="L153" i="1"/>
  <c r="L148" i="1" l="1"/>
  <c r="L147" i="1"/>
  <c r="L146" i="1"/>
  <c r="L145" i="1"/>
  <c r="L144" i="1"/>
  <c r="L143" i="1"/>
  <c r="L142" i="1"/>
  <c r="L141" i="1" l="1"/>
  <c r="L140" i="1" l="1"/>
  <c r="L139" i="1"/>
  <c r="L138" i="1"/>
  <c r="L137" i="1"/>
  <c r="L136" i="1"/>
  <c r="L135" i="1"/>
  <c r="L134" i="1"/>
  <c r="L133" i="1"/>
  <c r="L132" i="1"/>
  <c r="L131" i="1"/>
  <c r="L130" i="1"/>
  <c r="L129" i="1"/>
  <c r="L128" i="1"/>
  <c r="L127" i="1"/>
  <c r="L126" i="1"/>
  <c r="L125" i="1"/>
  <c r="L124" i="1" l="1"/>
  <c r="L123" i="1"/>
  <c r="L122" i="1"/>
  <c r="L121" i="1"/>
  <c r="L120" i="1" l="1"/>
  <c r="L119" i="1"/>
  <c r="L118" i="1"/>
  <c r="L117" i="1"/>
  <c r="L116" i="1"/>
  <c r="L115" i="1"/>
  <c r="L114" i="1"/>
  <c r="L113" i="1"/>
  <c r="L112" i="1"/>
  <c r="L111" i="1"/>
  <c r="L110" i="1"/>
  <c r="L109" i="1"/>
  <c r="L108" i="1"/>
  <c r="L107" i="1" l="1"/>
  <c r="L106" i="1"/>
  <c r="L105" i="1"/>
  <c r="L104" i="1"/>
  <c r="L103" i="1"/>
  <c r="L102" i="1"/>
  <c r="L101" i="1"/>
  <c r="L100" i="1"/>
  <c r="L99" i="1"/>
  <c r="L98" i="1"/>
  <c r="L97" i="1"/>
  <c r="L96" i="1"/>
  <c r="L95" i="1"/>
  <c r="L94" i="1" l="1"/>
  <c r="L93" i="1"/>
  <c r="L92" i="1"/>
  <c r="L91" i="1"/>
  <c r="L90" i="1"/>
  <c r="L89" i="1"/>
  <c r="L88" i="1"/>
  <c r="L87" i="1"/>
  <c r="L86"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7" i="1"/>
  <c r="L48" i="1"/>
  <c r="L49" i="1"/>
  <c r="L50" i="1"/>
  <c r="L51" i="1"/>
  <c r="L52"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208" i="1" l="1"/>
  <c r="L5" i="1"/>
  <c r="L3" i="1"/>
  <c r="L4" i="1"/>
  <c r="L2" i="1" l="1"/>
  <c r="L207" i="1" s="1"/>
</calcChain>
</file>

<file path=xl/sharedStrings.xml><?xml version="1.0" encoding="utf-8"?>
<sst xmlns="http://schemas.openxmlformats.org/spreadsheetml/2006/main" count="3858" uniqueCount="760">
  <si>
    <t>Date</t>
  </si>
  <si>
    <t>Reef</t>
  </si>
  <si>
    <t>Waypoint #</t>
  </si>
  <si>
    <t>Coral spp</t>
  </si>
  <si>
    <t>Group size</t>
  </si>
  <si>
    <t>Goby spp</t>
  </si>
  <si>
    <t>Standard Length (mm)</t>
  </si>
  <si>
    <t>DNA Tube</t>
  </si>
  <si>
    <t>Color-Elastomer</t>
  </si>
  <si>
    <t>Coral ID</t>
  </si>
  <si>
    <t>Latitude</t>
  </si>
  <si>
    <t>Longitude</t>
  </si>
  <si>
    <t>x(cm)</t>
  </si>
  <si>
    <t>y (cm)</t>
  </si>
  <si>
    <t>z (cm)</t>
  </si>
  <si>
    <t>Coral Avg Diameter (cm)</t>
  </si>
  <si>
    <t>nasuta</t>
  </si>
  <si>
    <t>Puk Puk</t>
  </si>
  <si>
    <t>#001</t>
  </si>
  <si>
    <t>histrio</t>
  </si>
  <si>
    <t>G-1</t>
  </si>
  <si>
    <t>Side-Elastomer</t>
  </si>
  <si>
    <t>Position-Elastomer</t>
  </si>
  <si>
    <t>left</t>
  </si>
  <si>
    <t>yellow</t>
  </si>
  <si>
    <t>center</t>
  </si>
  <si>
    <t>G-2</t>
  </si>
  <si>
    <t>pink</t>
  </si>
  <si>
    <t>front</t>
  </si>
  <si>
    <t>#380</t>
  </si>
  <si>
    <t>tenuis</t>
  </si>
  <si>
    <t>#002</t>
  </si>
  <si>
    <t>G-3</t>
  </si>
  <si>
    <t>right</t>
  </si>
  <si>
    <t>red</t>
  </si>
  <si>
    <t>G-4</t>
  </si>
  <si>
    <t>green</t>
  </si>
  <si>
    <t>#003</t>
  </si>
  <si>
    <t>light rivulatus</t>
  </si>
  <si>
    <t>G-5</t>
  </si>
  <si>
    <t>G-6</t>
  </si>
  <si>
    <t>#004</t>
  </si>
  <si>
    <t>2 + 1J tiny</t>
  </si>
  <si>
    <t>quinquestrigatus</t>
  </si>
  <si>
    <t>G-7</t>
  </si>
  <si>
    <t>white</t>
  </si>
  <si>
    <t>Note</t>
  </si>
  <si>
    <t>tiny dot elastomer</t>
  </si>
  <si>
    <t>G-8</t>
  </si>
  <si>
    <t>back</t>
  </si>
  <si>
    <t>#005</t>
  </si>
  <si>
    <t>G-9</t>
  </si>
  <si>
    <t>G-10</t>
  </si>
  <si>
    <t>valida</t>
  </si>
  <si>
    <t>#006</t>
  </si>
  <si>
    <t>pale quinquestrigatus</t>
  </si>
  <si>
    <t>G-11</t>
  </si>
  <si>
    <t>some air released into fish with elastomer</t>
  </si>
  <si>
    <t>G-12</t>
  </si>
  <si>
    <t>#386</t>
  </si>
  <si>
    <t>Kilu</t>
  </si>
  <si>
    <t>#007</t>
  </si>
  <si>
    <t>G-13</t>
  </si>
  <si>
    <t>G-14</t>
  </si>
  <si>
    <t>#385</t>
  </si>
  <si>
    <t>millepora</t>
  </si>
  <si>
    <t>#008</t>
  </si>
  <si>
    <t>G-15</t>
  </si>
  <si>
    <t>G-16</t>
  </si>
  <si>
    <t>#384</t>
  </si>
  <si>
    <t>#009</t>
  </si>
  <si>
    <t>G-18</t>
  </si>
  <si>
    <t>G-17</t>
  </si>
  <si>
    <t>#383</t>
  </si>
  <si>
    <t>#010</t>
  </si>
  <si>
    <t>3Quin+6Riv+4J</t>
  </si>
  <si>
    <t>G-19</t>
  </si>
  <si>
    <t>1 quin escaped</t>
  </si>
  <si>
    <t>G-20</t>
  </si>
  <si>
    <t>G-21</t>
  </si>
  <si>
    <t>G-22</t>
  </si>
  <si>
    <t>G-23</t>
  </si>
  <si>
    <t>G-24</t>
  </si>
  <si>
    <t>G-25</t>
  </si>
  <si>
    <t>G-26</t>
  </si>
  <si>
    <t>G-27</t>
  </si>
  <si>
    <t>G-28</t>
  </si>
  <si>
    <t>G-29</t>
  </si>
  <si>
    <t>G-30</t>
  </si>
  <si>
    <t>G-31</t>
  </si>
  <si>
    <t>G-32</t>
  </si>
  <si>
    <t>G-33</t>
  </si>
  <si>
    <t>G-34</t>
  </si>
  <si>
    <t>G-35</t>
  </si>
  <si>
    <t>orange</t>
  </si>
  <si>
    <t>1 riv escaped</t>
  </si>
  <si>
    <t>N/A</t>
  </si>
  <si>
    <t>#391</t>
  </si>
  <si>
    <t>#011</t>
  </si>
  <si>
    <t>#390</t>
  </si>
  <si>
    <t>#012</t>
  </si>
  <si>
    <t>died-finclip</t>
  </si>
  <si>
    <t>body of G-25</t>
  </si>
  <si>
    <t>green not great to tag histrio</t>
  </si>
  <si>
    <t>#389</t>
  </si>
  <si>
    <t>#013</t>
  </si>
  <si>
    <t>ceramensis</t>
  </si>
  <si>
    <t>body of G-32</t>
  </si>
  <si>
    <t>#388</t>
  </si>
  <si>
    <t>#014</t>
  </si>
  <si>
    <t>NoName</t>
  </si>
  <si>
    <t>#015</t>
  </si>
  <si>
    <t>6A+1J</t>
  </si>
  <si>
    <t>G-36</t>
  </si>
  <si>
    <t>G-37</t>
  </si>
  <si>
    <t>G-38</t>
  </si>
  <si>
    <t>G-39</t>
  </si>
  <si>
    <t>G-40</t>
  </si>
  <si>
    <t>G-41</t>
  </si>
  <si>
    <t>G-42</t>
  </si>
  <si>
    <t>G-43</t>
  </si>
  <si>
    <t>G-44</t>
  </si>
  <si>
    <t>G-45</t>
  </si>
  <si>
    <t>G-46</t>
  </si>
  <si>
    <t>G-47</t>
  </si>
  <si>
    <t>G-48</t>
  </si>
  <si>
    <t>G-49</t>
  </si>
  <si>
    <t>G-50</t>
  </si>
  <si>
    <t>G-51</t>
  </si>
  <si>
    <t>G-52</t>
  </si>
  <si>
    <t>G-53</t>
  </si>
  <si>
    <t>G-54</t>
  </si>
  <si>
    <t>G-55</t>
  </si>
  <si>
    <t># DNA Samples per coral</t>
  </si>
  <si>
    <t>#393</t>
  </si>
  <si>
    <t>#392</t>
  </si>
  <si>
    <t>#397</t>
  </si>
  <si>
    <t>G-L001</t>
  </si>
  <si>
    <t>body of G-44</t>
  </si>
  <si>
    <t>other pair won't come out</t>
  </si>
  <si>
    <t>#398</t>
  </si>
  <si>
    <t>#394</t>
  </si>
  <si>
    <t>Limuka</t>
  </si>
  <si>
    <t>#402</t>
  </si>
  <si>
    <t>#016</t>
  </si>
  <si>
    <t>spp. A</t>
  </si>
  <si>
    <t>lost fin clip</t>
  </si>
  <si>
    <t>#401</t>
  </si>
  <si>
    <t>#400</t>
  </si>
  <si>
    <t>#399</t>
  </si>
  <si>
    <t>Crater</t>
  </si>
  <si>
    <t>#403</t>
  </si>
  <si>
    <t>divaricata</t>
  </si>
  <si>
    <t>#017</t>
  </si>
  <si>
    <t>G-56</t>
  </si>
  <si>
    <t>G-57</t>
  </si>
  <si>
    <t>G-58</t>
  </si>
  <si>
    <t>G-59</t>
  </si>
  <si>
    <t>G-60</t>
  </si>
  <si>
    <t>G-61</t>
  </si>
  <si>
    <t>G-62</t>
  </si>
  <si>
    <t>G-63</t>
  </si>
  <si>
    <t>G-64</t>
  </si>
  <si>
    <t>G-65</t>
  </si>
  <si>
    <t>#404</t>
  </si>
  <si>
    <t>#018</t>
  </si>
  <si>
    <t>spp. D</t>
  </si>
  <si>
    <t>#405</t>
  </si>
  <si>
    <t>other quin escaped but nearby</t>
  </si>
  <si>
    <t>#406</t>
  </si>
  <si>
    <t>#020</t>
  </si>
  <si>
    <t>FC</t>
  </si>
  <si>
    <t>front-center tag</t>
  </si>
  <si>
    <t>G-66</t>
  </si>
  <si>
    <t>green not great to tag spp. D</t>
  </si>
  <si>
    <t>#375</t>
  </si>
  <si>
    <t>#373</t>
  </si>
  <si>
    <t>#371</t>
  </si>
  <si>
    <t>#369</t>
  </si>
  <si>
    <t>#381</t>
  </si>
  <si>
    <t>G-67</t>
  </si>
  <si>
    <t>fish dead</t>
  </si>
  <si>
    <t>G-68</t>
  </si>
  <si>
    <t>body of G-67</t>
  </si>
  <si>
    <t>Restorff</t>
  </si>
  <si>
    <t>#407</t>
  </si>
  <si>
    <t>selago</t>
  </si>
  <si>
    <t>#019</t>
  </si>
  <si>
    <t>G-69</t>
  </si>
  <si>
    <t>2 histrio 2 quin</t>
  </si>
  <si>
    <t>1 histrio 2 quin</t>
  </si>
  <si>
    <t>G-70</t>
  </si>
  <si>
    <t>G-71</t>
  </si>
  <si>
    <t>G-72</t>
  </si>
  <si>
    <t>G-73</t>
  </si>
  <si>
    <t>G-74</t>
  </si>
  <si>
    <t>G-75</t>
  </si>
  <si>
    <t>G-76</t>
  </si>
  <si>
    <t>body of G-71</t>
  </si>
  <si>
    <t>#411</t>
  </si>
  <si>
    <t>#021</t>
  </si>
  <si>
    <t>#022</t>
  </si>
  <si>
    <t>went to gps but couldn’t find because deep = 6m at 230 degrees (East North East)</t>
  </si>
  <si>
    <t>dead alive</t>
  </si>
  <si>
    <t>alive</t>
  </si>
  <si>
    <t>dead</t>
  </si>
  <si>
    <t>body-dead</t>
  </si>
  <si>
    <t>Row Labels</t>
  </si>
  <si>
    <t>fin clip</t>
  </si>
  <si>
    <t>Y</t>
  </si>
  <si>
    <t>BODY</t>
  </si>
  <si>
    <t>N</t>
  </si>
  <si>
    <t>fuscoruber</t>
  </si>
  <si>
    <t>Reef Area</t>
  </si>
  <si>
    <t>#221-242</t>
  </si>
  <si>
    <t>First Reef</t>
  </si>
  <si>
    <t>#413</t>
  </si>
  <si>
    <t>B060</t>
  </si>
  <si>
    <t>G-77</t>
  </si>
  <si>
    <t>#417</t>
  </si>
  <si>
    <t>B059</t>
  </si>
  <si>
    <t>B058</t>
  </si>
  <si>
    <t>#321-350</t>
  </si>
  <si>
    <t>G-78</t>
  </si>
  <si>
    <t>G-79</t>
  </si>
  <si>
    <t>elastomer line kind of center/back</t>
  </si>
  <si>
    <t>#418</t>
  </si>
  <si>
    <t>#365-395</t>
  </si>
  <si>
    <t>in pics #375-381</t>
  </si>
  <si>
    <t>in pics #365-373 and #383-387</t>
  </si>
  <si>
    <t>G-80</t>
  </si>
  <si>
    <t>G-81</t>
  </si>
  <si>
    <t>B064</t>
  </si>
  <si>
    <t>B062</t>
  </si>
  <si>
    <t>B061</t>
  </si>
  <si>
    <t>B063</t>
  </si>
  <si>
    <t>B065</t>
  </si>
  <si>
    <t>B066</t>
  </si>
  <si>
    <t>B067</t>
  </si>
  <si>
    <t>B068 (official initial coral but accidentally broken)/B069(where we moved gobies to new coral - no measurements of coral for the new one)</t>
  </si>
  <si>
    <t>CoralPhoto#</t>
  </si>
  <si>
    <t>GobyPhoto#</t>
  </si>
  <si>
    <t>#221-225</t>
  </si>
  <si>
    <t>#327-333</t>
  </si>
  <si>
    <t>#337-344</t>
  </si>
  <si>
    <t>#375-381</t>
  </si>
  <si>
    <t>#365-373 &amp; #383-387</t>
  </si>
  <si>
    <t>G-82</t>
  </si>
  <si>
    <t xml:space="preserve">settled into B069 millepora </t>
  </si>
  <si>
    <t>G-83</t>
  </si>
  <si>
    <t>initially didn't settle into B069 and went into crevice. Then found his way to B070 (3 meters away after 30min). Then we put him back to B069 where he stayed even by end of dive (1.5 hr later)</t>
  </si>
  <si>
    <t>#398-436</t>
  </si>
  <si>
    <t>#410-419</t>
  </si>
  <si>
    <t>#420-428</t>
  </si>
  <si>
    <t>B070</t>
  </si>
  <si>
    <t>coral not attached. We put rubble underneath to force it to stay put</t>
  </si>
  <si>
    <t>10 (8A dark fuscoruber with one quite small(sA?), 1sA translucent fuscoruber, 1 tiny J fuscoruber)</t>
  </si>
  <si>
    <t>#441-515</t>
  </si>
  <si>
    <t>G-84</t>
  </si>
  <si>
    <t>G-85</t>
  </si>
  <si>
    <t>G-86</t>
  </si>
  <si>
    <t>G-87</t>
  </si>
  <si>
    <t>G-88</t>
  </si>
  <si>
    <t>G-89</t>
  </si>
  <si>
    <t>combo yellow back and orange front</t>
  </si>
  <si>
    <t>FB</t>
  </si>
  <si>
    <t>G-90</t>
  </si>
  <si>
    <t>G-91</t>
  </si>
  <si>
    <t>combo green front pink center</t>
  </si>
  <si>
    <t>#456-462</t>
  </si>
  <si>
    <t>#464-470</t>
  </si>
  <si>
    <t>#472-476</t>
  </si>
  <si>
    <t>#478-487</t>
  </si>
  <si>
    <t>#489-495</t>
  </si>
  <si>
    <t>#497-501</t>
  </si>
  <si>
    <t>#503-508</t>
  </si>
  <si>
    <t>#509-515</t>
  </si>
  <si>
    <t>Bob's Knob</t>
  </si>
  <si>
    <t>#426</t>
  </si>
  <si>
    <t>B076</t>
  </si>
  <si>
    <t>4 (2A histrio, 2A quin)</t>
  </si>
  <si>
    <t>y</t>
  </si>
  <si>
    <t>G-92</t>
  </si>
  <si>
    <t>other quin won't come out</t>
  </si>
  <si>
    <t>G-93</t>
  </si>
  <si>
    <t>G-94</t>
  </si>
  <si>
    <t>#425</t>
  </si>
  <si>
    <t>B077</t>
  </si>
  <si>
    <t>6 (2A histrio and 4J)</t>
  </si>
  <si>
    <t>G-95</t>
  </si>
  <si>
    <t>juveniles won't come out</t>
  </si>
  <si>
    <t>G-96</t>
  </si>
  <si>
    <t>#424</t>
  </si>
  <si>
    <t>B078</t>
  </si>
  <si>
    <t>G-97</t>
  </si>
  <si>
    <t>G-98</t>
  </si>
  <si>
    <t>combo yellow center and orange back</t>
  </si>
  <si>
    <t>CB</t>
  </si>
  <si>
    <t>#427</t>
  </si>
  <si>
    <t>#428</t>
  </si>
  <si>
    <t>B079</t>
  </si>
  <si>
    <t>G-99</t>
  </si>
  <si>
    <t>other mate won't come out</t>
  </si>
  <si>
    <t>G-100</t>
  </si>
  <si>
    <t>G-101</t>
  </si>
  <si>
    <t>G-102</t>
  </si>
  <si>
    <t>B080</t>
  </si>
  <si>
    <t>G-103</t>
  </si>
  <si>
    <t>G-104</t>
  </si>
  <si>
    <t>#566-571</t>
  </si>
  <si>
    <t>#573-576</t>
  </si>
  <si>
    <t>#578-583</t>
  </si>
  <si>
    <t>#589-595</t>
  </si>
  <si>
    <t>#596-602</t>
  </si>
  <si>
    <t>#566-587 &amp; 603-609</t>
  </si>
  <si>
    <t>#589-602 &amp; 610-622</t>
  </si>
  <si>
    <t>#637-739</t>
  </si>
  <si>
    <t>#642-645</t>
  </si>
  <si>
    <t>#623-627 &amp; 637-665</t>
  </si>
  <si>
    <t>#688-694</t>
  </si>
  <si>
    <t>#695-697</t>
  </si>
  <si>
    <t>#699-702</t>
  </si>
  <si>
    <t>#704-715</t>
  </si>
  <si>
    <t>#688-725</t>
  </si>
  <si>
    <t>#726-731</t>
  </si>
  <si>
    <t>#740-742</t>
  </si>
  <si>
    <t>#726-747</t>
  </si>
  <si>
    <t>#429</t>
  </si>
  <si>
    <t>B084</t>
  </si>
  <si>
    <t>dark rivulatus</t>
  </si>
  <si>
    <t>G-105</t>
  </si>
  <si>
    <t>#430</t>
  </si>
  <si>
    <t>B085</t>
  </si>
  <si>
    <t>G-106</t>
  </si>
  <si>
    <t>G-107</t>
  </si>
  <si>
    <t>#431</t>
  </si>
  <si>
    <t>B086</t>
  </si>
  <si>
    <t>G-108</t>
  </si>
  <si>
    <t>G-109</t>
  </si>
  <si>
    <t>body of G-108</t>
  </si>
  <si>
    <t>G-110</t>
  </si>
  <si>
    <t>G-111</t>
  </si>
  <si>
    <t>body of G-111</t>
  </si>
  <si>
    <t>#433</t>
  </si>
  <si>
    <t>B087</t>
  </si>
  <si>
    <t>G-112</t>
  </si>
  <si>
    <t>G-113</t>
  </si>
  <si>
    <t>#434</t>
  </si>
  <si>
    <t>B088</t>
  </si>
  <si>
    <t>G-114</t>
  </si>
  <si>
    <t>G-115</t>
  </si>
  <si>
    <t>G-116</t>
  </si>
  <si>
    <t>G-118</t>
  </si>
  <si>
    <t>#753-758</t>
  </si>
  <si>
    <t>#753-762</t>
  </si>
  <si>
    <t>#769-775</t>
  </si>
  <si>
    <t>#777-782</t>
  </si>
  <si>
    <t>#759-782</t>
  </si>
  <si>
    <t>#890-891</t>
  </si>
  <si>
    <t>#883-889</t>
  </si>
  <si>
    <t>#783-787 &amp; #883-891</t>
  </si>
  <si>
    <t>#791-799</t>
  </si>
  <si>
    <t>#809-816</t>
  </si>
  <si>
    <t>#791-807</t>
  </si>
  <si>
    <t>#839-840</t>
  </si>
  <si>
    <t>#842-844</t>
  </si>
  <si>
    <t>#846-848</t>
  </si>
  <si>
    <t>#856-863</t>
  </si>
  <si>
    <t>#839-882</t>
  </si>
  <si>
    <t>5(2A fuscoruber 2A quinquestrigatus + 1 tiny J)</t>
  </si>
  <si>
    <t>Grand Total</t>
  </si>
  <si>
    <t>Count of Goby spp</t>
  </si>
  <si>
    <t>(Multiple Items)</t>
  </si>
  <si>
    <t>Hanging Gardens</t>
  </si>
  <si>
    <t>#436</t>
  </si>
  <si>
    <t>B097</t>
  </si>
  <si>
    <t>G-119</t>
  </si>
  <si>
    <t>G-120</t>
  </si>
  <si>
    <t>G-121</t>
  </si>
  <si>
    <t>G-122</t>
  </si>
  <si>
    <t>#1007-1032</t>
  </si>
  <si>
    <t>#1013-1014</t>
  </si>
  <si>
    <t>#1016-1020</t>
  </si>
  <si>
    <t>#1022-1024</t>
  </si>
  <si>
    <t>#1026-1028</t>
  </si>
  <si>
    <t>#451</t>
  </si>
  <si>
    <t>B159</t>
  </si>
  <si>
    <t>G-123</t>
  </si>
  <si>
    <t>G-124</t>
  </si>
  <si>
    <t>G-125</t>
  </si>
  <si>
    <t>G-126</t>
  </si>
  <si>
    <t>G-127</t>
  </si>
  <si>
    <t>#452</t>
  </si>
  <si>
    <t>B160</t>
  </si>
  <si>
    <t>G-128</t>
  </si>
  <si>
    <t>G-129</t>
  </si>
  <si>
    <t>#453</t>
  </si>
  <si>
    <t>B161</t>
  </si>
  <si>
    <t>G-130</t>
  </si>
  <si>
    <t>G-131</t>
  </si>
  <si>
    <t>#454</t>
  </si>
  <si>
    <t>B162</t>
  </si>
  <si>
    <t>G-132</t>
  </si>
  <si>
    <t>#456</t>
  </si>
  <si>
    <t>B163</t>
  </si>
  <si>
    <t>G-133</t>
  </si>
  <si>
    <t>#457</t>
  </si>
  <si>
    <t>B164</t>
  </si>
  <si>
    <t>G-134</t>
  </si>
  <si>
    <t>G-135</t>
  </si>
  <si>
    <t>G-136</t>
  </si>
  <si>
    <t>G-137</t>
  </si>
  <si>
    <t>G-138</t>
  </si>
  <si>
    <t>G-139</t>
  </si>
  <si>
    <t>#458</t>
  </si>
  <si>
    <t>B165</t>
  </si>
  <si>
    <t>#459</t>
  </si>
  <si>
    <t>B166</t>
  </si>
  <si>
    <t>#1286-1305</t>
  </si>
  <si>
    <t>#1291-1294</t>
  </si>
  <si>
    <t>#1296-1297</t>
  </si>
  <si>
    <t>#1299-1300</t>
  </si>
  <si>
    <t>#1302-1305</t>
  </si>
  <si>
    <t>#1429-1457</t>
  </si>
  <si>
    <t>#1425-1443</t>
  </si>
  <si>
    <t>#1445-1457</t>
  </si>
  <si>
    <t>#462</t>
  </si>
  <si>
    <t>#464</t>
  </si>
  <si>
    <t>#466</t>
  </si>
  <si>
    <t>B171</t>
  </si>
  <si>
    <t>G-140</t>
  </si>
  <si>
    <t>G-141</t>
  </si>
  <si>
    <t>G-142</t>
  </si>
  <si>
    <t>G-143</t>
  </si>
  <si>
    <t>G-144</t>
  </si>
  <si>
    <t>G-145</t>
  </si>
  <si>
    <t>G-146</t>
  </si>
  <si>
    <t>#467</t>
  </si>
  <si>
    <t>B172</t>
  </si>
  <si>
    <t>B173</t>
  </si>
  <si>
    <t>B174</t>
  </si>
  <si>
    <t>#1606-1618</t>
  </si>
  <si>
    <t>#1621-1630</t>
  </si>
  <si>
    <t>#1604-1635</t>
  </si>
  <si>
    <t>#1637-1642</t>
  </si>
  <si>
    <t>#1644-1650</t>
  </si>
  <si>
    <t>#1636-1657</t>
  </si>
  <si>
    <t>#1659-1663</t>
  </si>
  <si>
    <t>#1658-1668</t>
  </si>
  <si>
    <t>#1670-1680</t>
  </si>
  <si>
    <t>#1682-1688</t>
  </si>
  <si>
    <t>#1669-1692</t>
  </si>
  <si>
    <t>B196</t>
  </si>
  <si>
    <t>#468</t>
  </si>
  <si>
    <t>#470</t>
  </si>
  <si>
    <t>Column Labels</t>
  </si>
  <si>
    <t>B111</t>
  </si>
  <si>
    <t>B090</t>
  </si>
  <si>
    <t>from experiment - yes</t>
  </si>
  <si>
    <t>G-149</t>
  </si>
  <si>
    <t>from experiment ethics = dead</t>
  </si>
  <si>
    <t>G-150</t>
  </si>
  <si>
    <t>body of G-149</t>
  </si>
  <si>
    <t>B092</t>
  </si>
  <si>
    <t>#443</t>
  </si>
  <si>
    <t>#444</t>
  </si>
  <si>
    <t>from experiment - BODY</t>
  </si>
  <si>
    <t>G-147</t>
  </si>
  <si>
    <t>G-148</t>
  </si>
  <si>
    <t>body of G-147</t>
  </si>
  <si>
    <t>G-151</t>
  </si>
  <si>
    <t>G-152</t>
  </si>
  <si>
    <t>G-153</t>
  </si>
  <si>
    <t>G-154</t>
  </si>
  <si>
    <t>B112</t>
  </si>
  <si>
    <t>#2004-2010</t>
  </si>
  <si>
    <t>#2012-13</t>
  </si>
  <si>
    <t>#2003-2018</t>
  </si>
  <si>
    <t>#2020-21</t>
  </si>
  <si>
    <t>#2023-24</t>
  </si>
  <si>
    <t>#2019-2026</t>
  </si>
  <si>
    <t>B155</t>
  </si>
  <si>
    <t>#2197</t>
  </si>
  <si>
    <t>G-166</t>
  </si>
  <si>
    <t>body of G-167</t>
  </si>
  <si>
    <t>G-167</t>
  </si>
  <si>
    <t>G-168</t>
  </si>
  <si>
    <t>G-169</t>
  </si>
  <si>
    <t>body of G-168</t>
  </si>
  <si>
    <t>B156</t>
  </si>
  <si>
    <t>GP0017529</t>
  </si>
  <si>
    <t>GP0011720</t>
  </si>
  <si>
    <t>#2199-2202</t>
  </si>
  <si>
    <t>B200</t>
  </si>
  <si>
    <t>#2097-2124</t>
  </si>
  <si>
    <t>#2098-2108</t>
  </si>
  <si>
    <t>#2110-1</t>
  </si>
  <si>
    <t>G-155</t>
  </si>
  <si>
    <t>G-156</t>
  </si>
  <si>
    <t>G-157</t>
  </si>
  <si>
    <t>G-158</t>
  </si>
  <si>
    <t>G-159</t>
  </si>
  <si>
    <t>G-160</t>
  </si>
  <si>
    <t>G-161</t>
  </si>
  <si>
    <t>G-162</t>
  </si>
  <si>
    <t>G-163</t>
  </si>
  <si>
    <t>G-164</t>
  </si>
  <si>
    <t>G-165</t>
  </si>
  <si>
    <t>B114</t>
  </si>
  <si>
    <t>#2125-2134</t>
  </si>
  <si>
    <t>#2126-7</t>
  </si>
  <si>
    <t>#2129-30</t>
  </si>
  <si>
    <t>B199</t>
  </si>
  <si>
    <t>#2135-77</t>
  </si>
  <si>
    <t>#2136-40</t>
  </si>
  <si>
    <t>#2142-5</t>
  </si>
  <si>
    <t>#2148-9</t>
  </si>
  <si>
    <t>#2151-61</t>
  </si>
  <si>
    <t>#2164-67</t>
  </si>
  <si>
    <t>combo left/right</t>
  </si>
  <si>
    <t>#2169-70</t>
  </si>
  <si>
    <t>B068 (official initial coral but accidentally broken)/B069(where we moved gobies to new coral - no measurements of coral for the new one also a week later fish were still in the coral that we moved them to)</t>
  </si>
  <si>
    <t>B004</t>
  </si>
  <si>
    <t>G-170</t>
  </si>
  <si>
    <t>G-171</t>
  </si>
  <si>
    <t>G-172</t>
  </si>
  <si>
    <t>other one escaped</t>
  </si>
  <si>
    <t>had eggs</t>
  </si>
  <si>
    <t>hybrid?? Pale quin/histrio</t>
  </si>
  <si>
    <t>? Only could see three bars pale quin?</t>
  </si>
  <si>
    <t>B117</t>
  </si>
  <si>
    <t>2A and 1J</t>
  </si>
  <si>
    <t>2A and 1tiny J</t>
  </si>
  <si>
    <t>#2253-7</t>
  </si>
  <si>
    <t>#2259-79</t>
  </si>
  <si>
    <t>#2283-6</t>
  </si>
  <si>
    <t>GOPR1766-8</t>
  </si>
  <si>
    <t>#2280-2 and GOPR1769-74</t>
  </si>
  <si>
    <t>B012</t>
  </si>
  <si>
    <t>4A(2light rivulatus 2 dark quin)2J</t>
  </si>
  <si>
    <t>G-173</t>
  </si>
  <si>
    <t>G-174</t>
  </si>
  <si>
    <t>G-175</t>
  </si>
  <si>
    <t>G-176</t>
  </si>
  <si>
    <t>G-177</t>
  </si>
  <si>
    <t>G-178</t>
  </si>
  <si>
    <t>G-179</t>
  </si>
  <si>
    <t>G-180</t>
  </si>
  <si>
    <t>G-181</t>
  </si>
  <si>
    <t>G-182</t>
  </si>
  <si>
    <t>G-183</t>
  </si>
  <si>
    <t>G-184</t>
  </si>
  <si>
    <t>G-185</t>
  </si>
  <si>
    <t>G-186</t>
  </si>
  <si>
    <t>G-187</t>
  </si>
  <si>
    <t>G-188</t>
  </si>
  <si>
    <t>body of G-175</t>
  </si>
  <si>
    <t>body of G-176</t>
  </si>
  <si>
    <t>B014</t>
  </si>
  <si>
    <t>B011</t>
  </si>
  <si>
    <t>B003</t>
  </si>
  <si>
    <t>B001</t>
  </si>
  <si>
    <t>B115</t>
  </si>
  <si>
    <t>B013</t>
  </si>
  <si>
    <t>much smaller mate escaped</t>
  </si>
  <si>
    <t>#2333-7</t>
  </si>
  <si>
    <t>#2338-41</t>
  </si>
  <si>
    <t>GOPR1778-87</t>
  </si>
  <si>
    <t>GOPR1788-93</t>
  </si>
  <si>
    <t>GOPR1794-1800</t>
  </si>
  <si>
    <t>GOPR1801-5</t>
  </si>
  <si>
    <t>GOPR1806-11</t>
  </si>
  <si>
    <t>GOPR1812-6</t>
  </si>
  <si>
    <t>B140</t>
  </si>
  <si>
    <t>GOPR1817-8</t>
  </si>
  <si>
    <t>G-189</t>
  </si>
  <si>
    <t>G-190</t>
  </si>
  <si>
    <t>G-191</t>
  </si>
  <si>
    <t>G-192</t>
  </si>
  <si>
    <t>G-193</t>
  </si>
  <si>
    <t>G-194</t>
  </si>
  <si>
    <t>G-195</t>
  </si>
  <si>
    <t>G-196</t>
  </si>
  <si>
    <t>G-197</t>
  </si>
  <si>
    <t>G-198</t>
  </si>
  <si>
    <t>G-199</t>
  </si>
  <si>
    <t>G-200</t>
  </si>
  <si>
    <t>2A 2J</t>
  </si>
  <si>
    <t>B130</t>
  </si>
  <si>
    <t>GOPR1819-22</t>
  </si>
  <si>
    <t>B137</t>
  </si>
  <si>
    <t>GOPR1823-5</t>
  </si>
  <si>
    <t>too small</t>
  </si>
  <si>
    <t>looked like guarding eggs</t>
  </si>
  <si>
    <t>B136</t>
  </si>
  <si>
    <t>GOPR1826-8</t>
  </si>
  <si>
    <t>escaped net!!</t>
  </si>
  <si>
    <t>B129</t>
  </si>
  <si>
    <t>GOPR1829-32</t>
  </si>
  <si>
    <t>alive-too small</t>
  </si>
  <si>
    <t>(All)</t>
  </si>
  <si>
    <t>Count of dead alive</t>
  </si>
  <si>
    <t>n</t>
  </si>
  <si>
    <t>GOPR6663-4</t>
  </si>
  <si>
    <t>GOPR6665-6</t>
  </si>
  <si>
    <t>GOPR6667-8</t>
  </si>
  <si>
    <t>GOPR6669-70</t>
  </si>
  <si>
    <t>GOPR6671</t>
  </si>
  <si>
    <t>GOPR6679-80</t>
  </si>
  <si>
    <t>GOPR6682-3</t>
  </si>
  <si>
    <t>GOPR6684-5</t>
  </si>
  <si>
    <t>GOPR6686-7</t>
  </si>
  <si>
    <t>GOPR6688-9</t>
  </si>
  <si>
    <t>GOPR6692-3</t>
  </si>
  <si>
    <t>GOPR6694-6</t>
  </si>
  <si>
    <t>GOPR6697-8</t>
  </si>
  <si>
    <t>GOPR6699-700</t>
  </si>
  <si>
    <t>GOPR67001-2</t>
  </si>
  <si>
    <t>GOPR67003-4</t>
  </si>
  <si>
    <t>GOPR6714-15</t>
  </si>
  <si>
    <t>GOPR6708-10 FISH</t>
  </si>
  <si>
    <t>GOPR6708-10</t>
  </si>
  <si>
    <t>GOPR6718-9</t>
  </si>
  <si>
    <t>GOPR6712-3</t>
  </si>
  <si>
    <t>GOPR6716-7</t>
  </si>
  <si>
    <t>GOPR6720-21</t>
  </si>
  <si>
    <t>GOPR6722-3</t>
  </si>
  <si>
    <t>GOPR6724-5</t>
  </si>
  <si>
    <t>GOPR6730-3</t>
  </si>
  <si>
    <t>GOPR6734-7</t>
  </si>
  <si>
    <t>GOPR6727-29</t>
  </si>
  <si>
    <t>GOPR6738-41</t>
  </si>
  <si>
    <t>GOPR6742-55</t>
  </si>
  <si>
    <t>GOPR6752-55</t>
  </si>
  <si>
    <t>GOPR6788-9</t>
  </si>
  <si>
    <t>GOPR6790-93</t>
  </si>
  <si>
    <t>GOPR7111-2</t>
  </si>
  <si>
    <t>GOPR0389-90</t>
  </si>
  <si>
    <t>GOPR0391-94</t>
  </si>
  <si>
    <t>GOPR0395-98</t>
  </si>
  <si>
    <t>GOPR0395-410 &amp;  1462-1467</t>
  </si>
  <si>
    <t>GOPR0411-25</t>
  </si>
  <si>
    <t>GOPR0411-19</t>
  </si>
  <si>
    <t>GOPR0426-444</t>
  </si>
  <si>
    <t>GOPR0427-31</t>
  </si>
  <si>
    <t>GOPR0433-40</t>
  </si>
  <si>
    <t>GOPR0445-58</t>
  </si>
  <si>
    <t>GOPR0449-51</t>
  </si>
  <si>
    <t>GOPR0454-55</t>
  </si>
  <si>
    <t>oculolineatus</t>
  </si>
  <si>
    <t>4A(2light rivulatus 2 pale oculolineatus</t>
  </si>
  <si>
    <t>pale oculolineatus</t>
  </si>
  <si>
    <t>3A1Jhistrio 2Apale oculolineatus</t>
  </si>
  <si>
    <t>GOPR1806-12deleted</t>
  </si>
  <si>
    <t>GOPR00067deleted</t>
  </si>
  <si>
    <t>7A1J(2 pale oculolineatus, 1 dark rivulatus, 4 light rivulatus, one small light rivulatus notcollected)</t>
  </si>
  <si>
    <t>secale</t>
  </si>
  <si>
    <t>humilis</t>
  </si>
  <si>
    <t>listeri</t>
  </si>
  <si>
    <t>anthocercis</t>
  </si>
  <si>
    <t>kimbeensis</t>
  </si>
  <si>
    <t>rosaria</t>
  </si>
  <si>
    <t>gemmifera</t>
  </si>
  <si>
    <t>other sppD mate won't come out</t>
  </si>
  <si>
    <t>Present?</t>
  </si>
  <si>
    <t>StandardLength</t>
  </si>
  <si>
    <t>Notes</t>
  </si>
  <si>
    <t>X coral</t>
  </si>
  <si>
    <t>Y coral</t>
  </si>
  <si>
    <t>Z coral</t>
  </si>
  <si>
    <t>New Grp Size</t>
  </si>
  <si>
    <t>NA</t>
  </si>
  <si>
    <t xml:space="preserve">B069 coral was no longer alive (found dead on ground). </t>
  </si>
  <si>
    <t>DateRevisited</t>
  </si>
  <si>
    <t>na</t>
  </si>
  <si>
    <t>B069 coral was no longer alive (found dead on ground). Instead found fish G-82 fish in new coral with a new mate. Mate was 31.5mm. New coral was millepora (30x21x13) and was 2.8m away from B069</t>
  </si>
  <si>
    <t>coral dead upside down. Fish G-84 found 9.4m away in a millepora (35x27x12) with a new mate (30.5mm).</t>
  </si>
  <si>
    <t>two new gobies in coral: two dark quin: 24.2 and 23.1mm</t>
  </si>
  <si>
    <t>two new gobies in coral: two fuscoruber: 38.8 and 26.6mm</t>
  </si>
  <si>
    <t>eggs</t>
  </si>
  <si>
    <t>light quinquestrigatus</t>
  </si>
  <si>
    <t>thought it was a coral tagged last year but actually it wasn’t</t>
  </si>
  <si>
    <t>noTag1</t>
  </si>
  <si>
    <t>4dark riv3light riv6jv</t>
  </si>
  <si>
    <t>new fish prsent: 17.2 dark riv, 19.6 dark riv, 18.3 light riv, 17.3 light riv, 20.2 light riv, 23 dark riv</t>
  </si>
  <si>
    <t>NOW DARK RIV!!  Mates new fish prsent: 17.2 dark riv, 19.6 dark riv, 18.3 light riv, 17.3 light riv, 20.2 light riv, 23 dark riv</t>
  </si>
  <si>
    <t>two dark quin A: 20.6 and 21.6mm</t>
  </si>
  <si>
    <t>2A dark quin: 18.6mm and 20.9mm</t>
  </si>
  <si>
    <t>couldn’t find cattle tag</t>
  </si>
  <si>
    <t>mate dark A quin 19.4mm</t>
  </si>
  <si>
    <t>8 other. 2 sA that were clear pink: 12.4mm and 16.2mm. Fully colored: 17.6mm, 19.5mm, 22.7mm, 29.8mm, 25.1mm, 31.5mm</t>
  </si>
  <si>
    <t>other histrio was 27.3mm</t>
  </si>
  <si>
    <t>body of G-125. swam into my bcd and squished between tank and bcd frame strap</t>
  </si>
  <si>
    <t>died-finclip. pair won't come out - no coral tag</t>
  </si>
  <si>
    <t>eggs. other light quin not tagged was 17.7mm. Other pale ocul 19.1mm</t>
  </si>
  <si>
    <t>y BUT in coral# B112</t>
  </si>
  <si>
    <t>30.8 BUT in coral# B112</t>
  </si>
  <si>
    <t>n BUT fish G152 from B111 found in coral# B112</t>
  </si>
  <si>
    <t>other mate 18.1. cattle tag missing</t>
  </si>
  <si>
    <t>2A1J</t>
  </si>
  <si>
    <t>cerealis</t>
  </si>
  <si>
    <t>2A1sA1J quin</t>
  </si>
  <si>
    <t>2A dark quin: 22.1 and 20.1mm</t>
  </si>
  <si>
    <t>depth</t>
  </si>
  <si>
    <t>17A4sA2J</t>
  </si>
  <si>
    <t>other fish: fuscoruber 17.2mm. Light oculolineatus 16.2 and 11.8mm. Light rivulatus 13.6, 11.9, 10.6, 12.4, 17.1, 9.4, 16.3, 13.7, 15.3, 17.2, 10.3mm. Dark rivulatus 19.3, 19.7, 19.3, 19.8 mm</t>
  </si>
  <si>
    <t>16A5sA2J (4A dark rivulatus, 4sA light riv, 1sA light ocul, 10A light riv, 2J light, 1A fusco, 1A light ocul)</t>
  </si>
  <si>
    <t>other mate spA: 24.5mm. Coral was upside down and bottom bleached but upside growing upward</t>
  </si>
  <si>
    <t>1A</t>
  </si>
  <si>
    <t>one histrio: 24.7mm</t>
  </si>
  <si>
    <t>2A</t>
  </si>
  <si>
    <t>y- now dark</t>
  </si>
  <si>
    <t>sA was 9.7mm</t>
  </si>
  <si>
    <t>4A2J</t>
  </si>
  <si>
    <t>other quin (dark): 20.2mm. 2Ahistrio: 25.7 and 26.1mm</t>
  </si>
  <si>
    <t>3A2sA1J</t>
  </si>
  <si>
    <t>other: 13.2, 16.3, 9.6, 6.8, 10.8mm</t>
  </si>
  <si>
    <t>other mate: 26.4mm</t>
  </si>
  <si>
    <t>unknown - maybe same juvenile or not because didn't tag it</t>
  </si>
  <si>
    <t>4A1J</t>
  </si>
  <si>
    <t>juvenile histrio 11.4mm. Eggs guarded most likely by pale ocul because they were there</t>
  </si>
  <si>
    <t>two histrio 26.4mm and 21.5mm</t>
  </si>
  <si>
    <t>other mates: 23.3, 23.8, 16.3mm dark quin</t>
  </si>
  <si>
    <t>7A3J</t>
  </si>
  <si>
    <t>7A5J</t>
  </si>
  <si>
    <t>pale Quin: 23.1mm. Light quin: 8.2, 18.3, 16, 9.1mm. Dark quin: 22.5, 23.3mm. Histrio 25.4, 27.2mm</t>
  </si>
  <si>
    <t>dark q: 23.1mm</t>
  </si>
  <si>
    <t>y but in adjacent coral  so moved to coral</t>
  </si>
  <si>
    <t>tagged fish moved to adjacent coral: valida 25 20 12. Mate 26.7mm</t>
  </si>
  <si>
    <t>others: light quin 11.8 mm and dark quin 15.3mm. Coral looks now like steer head because pieces broken off</t>
  </si>
  <si>
    <t>3A</t>
  </si>
  <si>
    <t>2A2sA1J</t>
  </si>
  <si>
    <t>light ocul: 8.1, 19.3, 12.5, 11.3mm</t>
  </si>
  <si>
    <t>y but in right side half of coral alive</t>
  </si>
  <si>
    <t>center of coral dead separating live coral sides by 6cm. Right half of coral 29 21 18. dark q: 24.7 and 24.1mm. Eggs</t>
  </si>
  <si>
    <t>dark riv: 19.3 and 17.5mm</t>
  </si>
  <si>
    <t>other fusco: 30.8 and 20.7mm. Small parts of coral bleached and broken off</t>
  </si>
  <si>
    <t>small parts of coral bleached and broken off. Fusco: 30.4 and 31.2mm</t>
  </si>
  <si>
    <t>y - now  dark</t>
  </si>
  <si>
    <t>2A1sA3 J quin</t>
  </si>
  <si>
    <t>2A dark quin: 22.1 and 22.4mm. 1sA light quin: 11.2mm. 3J light quin</t>
  </si>
  <si>
    <t>#410</t>
  </si>
  <si>
    <t>WP410 was the correct waypoint in fact</t>
  </si>
  <si>
    <t>center of coral dead separating live coral sides by 6cm. This left half of coral is 23 26 19. Other mate was 15.5mm</t>
  </si>
  <si>
    <t>coral dead but still attached perfectly fine BUT fish G152 found in coral# B112. loosely searched other coral around but didn't find any of the other tagged fish.</t>
  </si>
  <si>
    <t>new two fusco were 27.9 and 30.2mm BUT fish G152 from B111 was now here size 30.8mm. loosely searched other coral around but didn't find any of the other tagged fish.</t>
  </si>
  <si>
    <t>coral mostly dead but in same spot. Some of it bleached. Other algae full over. Didn’t look for tagged fish in other corals around</t>
  </si>
  <si>
    <t>coral mostly dead and algae over but one small part slightly alive. Didn’t look for tagged fish in other corals around</t>
  </si>
  <si>
    <t>NOTE: coral measurements are only of live parts of coral</t>
  </si>
  <si>
    <t>NOTE: did not search adjacent corals for tagged fish unless I wrote it in notes column. Only ever searched adjacent coral sometimes if the coral was fully dead</t>
  </si>
  <si>
    <t>coral dead knocked down upside down. Did not search adjacent coral for tagged fish</t>
  </si>
  <si>
    <t>coral dead on side. Searched adjacent coral for tagged fish</t>
  </si>
  <si>
    <t>coral dead upside down. Searched adjacent coral for tagged fish but no luck. NOTE: last sampling season it had been detached from ground</t>
  </si>
  <si>
    <t>coral part alive is 21 21 17, but other parts broken, algae, dead. Coral fully detached from where was before. Dark riv inside: 19.7mm and 18.6mm. This coral had COTS next to it when sampled last year. Did not search adjacent coral for tagged fish</t>
  </si>
  <si>
    <t>coral part alive is 13 18 13, but other parts broken, algae, dead. Coral fully detached from where was before. Light riv: 12.6, 8.8, 16.5mm. This coral had COTS next to it when sampled last year. Did not search adjacent coral for tagged fish</t>
  </si>
  <si>
    <t>EthicsSpp</t>
  </si>
  <si>
    <t>rivulatus</t>
  </si>
  <si>
    <t>aoyagii</t>
  </si>
  <si>
    <t>sp. D</t>
  </si>
  <si>
    <t>2 (1quin,1lightquin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</si>
</sst>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4"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0" borderId="1" xfId="0" applyFont="1" applyBorder="1"/>
    <xf numFmtId="0" fontId="0" fillId="0" borderId="1" xfId="0" applyBorder="1"/>
    <xf numFmtId="0" fontId="2" fillId="0" borderId="1" xfId="0" applyFont="1" applyBorder="1"/>
    <xf numFmtId="0" fontId="3" fillId="0" borderId="1" xfId="0" applyFont="1" applyBorder="1"/>
    <xf numFmtId="16" fontId="0" fillId="0" borderId="1" xfId="0" applyNumberFormat="1" applyBorder="1"/>
    <xf numFmtId="0" fontId="0" fillId="2" borderId="1" xfId="0" applyFill="1" applyBorder="1"/>
    <xf numFmtId="0" fontId="3" fillId="2" borderId="1" xfId="0" applyFont="1" applyFill="1" applyBorder="1"/>
    <xf numFmtId="0" fontId="0" fillId="0" borderId="0" xfId="0" pivotButton="1"/>
    <xf numFmtId="0" fontId="0" fillId="0" borderId="0" xfId="0" applyAlignment="1">
      <alignment horizontal="left"/>
    </xf>
    <xf numFmtId="0" fontId="0" fillId="0" borderId="0" xfId="0" applyAlignment="1">
      <alignment vertical="top" wrapText="1"/>
    </xf>
    <xf numFmtId="0" fontId="0" fillId="0" borderId="1" xfId="0" applyBorder="1" applyAlignment="1">
      <alignment vertical="top" wrapText="1"/>
    </xf>
    <xf numFmtId="0" fontId="3" fillId="0" borderId="1" xfId="0" applyFont="1" applyBorder="1" applyAlignment="1">
      <alignment vertical="top" wrapText="1"/>
    </xf>
    <xf numFmtId="0" fontId="0" fillId="0" borderId="2" xfId="0" applyBorder="1" applyAlignment="1">
      <alignment vertical="top" wrapText="1"/>
    </xf>
    <xf numFmtId="0" fontId="3" fillId="3" borderId="1" xfId="0" applyFont="1" applyFill="1" applyBorder="1"/>
    <xf numFmtId="0" fontId="1" fillId="0" borderId="3" xfId="0" applyFont="1" applyBorder="1"/>
    <xf numFmtId="0" fontId="0" fillId="0" borderId="3" xfId="0" applyBorder="1"/>
    <xf numFmtId="164" fontId="1" fillId="0" borderId="4" xfId="0" applyNumberFormat="1" applyFont="1" applyBorder="1"/>
    <xf numFmtId="164" fontId="0" fillId="0" borderId="4" xfId="0" applyNumberFormat="1" applyBorder="1"/>
    <xf numFmtId="0" fontId="1" fillId="0" borderId="4" xfId="0" applyFont="1" applyBorder="1"/>
    <xf numFmtId="15" fontId="0" fillId="0" borderId="4" xfId="0" applyNumberFormat="1" applyBorder="1"/>
    <xf numFmtId="0" fontId="0" fillId="0" borderId="4" xfId="0" applyBorder="1"/>
    <xf numFmtId="0" fontId="0" fillId="2" borderId="3" xfId="0" applyFill="1" applyBorder="1"/>
    <xf numFmtId="164" fontId="0" fillId="2" borderId="4" xfId="0" applyNumberFormat="1" applyFill="1" applyBorder="1"/>
    <xf numFmtId="0" fontId="0" fillId="2" borderId="4" xfId="0" applyFill="1" applyBorder="1"/>
    <xf numFmtId="14" fontId="0" fillId="0" borderId="4"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theline Froehlich" refreshedDate="43431.700499652776" createdVersion="6" refreshedVersion="6" minRefreshableVersion="3" recordCount="203" xr:uid="{A46C2D40-9C89-4FE0-A8F1-9CD8D820444E}">
  <cacheSource type="worksheet">
    <worksheetSource ref="B1:AA204" sheet="dataset"/>
  </cacheSource>
  <cacheFields count="25">
    <cacheField name="Date" numFmtId="164">
      <sharedItems containsSemiMixedTypes="0" containsNonDate="0" containsDate="1" containsString="0" minDate="2018-09-25T00:00:00" maxDate="2018-11-04T00:00:00" count="21">
        <d v="2018-09-25T00:00:00"/>
        <d v="2018-09-26T00:00:00"/>
        <d v="2018-09-27T00:00:00"/>
        <d v="2018-09-28T00:00:00"/>
        <d v="2018-09-30T00:00:00"/>
        <d v="2018-10-08T00:00:00"/>
        <d v="2018-10-09T00:00:00"/>
        <d v="2018-10-10T00:00:00"/>
        <d v="2018-10-11T00:00:00"/>
        <d v="2018-10-12T00:00:00"/>
        <d v="2018-10-14T00:00:00"/>
        <d v="2018-10-17T00:00:00"/>
        <d v="2018-10-20T00:00:00"/>
        <d v="2018-10-24T00:00:00"/>
        <d v="2018-10-27T00:00:00"/>
        <d v="2018-10-28T00:00:00"/>
        <d v="2018-10-29T00:00:00"/>
        <d v="2018-10-31T00:00:00"/>
        <d v="2018-11-01T00:00:00"/>
        <d v="2018-11-02T00:00:00"/>
        <d v="2018-11-03T00:00:00"/>
      </sharedItems>
    </cacheField>
    <cacheField name="Reef" numFmtId="0">
      <sharedItems/>
    </cacheField>
    <cacheField name="Reef Area" numFmtId="0">
      <sharedItems containsSemiMixedTypes="0" containsString="0" containsNumber="1" containsInteger="1" minValue="1" maxValue="4" count="4">
        <n v="3"/>
        <n v="2"/>
        <n v="1"/>
        <n v="4"/>
      </sharedItems>
    </cacheField>
    <cacheField name="Waypoint #" numFmtId="0">
      <sharedItems containsBlank="1" containsMixedTypes="1" containsNumber="1" containsInteger="1" minValue="188" maxValue="510"/>
    </cacheField>
    <cacheField name="Latitude" numFmtId="0">
      <sharedItems containsString="0" containsBlank="1" containsNumber="1" minValue="-5.4598000000000004" maxValue="-5.2925500000000003"/>
    </cacheField>
    <cacheField name="Longitude" numFmtId="0">
      <sharedItems containsString="0" containsBlank="1" containsNumber="1" minValue="15.104609999999999" maxValue="150.10471000000001"/>
    </cacheField>
    <cacheField name="Coral spp" numFmtId="0">
      <sharedItems/>
    </cacheField>
    <cacheField name="x(cm)" numFmtId="0">
      <sharedItems containsMixedTypes="1" containsNumber="1" containsInteger="1" minValue="7" maxValue="80"/>
    </cacheField>
    <cacheField name="y (cm)" numFmtId="0">
      <sharedItems containsMixedTypes="1" containsNumber="1" containsInteger="1" minValue="8" maxValue="50"/>
    </cacheField>
    <cacheField name="z (cm)" numFmtId="0">
      <sharedItems containsMixedTypes="1" containsNumber="1" containsInteger="1" minValue="5" maxValue="35"/>
    </cacheField>
    <cacheField name="Coral Avg Diameter (cm)" numFmtId="0">
      <sharedItems containsMixedTypes="1" containsNumber="1" minValue="10" maxValue="48.666666666666664"/>
    </cacheField>
    <cacheField name="Coral ID" numFmtId="0">
      <sharedItems/>
    </cacheField>
    <cacheField name="Group size" numFmtId="0">
      <sharedItems containsMixedTypes="1" containsNumber="1" containsInteger="1" minValue="1" maxValue="7"/>
    </cacheField>
    <cacheField name="Goby spp" numFmtId="0">
      <sharedItems count="15">
        <s v="histrio"/>
        <s v="light rivulatus"/>
        <s v="quinquestrigatus"/>
        <s v="pale quinquestrigatus"/>
        <s v="fuscoruber"/>
        <s v="ceramensis"/>
        <s v="spp. A"/>
        <s v="spp. D"/>
        <s v="dark rivulatus"/>
        <s v="oculolineatus"/>
        <s v="pale oculolineatus"/>
        <s v="hybrid?? Pale quin/histrio"/>
        <s v="? Only could see three bars pale quin?"/>
        <s v="pale oculineatus" u="1"/>
        <s v="oculineatus" u="1"/>
      </sharedItems>
    </cacheField>
    <cacheField name="CoralPhoto#" numFmtId="0">
      <sharedItems/>
    </cacheField>
    <cacheField name="GobyPhoto#" numFmtId="0">
      <sharedItems containsBlank="1"/>
    </cacheField>
    <cacheField name="# DNA Samples per coral" numFmtId="0">
      <sharedItems containsBlank="1" containsMixedTypes="1" containsNumber="1" containsInteger="1" minValue="1" maxValue="8"/>
    </cacheField>
    <cacheField name="fin clip" numFmtId="0">
      <sharedItems count="6">
        <s v="Y"/>
        <s v="BODY"/>
        <s v="N"/>
        <s v="from experiment - yes"/>
        <s v="from experiment - BODY"/>
        <s v="too small"/>
      </sharedItems>
    </cacheField>
    <cacheField name="Standard Length (mm)" numFmtId="0">
      <sharedItems containsMixedTypes="1" containsNumber="1" minValue="10.3" maxValue="36"/>
    </cacheField>
    <cacheField name="DNA Tube" numFmtId="0">
      <sharedItems/>
    </cacheField>
    <cacheField name="Side-Elastomer" numFmtId="0">
      <sharedItems/>
    </cacheField>
    <cacheField name="Color-Elastomer" numFmtId="0">
      <sharedItems/>
    </cacheField>
    <cacheField name="Position-Elastomer" numFmtId="0">
      <sharedItems/>
    </cacheField>
    <cacheField name="dead alive" numFmtId="0">
      <sharedItems count="12">
        <s v="alive"/>
        <s v="dead"/>
        <s v="body-dead"/>
        <s v="from experiment ethics = dead"/>
        <s v="body of G-147"/>
        <s v="body of G-149"/>
        <s v="body of G-167"/>
        <s v="body of G-168"/>
        <s v="body of G-175"/>
        <s v="body of G-176"/>
        <s v="alive-too small"/>
        <s v="alive-escaped" u="1"/>
      </sharedItems>
    </cacheField>
    <cacheField name="No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3">
  <r>
    <x v="0"/>
    <s v="Puk Puk"/>
    <x v="0"/>
    <s v="#380"/>
    <n v="-5.4418199999999999"/>
    <n v="150.09387000000001"/>
    <s v="nasuta"/>
    <n v="26"/>
    <n v="21"/>
    <n v="12"/>
    <n v="19.666666666666668"/>
    <s v="#001"/>
    <n v="2"/>
    <x v="0"/>
    <s v="GOPR6663-4"/>
    <m/>
    <n v="2"/>
    <x v="0"/>
    <n v="31"/>
    <s v="G-1"/>
    <s v="left"/>
    <s v="yellow"/>
    <s v="center"/>
    <x v="0"/>
    <m/>
  </r>
  <r>
    <x v="0"/>
    <s v="Puk Puk"/>
    <x v="0"/>
    <s v="#380"/>
    <n v="-5.4418199999999999"/>
    <n v="150.09387000000001"/>
    <s v="nasuta"/>
    <n v="26"/>
    <n v="21"/>
    <n v="12"/>
    <n v="19.666666666666668"/>
    <s v="#001"/>
    <n v="2"/>
    <x v="0"/>
    <s v="GOPR6663-4"/>
    <m/>
    <n v="2"/>
    <x v="0"/>
    <n v="26.7"/>
    <s v="G-2"/>
    <s v="left"/>
    <s v="pink"/>
    <s v="front"/>
    <x v="0"/>
    <m/>
  </r>
  <r>
    <x v="0"/>
    <s v="Puk Puk"/>
    <x v="0"/>
    <s v="#375"/>
    <n v="-5.4417"/>
    <n v="150.09395000000001"/>
    <s v="tenuis"/>
    <n v="29"/>
    <n v="20"/>
    <n v="15"/>
    <n v="21.333333333333332"/>
    <s v="#002"/>
    <n v="2"/>
    <x v="0"/>
    <s v="GOPR6665-6"/>
    <m/>
    <n v="2"/>
    <x v="0"/>
    <n v="28.7"/>
    <s v="G-3"/>
    <s v="right"/>
    <s v="red"/>
    <s v="center"/>
    <x v="0"/>
    <m/>
  </r>
  <r>
    <x v="0"/>
    <s v="Puk Puk"/>
    <x v="0"/>
    <s v="#375"/>
    <n v="-5.4417"/>
    <n v="150.09395000000001"/>
    <s v="tenuis"/>
    <n v="29"/>
    <n v="20"/>
    <n v="15"/>
    <n v="21.333333333333332"/>
    <s v="#002"/>
    <n v="2"/>
    <x v="0"/>
    <s v="GOPR6665-6"/>
    <m/>
    <n v="2"/>
    <x v="0"/>
    <n v="29.4"/>
    <s v="G-4"/>
    <s v="left"/>
    <s v="green"/>
    <s v="center"/>
    <x v="0"/>
    <m/>
  </r>
  <r>
    <x v="0"/>
    <s v="Puk Puk"/>
    <x v="0"/>
    <s v="#373"/>
    <n v="-5.4417299999999997"/>
    <n v="150.09406000000001"/>
    <s v="tenuis"/>
    <n v="20"/>
    <n v="20"/>
    <n v="24"/>
    <n v="21.333333333333332"/>
    <s v="#003"/>
    <n v="2"/>
    <x v="1"/>
    <s v="GOPR6667-8"/>
    <m/>
    <n v="2"/>
    <x v="0"/>
    <n v="17.100000000000001"/>
    <s v="G-5"/>
    <s v="left"/>
    <s v="pink"/>
    <s v="center"/>
    <x v="0"/>
    <m/>
  </r>
  <r>
    <x v="0"/>
    <s v="Puk Puk"/>
    <x v="0"/>
    <s v="#373"/>
    <n v="-5.4417299999999997"/>
    <n v="150.09406000000001"/>
    <s v="tenuis"/>
    <n v="20"/>
    <n v="20"/>
    <n v="24"/>
    <n v="21.333333333333332"/>
    <s v="#003"/>
    <n v="2"/>
    <x v="1"/>
    <s v="GOPR6667-8"/>
    <m/>
    <n v="2"/>
    <x v="0"/>
    <n v="15.5"/>
    <s v="G-6"/>
    <s v="right"/>
    <s v="yellow"/>
    <s v="center"/>
    <x v="0"/>
    <m/>
  </r>
  <r>
    <x v="0"/>
    <s v="Puk Puk"/>
    <x v="0"/>
    <s v="#371"/>
    <n v="-5.4417400000000002"/>
    <n v="150.0941"/>
    <s v="gemnifera"/>
    <n v="25"/>
    <n v="18"/>
    <n v="15"/>
    <n v="19.333333333333332"/>
    <s v="#004"/>
    <s v="2 + 1J tiny"/>
    <x v="2"/>
    <s v="GOPR6669-70"/>
    <m/>
    <n v="2"/>
    <x v="0"/>
    <n v="21.4"/>
    <s v="G-7"/>
    <s v="left"/>
    <s v="white"/>
    <s v="center"/>
    <x v="0"/>
    <s v="tiny dot elastomer"/>
  </r>
  <r>
    <x v="0"/>
    <s v="Puk Puk"/>
    <x v="0"/>
    <s v="#371"/>
    <n v="-5.4417400000000002"/>
    <n v="150.0941"/>
    <s v="gemnifera"/>
    <n v="25"/>
    <n v="18"/>
    <n v="15"/>
    <n v="19.333333333333332"/>
    <s v="#004"/>
    <s v="2 + 1J tiny"/>
    <x v="2"/>
    <s v="GOPR6669-70"/>
    <m/>
    <n v="2"/>
    <x v="0"/>
    <n v="19.899999999999999"/>
    <s v="G-8"/>
    <s v="right"/>
    <s v="white"/>
    <s v="back"/>
    <x v="0"/>
    <m/>
  </r>
  <r>
    <x v="0"/>
    <s v="Puk Puk"/>
    <x v="0"/>
    <s v="#369"/>
    <n v="-5.44184"/>
    <n v="150.09417999999999"/>
    <s v="gemnifera"/>
    <n v="21"/>
    <n v="28"/>
    <n v="14"/>
    <n v="21"/>
    <s v="#005"/>
    <s v="2 + 1J tiny"/>
    <x v="2"/>
    <s v="GOPR6671"/>
    <m/>
    <n v="2"/>
    <x v="0"/>
    <n v="19"/>
    <s v="G-9"/>
    <s v="right"/>
    <s v="white"/>
    <s v="center"/>
    <x v="0"/>
    <m/>
  </r>
  <r>
    <x v="0"/>
    <s v="Puk Puk"/>
    <x v="0"/>
    <s v="#369"/>
    <n v="-5.4418499999999996"/>
    <n v="150.09419"/>
    <s v="gemnifera"/>
    <n v="21"/>
    <n v="28"/>
    <n v="14"/>
    <n v="21"/>
    <s v="#005"/>
    <s v="2 + 1J tiny"/>
    <x v="2"/>
    <s v="GOPR6671"/>
    <m/>
    <n v="2"/>
    <x v="0"/>
    <n v="22.3"/>
    <s v="G-10"/>
    <s v="left"/>
    <s v="white"/>
    <s v="center"/>
    <x v="0"/>
    <m/>
  </r>
  <r>
    <x v="0"/>
    <s v="Puk Puk"/>
    <x v="0"/>
    <s v="#381"/>
    <n v="-5.4421999999999997"/>
    <n v="150.09415999999999"/>
    <s v="valida"/>
    <n v="31"/>
    <n v="26"/>
    <n v="17"/>
    <n v="24.666666666666668"/>
    <s v="#006"/>
    <n v="2"/>
    <x v="3"/>
    <s v="GOPR6679-80"/>
    <m/>
    <n v="2"/>
    <x v="0"/>
    <n v="22.2"/>
    <s v="G-11"/>
    <s v="left"/>
    <s v="pink"/>
    <s v="center"/>
    <x v="0"/>
    <s v="some air released into fish with elastomer"/>
  </r>
  <r>
    <x v="0"/>
    <s v="Puk Puk"/>
    <x v="0"/>
    <s v="#381"/>
    <n v="-5.4421999999999997"/>
    <n v="150.09415999999999"/>
    <s v="valida"/>
    <n v="31"/>
    <n v="26"/>
    <n v="17"/>
    <n v="24.666666666666668"/>
    <s v="#006"/>
    <n v="2"/>
    <x v="3"/>
    <s v="GOPR6679-80"/>
    <m/>
    <n v="2"/>
    <x v="0"/>
    <n v="21.8"/>
    <s v="G-12"/>
    <s v="left"/>
    <s v="yellow"/>
    <s v="center"/>
    <x v="0"/>
    <m/>
  </r>
  <r>
    <x v="1"/>
    <s v="Kilu"/>
    <x v="1"/>
    <s v="#386"/>
    <n v="-5.4176399999999996"/>
    <n v="150.08806999999999"/>
    <s v="selago"/>
    <n v="17"/>
    <n v="19"/>
    <n v="12"/>
    <n v="16"/>
    <s v="#007"/>
    <n v="2"/>
    <x v="2"/>
    <s v="GOPR6682-3"/>
    <m/>
    <n v="2"/>
    <x v="0"/>
    <n v="14.2"/>
    <s v="G-13"/>
    <s v="left"/>
    <s v="white"/>
    <s v="center"/>
    <x v="0"/>
    <m/>
  </r>
  <r>
    <x v="1"/>
    <s v="Kilu"/>
    <x v="1"/>
    <s v="#386"/>
    <n v="-5.4176399999999996"/>
    <n v="150.08806999999999"/>
    <s v="selago"/>
    <n v="17"/>
    <n v="19"/>
    <n v="12"/>
    <n v="16"/>
    <s v="#007"/>
    <n v="2"/>
    <x v="2"/>
    <s v="GOPR6682-3"/>
    <m/>
    <n v="2"/>
    <x v="0"/>
    <n v="18.8"/>
    <s v="G-14"/>
    <s v="right"/>
    <s v="white"/>
    <s v="center"/>
    <x v="0"/>
    <m/>
  </r>
  <r>
    <x v="1"/>
    <s v="Kilu"/>
    <x v="1"/>
    <s v="#385"/>
    <n v="-5.4176299999999999"/>
    <n v="150.08804000000001"/>
    <s v="millepora"/>
    <n v="23"/>
    <n v="35"/>
    <n v="19"/>
    <n v="25.666666666666668"/>
    <s v="#008"/>
    <n v="2"/>
    <x v="4"/>
    <s v="GOPR6684-5"/>
    <m/>
    <n v="2"/>
    <x v="0"/>
    <n v="29.8"/>
    <s v="G-15"/>
    <s v="left"/>
    <s v="yellow"/>
    <s v="center"/>
    <x v="0"/>
    <m/>
  </r>
  <r>
    <x v="1"/>
    <s v="Kilu"/>
    <x v="1"/>
    <s v="#385"/>
    <n v="-5.4176299999999999"/>
    <n v="150.08804000000001"/>
    <s v="millepora"/>
    <n v="23"/>
    <n v="35"/>
    <n v="19"/>
    <n v="25.666666666666668"/>
    <s v="#008"/>
    <n v="2"/>
    <x v="4"/>
    <s v="GOPR6684-5"/>
    <m/>
    <n v="2"/>
    <x v="0"/>
    <n v="26.5"/>
    <s v="G-16"/>
    <s v="right"/>
    <s v="yellow"/>
    <s v="center"/>
    <x v="0"/>
    <m/>
  </r>
  <r>
    <x v="1"/>
    <s v="Kilu"/>
    <x v="1"/>
    <s v="#384"/>
    <n v="-5.4175700000000004"/>
    <n v="150.08813000000001"/>
    <s v="selago"/>
    <n v="35"/>
    <n v="31"/>
    <n v="20"/>
    <n v="28.666666666666668"/>
    <s v="#009"/>
    <n v="2"/>
    <x v="2"/>
    <s v="GOPR6686-7"/>
    <m/>
    <n v="2"/>
    <x v="0"/>
    <n v="23.3"/>
    <s v="G-18"/>
    <s v="left"/>
    <s v="white"/>
    <s v="center"/>
    <x v="0"/>
    <m/>
  </r>
  <r>
    <x v="1"/>
    <s v="Kilu"/>
    <x v="1"/>
    <s v="#384"/>
    <n v="-5.4175700000000004"/>
    <n v="150.08813000000001"/>
    <s v="selago"/>
    <n v="35"/>
    <n v="31"/>
    <n v="20"/>
    <n v="28.666666666666668"/>
    <s v="#009"/>
    <n v="2"/>
    <x v="2"/>
    <s v="GOPR6686-7"/>
    <m/>
    <n v="2"/>
    <x v="0"/>
    <n v="22.3"/>
    <s v="G-17"/>
    <s v="right"/>
    <s v="white"/>
    <s v="center"/>
    <x v="0"/>
    <m/>
  </r>
  <r>
    <x v="1"/>
    <s v="Kilu"/>
    <x v="1"/>
    <s v="#383"/>
    <n v="-5.4175199999999997"/>
    <n v="150.08816999999999"/>
    <s v="selago"/>
    <n v="49"/>
    <n v="36"/>
    <n v="7"/>
    <n v="30.666666666666668"/>
    <s v="#010"/>
    <s v="3Quin+6Riv+4J"/>
    <x v="2"/>
    <s v="GOPR6688-9"/>
    <m/>
    <n v="7"/>
    <x v="0"/>
    <n v="21.9"/>
    <s v="G-19"/>
    <s v="left"/>
    <s v="white"/>
    <s v="center"/>
    <x v="0"/>
    <s v="1 quin escaped"/>
  </r>
  <r>
    <x v="1"/>
    <s v="Kilu"/>
    <x v="1"/>
    <s v="#383"/>
    <n v="-5.4175199999999997"/>
    <n v="150.08816999999999"/>
    <s v="selago"/>
    <n v="49"/>
    <n v="36"/>
    <n v="7"/>
    <n v="30.666666666666668"/>
    <s v="#010"/>
    <s v="3Quin+6Riv+4J"/>
    <x v="1"/>
    <s v="GOPR6688-9"/>
    <m/>
    <n v="7"/>
    <x v="0"/>
    <n v="19.399999999999999"/>
    <s v="G-20"/>
    <s v="left"/>
    <s v="orange"/>
    <s v="center"/>
    <x v="0"/>
    <m/>
  </r>
  <r>
    <x v="1"/>
    <s v="Kilu"/>
    <x v="1"/>
    <s v="#383"/>
    <n v="-5.4175199999999997"/>
    <n v="150.08816999999999"/>
    <s v="selago"/>
    <n v="49"/>
    <n v="36"/>
    <n v="7"/>
    <n v="30.666666666666668"/>
    <s v="#010"/>
    <s v="3Quin+6Riv+4J"/>
    <x v="1"/>
    <s v="GOPR6688-9"/>
    <m/>
    <n v="7"/>
    <x v="0"/>
    <n v="17.5"/>
    <s v="G-21"/>
    <s v="left"/>
    <s v="pink"/>
    <s v="center"/>
    <x v="0"/>
    <s v="1 riv escaped"/>
  </r>
  <r>
    <x v="1"/>
    <s v="Kilu"/>
    <x v="1"/>
    <s v="#383"/>
    <n v="-5.4175199999999997"/>
    <n v="150.08816999999999"/>
    <s v="selago"/>
    <n v="49"/>
    <n v="36"/>
    <n v="7"/>
    <n v="30.666666666666668"/>
    <s v="#010"/>
    <s v="3Quin+6Riv+4J"/>
    <x v="1"/>
    <s v="GOPR6688-9"/>
    <m/>
    <n v="7"/>
    <x v="0"/>
    <n v="18.399999999999999"/>
    <s v="G-22"/>
    <s v="left"/>
    <s v="red"/>
    <s v="center"/>
    <x v="0"/>
    <m/>
  </r>
  <r>
    <x v="1"/>
    <s v="Kilu"/>
    <x v="1"/>
    <s v="#383"/>
    <n v="-5.4175199999999997"/>
    <n v="150.08816999999999"/>
    <s v="selago"/>
    <n v="49"/>
    <n v="36"/>
    <n v="7"/>
    <n v="30.666666666666668"/>
    <s v="#010"/>
    <s v="3Quin+6Riv+4J"/>
    <x v="1"/>
    <s v="GOPR6688-9"/>
    <m/>
    <n v="7"/>
    <x v="0"/>
    <n v="15.4"/>
    <s v="G-23"/>
    <s v="right"/>
    <s v="pink"/>
    <s v="center"/>
    <x v="0"/>
    <m/>
  </r>
  <r>
    <x v="1"/>
    <s v="Kilu"/>
    <x v="1"/>
    <s v="#383"/>
    <n v="-5.4175199999999997"/>
    <n v="150.08816999999999"/>
    <s v="selago"/>
    <n v="49"/>
    <n v="36"/>
    <n v="7"/>
    <n v="30.666666666666668"/>
    <s v="#010"/>
    <s v="3Quin+6Riv+4J"/>
    <x v="1"/>
    <s v="GOPR6688-9"/>
    <m/>
    <n v="7"/>
    <x v="0"/>
    <n v="16.3"/>
    <s v="G-24"/>
    <s v="right"/>
    <s v="red"/>
    <s v="center"/>
    <x v="0"/>
    <m/>
  </r>
  <r>
    <x v="1"/>
    <s v="Kilu"/>
    <x v="1"/>
    <s v="#383"/>
    <n v="-5.4175199999999997"/>
    <n v="150.08816999999999"/>
    <s v="selago"/>
    <n v="49"/>
    <n v="36"/>
    <n v="7"/>
    <n v="30.666666666666668"/>
    <s v="#010"/>
    <s v="3Quin+6Riv+4J"/>
    <x v="2"/>
    <s v="GOPR6688-9"/>
    <m/>
    <n v="7"/>
    <x v="0"/>
    <n v="23.2"/>
    <s v="G-25"/>
    <s v="N/A"/>
    <s v="N/A"/>
    <s v="N/A"/>
    <x v="1"/>
    <s v="died-finclip"/>
  </r>
  <r>
    <x v="1"/>
    <s v="Kilu"/>
    <x v="1"/>
    <s v="#383"/>
    <n v="-5.4175199999999997"/>
    <n v="150.08816999999999"/>
    <s v="selago"/>
    <n v="49"/>
    <n v="36"/>
    <n v="7"/>
    <n v="30.666666666666668"/>
    <s v="#010"/>
    <s v="3Quin+6Riv+4J"/>
    <x v="2"/>
    <s v="GOPR6688-9"/>
    <m/>
    <n v="7"/>
    <x v="1"/>
    <n v="23.2"/>
    <s v="G-26"/>
    <s v="N/A"/>
    <s v="N/A"/>
    <s v="N/A"/>
    <x v="2"/>
    <s v="body of G-25"/>
  </r>
  <r>
    <x v="1"/>
    <s v="Kilu"/>
    <x v="1"/>
    <s v="#391"/>
    <n v="-5.41608"/>
    <n v="150.08696"/>
    <s v="tenuis"/>
    <n v="21"/>
    <n v="22"/>
    <n v="11"/>
    <n v="18"/>
    <s v="#011"/>
    <n v="2"/>
    <x v="0"/>
    <s v="GOPR6692-3"/>
    <m/>
    <n v="2"/>
    <x v="0"/>
    <n v="23.1"/>
    <s v="G-27"/>
    <s v="left"/>
    <s v="orange"/>
    <s v="center"/>
    <x v="0"/>
    <m/>
  </r>
  <r>
    <x v="1"/>
    <s v="Kilu"/>
    <x v="1"/>
    <s v="#391"/>
    <n v="-5.41608"/>
    <n v="150.08696"/>
    <s v="tenuis"/>
    <n v="21"/>
    <n v="22"/>
    <n v="11"/>
    <n v="18"/>
    <s v="#011"/>
    <n v="2"/>
    <x v="0"/>
    <s v="GOPR6692-3"/>
    <m/>
    <n v="2"/>
    <x v="0"/>
    <n v="25.7"/>
    <s v="G-28"/>
    <s v="right"/>
    <s v="pink"/>
    <s v="center"/>
    <x v="0"/>
    <m/>
  </r>
  <r>
    <x v="1"/>
    <s v="Kilu"/>
    <x v="1"/>
    <s v="#390"/>
    <n v="-5.4161999999999999"/>
    <n v="150.08690999999999"/>
    <s v="valida"/>
    <n v="7"/>
    <n v="15"/>
    <n v="8"/>
    <n v="10"/>
    <s v="#012"/>
    <n v="2"/>
    <x v="0"/>
    <s v="GOPR6694-6"/>
    <m/>
    <n v="2"/>
    <x v="0"/>
    <n v="23.5"/>
    <s v="G-29"/>
    <s v="right"/>
    <s v="orange"/>
    <s v="center"/>
    <x v="0"/>
    <m/>
  </r>
  <r>
    <x v="1"/>
    <s v="Kilu"/>
    <x v="1"/>
    <s v="#390"/>
    <n v="-5.4161999999999999"/>
    <n v="150.08690999999999"/>
    <s v="valida"/>
    <n v="7"/>
    <n v="15"/>
    <n v="8"/>
    <n v="10"/>
    <s v="#012"/>
    <n v="2"/>
    <x v="0"/>
    <s v="GOPR6694-6"/>
    <m/>
    <n v="2"/>
    <x v="0"/>
    <n v="22.7"/>
    <s v="G-30"/>
    <s v="right"/>
    <s v="green"/>
    <s v="center"/>
    <x v="0"/>
    <s v="green not great to tag histrio"/>
  </r>
  <r>
    <x v="1"/>
    <s v="Kilu"/>
    <x v="1"/>
    <s v="#389"/>
    <n v="-5.4161999999999999"/>
    <n v="150.08684"/>
    <s v="selago"/>
    <n v="13"/>
    <n v="27"/>
    <n v="22"/>
    <n v="20.666666666666668"/>
    <s v="#013"/>
    <n v="2"/>
    <x v="5"/>
    <s v="GOPR6697-8"/>
    <m/>
    <n v="2"/>
    <x v="0"/>
    <n v="16"/>
    <s v="G-31"/>
    <s v="N/A"/>
    <s v="N/A"/>
    <s v="N/A"/>
    <x v="1"/>
    <s v="died-finclip"/>
  </r>
  <r>
    <x v="1"/>
    <s v="Kilu"/>
    <x v="1"/>
    <s v="#389"/>
    <n v="-5.4161999999999999"/>
    <n v="150.08684"/>
    <s v="selago"/>
    <n v="13"/>
    <n v="27"/>
    <n v="22"/>
    <n v="20.666666666666668"/>
    <s v="#013"/>
    <n v="2"/>
    <x v="5"/>
    <s v="GOPR6697-8"/>
    <m/>
    <n v="2"/>
    <x v="1"/>
    <n v="16"/>
    <s v="G-32"/>
    <s v="N/A"/>
    <s v="N/A"/>
    <s v="N/A"/>
    <x v="2"/>
    <s v="body of G-32"/>
  </r>
  <r>
    <x v="1"/>
    <s v="Kilu"/>
    <x v="1"/>
    <s v="#389"/>
    <n v="-5.4161999999999999"/>
    <n v="150.08684"/>
    <s v="selago"/>
    <n v="13"/>
    <n v="27"/>
    <n v="22"/>
    <n v="20.666666666666668"/>
    <s v="#013"/>
    <n v="2"/>
    <x v="5"/>
    <s v="GOPR6697-8"/>
    <m/>
    <n v="2"/>
    <x v="0"/>
    <n v="25.2"/>
    <s v="G-33"/>
    <s v="left"/>
    <s v="white"/>
    <s v="back"/>
    <x v="0"/>
    <m/>
  </r>
  <r>
    <x v="1"/>
    <s v="Kilu"/>
    <x v="1"/>
    <s v="#388"/>
    <n v="-5.4170800000000003"/>
    <n v="150.08690000000001"/>
    <s v="selago"/>
    <n v="19"/>
    <n v="15"/>
    <n v="12"/>
    <n v="15.333333333333334"/>
    <s v="#014"/>
    <n v="2"/>
    <x v="1"/>
    <s v="GOPR6699-700"/>
    <m/>
    <n v="2"/>
    <x v="0"/>
    <n v="11.6"/>
    <s v="G-34"/>
    <s v="left"/>
    <s v="pink"/>
    <s v="center"/>
    <x v="0"/>
    <m/>
  </r>
  <r>
    <x v="1"/>
    <s v="Kilu"/>
    <x v="1"/>
    <s v="#388"/>
    <n v="-5.4170800000000003"/>
    <n v="150.08690000000001"/>
    <s v="selago"/>
    <n v="19"/>
    <n v="15"/>
    <n v="12"/>
    <n v="15.333333333333334"/>
    <s v="#014"/>
    <n v="2"/>
    <x v="1"/>
    <s v="GOPR6699-700"/>
    <m/>
    <n v="2"/>
    <x v="0"/>
    <n v="12.5"/>
    <s v="G-35"/>
    <s v="right"/>
    <s v="orange"/>
    <s v="center"/>
    <x v="0"/>
    <m/>
  </r>
  <r>
    <x v="2"/>
    <s v="NoName"/>
    <x v="0"/>
    <s v="#392"/>
    <n v="-5.4463400000000002"/>
    <n v="150.09649999999999"/>
    <s v="valida"/>
    <n v="40"/>
    <n v="30"/>
    <n v="8"/>
    <n v="26"/>
    <s v="#015"/>
    <s v="6A+1J"/>
    <x v="2"/>
    <s v="GOPR67001-2"/>
    <m/>
    <n v="6"/>
    <x v="0"/>
    <n v="21.8"/>
    <s v="G-36"/>
    <s v="left"/>
    <s v="white"/>
    <s v="center"/>
    <x v="0"/>
    <m/>
  </r>
  <r>
    <x v="2"/>
    <s v="NoName"/>
    <x v="0"/>
    <s v="#392"/>
    <n v="-5.4463400000000002"/>
    <n v="150.09649999999999"/>
    <s v="valida"/>
    <n v="40"/>
    <n v="30"/>
    <n v="8"/>
    <n v="26"/>
    <s v="#015"/>
    <s v="6A+1J"/>
    <x v="2"/>
    <s v="GOPR67001-2"/>
    <m/>
    <n v="6"/>
    <x v="0"/>
    <n v="25"/>
    <s v="G-37"/>
    <s v="right"/>
    <s v="white"/>
    <s v="center"/>
    <x v="0"/>
    <m/>
  </r>
  <r>
    <x v="2"/>
    <s v="NoName"/>
    <x v="0"/>
    <s v="#392"/>
    <n v="-5.4463400000000002"/>
    <n v="150.09649999999999"/>
    <s v="valida"/>
    <n v="40"/>
    <n v="30"/>
    <n v="8"/>
    <n v="26"/>
    <s v="#015"/>
    <s v="6A+1J"/>
    <x v="2"/>
    <s v="GOPR67001-2"/>
    <m/>
    <n v="6"/>
    <x v="0"/>
    <n v="22.9"/>
    <s v="G-38"/>
    <s v="right"/>
    <s v="white"/>
    <s v="back"/>
    <x v="0"/>
    <m/>
  </r>
  <r>
    <x v="2"/>
    <s v="NoName"/>
    <x v="0"/>
    <s v="#392"/>
    <n v="-5.4463400000000002"/>
    <n v="150.09649999999999"/>
    <s v="valida"/>
    <n v="40"/>
    <n v="30"/>
    <n v="8"/>
    <n v="26"/>
    <s v="#015"/>
    <s v="6A+1J"/>
    <x v="3"/>
    <s v="GOPR67001-2"/>
    <m/>
    <n v="6"/>
    <x v="0"/>
    <n v="17.5"/>
    <s v="G-39"/>
    <s v="right"/>
    <s v="green"/>
    <s v="center"/>
    <x v="0"/>
    <m/>
  </r>
  <r>
    <x v="2"/>
    <s v="NoName"/>
    <x v="0"/>
    <s v="#392"/>
    <n v="-5.4463400000000002"/>
    <n v="150.09649999999999"/>
    <s v="valida"/>
    <n v="40"/>
    <n v="30"/>
    <n v="8"/>
    <n v="26"/>
    <s v="#015"/>
    <s v="6A+1J"/>
    <x v="2"/>
    <s v="GOPR67001-2"/>
    <m/>
    <n v="6"/>
    <x v="0"/>
    <n v="21.1"/>
    <s v="G-40"/>
    <s v="left"/>
    <s v="white"/>
    <s v="back"/>
    <x v="0"/>
    <m/>
  </r>
  <r>
    <x v="2"/>
    <s v="NoName"/>
    <x v="0"/>
    <s v="#392"/>
    <n v="-5.4463400000000002"/>
    <n v="150.09649999999999"/>
    <s v="valida"/>
    <n v="40"/>
    <n v="30"/>
    <n v="8"/>
    <n v="26"/>
    <s v="#015"/>
    <s v="6A+1J"/>
    <x v="2"/>
    <s v="GOPR67001-2"/>
    <m/>
    <n v="6"/>
    <x v="0"/>
    <n v="22.3"/>
    <s v="G-41"/>
    <s v="left"/>
    <s v="white"/>
    <s v="front"/>
    <x v="0"/>
    <m/>
  </r>
  <r>
    <x v="2"/>
    <s v="NoName"/>
    <x v="0"/>
    <s v="#393"/>
    <n v="-5.4463800000000004"/>
    <n v="150.09656000000001"/>
    <s v="nasuta"/>
    <n v="13"/>
    <n v="12"/>
    <n v="22"/>
    <n v="15.666666666666666"/>
    <s v="B064"/>
    <n v="2"/>
    <x v="0"/>
    <s v="GOPR67003-4"/>
    <m/>
    <n v="1"/>
    <x v="0"/>
    <n v="25.5"/>
    <s v="G-42"/>
    <s v="left"/>
    <s v="pink"/>
    <s v="center"/>
    <x v="0"/>
    <m/>
  </r>
  <r>
    <x v="2"/>
    <s v="NoName"/>
    <x v="0"/>
    <s v="#397"/>
    <n v="-5.4466200000000002"/>
    <n v="150.09667999999999"/>
    <s v="valida"/>
    <n v="33"/>
    <n v="14"/>
    <n v="22"/>
    <n v="23"/>
    <s v="B062"/>
    <n v="2"/>
    <x v="0"/>
    <s v="GOPR6714-15"/>
    <m/>
    <n v="1"/>
    <x v="0"/>
    <n v="28.6"/>
    <s v="G-55"/>
    <s v="left"/>
    <s v="yellow"/>
    <s v="center"/>
    <x v="0"/>
    <s v="other pair won't come out"/>
  </r>
  <r>
    <x v="2"/>
    <s v="NoName"/>
    <x v="0"/>
    <m/>
    <m/>
    <m/>
    <s v="N/A"/>
    <s v="N/A"/>
    <s v="N/A"/>
    <s v="N/A"/>
    <e v="#VALUE!"/>
    <s v="N/A"/>
    <n v="2"/>
    <x v="0"/>
    <s v="N/A"/>
    <s v="GOPR6708-10"/>
    <n v="1"/>
    <x v="0"/>
    <n v="31.4"/>
    <s v="G-44"/>
    <s v="N/A"/>
    <s v="N/A"/>
    <s v="N/A"/>
    <x v="1"/>
    <s v="died-finclip"/>
  </r>
  <r>
    <x v="2"/>
    <s v="NoName"/>
    <x v="0"/>
    <m/>
    <m/>
    <m/>
    <s v="N/A"/>
    <s v="N/A"/>
    <s v="N/A"/>
    <s v="N/A"/>
    <e v="#VALUE!"/>
    <s v="N/A"/>
    <n v="2"/>
    <x v="0"/>
    <s v="GOPR6708-10 FISH"/>
    <s v="GOPR6708-10"/>
    <n v="1"/>
    <x v="1"/>
    <n v="31.4"/>
    <s v="G-L001"/>
    <s v="N/A"/>
    <s v="N/A"/>
    <s v="N/A"/>
    <x v="2"/>
    <s v="body of G-44"/>
  </r>
  <r>
    <x v="2"/>
    <s v="NoName"/>
    <x v="0"/>
    <s v="#398"/>
    <n v="-5.4466400000000004"/>
    <n v="150.09674000000001"/>
    <s v="millepora"/>
    <n v="32"/>
    <n v="27"/>
    <n v="15"/>
    <n v="24.666666666666668"/>
    <s v="B061"/>
    <n v="2"/>
    <x v="4"/>
    <s v="GOPR6716-7"/>
    <m/>
    <n v="2"/>
    <x v="0"/>
    <n v="24.7"/>
    <s v="G-46"/>
    <s v="right"/>
    <s v="orange"/>
    <s v="center"/>
    <x v="0"/>
    <m/>
  </r>
  <r>
    <x v="2"/>
    <s v="NoName"/>
    <x v="0"/>
    <s v="#398"/>
    <n v="-5.4466400000000004"/>
    <n v="150.09674000000001"/>
    <s v="millepora"/>
    <n v="32"/>
    <n v="27"/>
    <n v="15"/>
    <n v="24.666666666666668"/>
    <s v="B061"/>
    <n v="2"/>
    <x v="4"/>
    <s v="GOPR6716-7"/>
    <m/>
    <n v="2"/>
    <x v="0"/>
    <n v="27"/>
    <s v="G-47"/>
    <s v="right"/>
    <s v="white"/>
    <s v="center"/>
    <x v="0"/>
    <m/>
  </r>
  <r>
    <x v="2"/>
    <s v="NoName"/>
    <x v="0"/>
    <s v="#394"/>
    <n v="-5.4466000000000001"/>
    <n v="150.0966"/>
    <s v="nasuta"/>
    <n v="24"/>
    <n v="23"/>
    <n v="13"/>
    <n v="20"/>
    <s v="B063"/>
    <n v="2"/>
    <x v="0"/>
    <s v="GOPR6712-3"/>
    <m/>
    <n v="2"/>
    <x v="0"/>
    <n v="25.1"/>
    <s v="G-43"/>
    <s v="right"/>
    <s v="yellow"/>
    <s v="center"/>
    <x v="0"/>
    <m/>
  </r>
  <r>
    <x v="2"/>
    <s v="NoName"/>
    <x v="0"/>
    <s v="#394"/>
    <n v="-5.4466000000000001"/>
    <n v="150.0966"/>
    <s v="nasuta"/>
    <n v="24"/>
    <n v="23"/>
    <n v="13"/>
    <n v="20"/>
    <s v="B063"/>
    <n v="2"/>
    <x v="0"/>
    <s v="GOPR6712-3"/>
    <m/>
    <n v="2"/>
    <x v="0"/>
    <n v="28.5"/>
    <s v="G-45"/>
    <s v="left"/>
    <s v="pink"/>
    <s v="back"/>
    <x v="0"/>
    <m/>
  </r>
  <r>
    <x v="2"/>
    <s v="Limuka"/>
    <x v="0"/>
    <s v="#402"/>
    <n v="-5.4368400000000001"/>
    <n v="150.09650999999999"/>
    <s v="valida"/>
    <n v="20"/>
    <n v="11"/>
    <n v="9"/>
    <n v="13.333333333333334"/>
    <s v="B065"/>
    <n v="2"/>
    <x v="0"/>
    <s v="GOPR6718-9"/>
    <m/>
    <n v="2"/>
    <x v="0"/>
    <n v="24.4"/>
    <s v="G-48"/>
    <s v="left"/>
    <s v="yellow"/>
    <s v="center"/>
    <x v="0"/>
    <m/>
  </r>
  <r>
    <x v="2"/>
    <s v="Limuka"/>
    <x v="0"/>
    <s v="#402"/>
    <n v="-5.4368400000000001"/>
    <n v="150.09650999999999"/>
    <s v="valida"/>
    <n v="20"/>
    <n v="11"/>
    <n v="9"/>
    <n v="13.333333333333334"/>
    <s v="B065"/>
    <n v="2"/>
    <x v="0"/>
    <s v="GOPR6718-9"/>
    <m/>
    <n v="2"/>
    <x v="0"/>
    <n v="24.7"/>
    <s v="G-49"/>
    <s v="left"/>
    <s v="pink"/>
    <s v="back"/>
    <x v="0"/>
    <m/>
  </r>
  <r>
    <x v="2"/>
    <s v="Limuka"/>
    <x v="0"/>
    <s v="#402"/>
    <n v="-5.4368400000000001"/>
    <n v="150.09650999999999"/>
    <s v="N/A"/>
    <s v="N/A"/>
    <s v="N/A"/>
    <s v="N/A"/>
    <e v="#VALUE!"/>
    <s v="N/A"/>
    <n v="2"/>
    <x v="2"/>
    <s v="N/A"/>
    <m/>
    <n v="1"/>
    <x v="0"/>
    <n v="25.6"/>
    <s v="G-50"/>
    <s v="N/A"/>
    <s v="N/A"/>
    <s v="N/A"/>
    <x v="1"/>
    <s v="died-finclip"/>
  </r>
  <r>
    <x v="2"/>
    <s v="Limuka"/>
    <x v="0"/>
    <s v="#401"/>
    <n v="-5.4369300000000003"/>
    <n v="150.09666000000001"/>
    <s v="tenuis"/>
    <n v="40"/>
    <n v="22"/>
    <n v="14"/>
    <n v="25.333333333333332"/>
    <s v="#016"/>
    <n v="2"/>
    <x v="6"/>
    <s v="GOPR6720-21"/>
    <m/>
    <n v="1"/>
    <x v="0"/>
    <n v="25"/>
    <s v="G-51"/>
    <s v="left"/>
    <s v="yellow"/>
    <s v="front"/>
    <x v="0"/>
    <m/>
  </r>
  <r>
    <x v="2"/>
    <s v="Limuka"/>
    <x v="0"/>
    <s v="#401"/>
    <n v="-5.4369300000000003"/>
    <n v="150.09666000000001"/>
    <s v="tenuis"/>
    <n v="40"/>
    <n v="22"/>
    <n v="14"/>
    <n v="25.333333333333332"/>
    <s v="#016"/>
    <n v="2"/>
    <x v="6"/>
    <s v="GOPR6720-21"/>
    <m/>
    <n v="1"/>
    <x v="0"/>
    <n v="26.5"/>
    <s v="G-67"/>
    <s v="left"/>
    <s v="white"/>
    <s v="center"/>
    <x v="1"/>
    <s v="fish dead"/>
  </r>
  <r>
    <x v="2"/>
    <s v="Limuka"/>
    <x v="0"/>
    <s v="#401"/>
    <n v="-5.4369300000000003"/>
    <n v="150.09666000000001"/>
    <s v="tenuis"/>
    <n v="40"/>
    <n v="22"/>
    <n v="14"/>
    <n v="25.333333333333332"/>
    <s v="#016"/>
    <n v="2"/>
    <x v="6"/>
    <s v="GOPR6720-21"/>
    <m/>
    <n v="1"/>
    <x v="1"/>
    <n v="26.5"/>
    <s v="G-68"/>
    <s v="N/A"/>
    <s v="N/A"/>
    <s v="N/A"/>
    <x v="2"/>
    <s v="body of G-67"/>
  </r>
  <r>
    <x v="2"/>
    <s v="Limuka"/>
    <x v="0"/>
    <s v="#400"/>
    <n v="-5.4369300000000003"/>
    <n v="150.09673000000001"/>
    <s v="millepora"/>
    <n v="23"/>
    <n v="18"/>
    <n v="13"/>
    <n v="18"/>
    <s v="B066"/>
    <n v="2"/>
    <x v="0"/>
    <s v="GOPR6722-3"/>
    <m/>
    <n v="1"/>
    <x v="0"/>
    <n v="27.2"/>
    <s v="G-52"/>
    <s v="right"/>
    <s v="pink"/>
    <s v="center"/>
    <x v="0"/>
    <m/>
  </r>
  <r>
    <x v="2"/>
    <s v="Limuka"/>
    <x v="0"/>
    <s v="#400"/>
    <n v="-5.4369300000000003"/>
    <n v="150.09673000000001"/>
    <s v="millepora"/>
    <n v="23"/>
    <n v="18"/>
    <n v="13"/>
    <n v="18"/>
    <s v="B066"/>
    <n v="2"/>
    <x v="0"/>
    <s v="GOPR6722-3"/>
    <m/>
    <n v="1"/>
    <x v="2"/>
    <n v="25.6"/>
    <s v="N/A"/>
    <s v="left"/>
    <s v="white"/>
    <s v="back"/>
    <x v="0"/>
    <s v="lost fin clip"/>
  </r>
  <r>
    <x v="2"/>
    <s v="Limuka"/>
    <x v="0"/>
    <s v="#399"/>
    <n v="-5.4370700000000003"/>
    <n v="150.09688"/>
    <s v="nasuta"/>
    <n v="27"/>
    <n v="24"/>
    <n v="13"/>
    <n v="21.333333333333332"/>
    <s v="B067"/>
    <n v="2"/>
    <x v="2"/>
    <s v="GOPR6724-5"/>
    <m/>
    <n v="2"/>
    <x v="0"/>
    <n v="23.9"/>
    <s v="G-53"/>
    <s v="left"/>
    <s v="white"/>
    <s v="center"/>
    <x v="0"/>
    <m/>
  </r>
  <r>
    <x v="2"/>
    <s v="Limuka"/>
    <x v="0"/>
    <s v="#399"/>
    <n v="-5.4370700000000003"/>
    <n v="150.09688"/>
    <s v="nasuta"/>
    <n v="27"/>
    <n v="24"/>
    <n v="13"/>
    <n v="21.333333333333332"/>
    <s v="B067"/>
    <n v="2"/>
    <x v="2"/>
    <s v="GOPR6724-5"/>
    <m/>
    <n v="2"/>
    <x v="0"/>
    <n v="23.1"/>
    <s v="G-54"/>
    <s v="left"/>
    <s v="yellow"/>
    <s v="center"/>
    <x v="0"/>
    <m/>
  </r>
  <r>
    <x v="3"/>
    <s v="Crater"/>
    <x v="1"/>
    <s v="#403"/>
    <n v="-5.4221000000000004"/>
    <n v="150.09469999999999"/>
    <s v="divaricata"/>
    <n v="17"/>
    <n v="15"/>
    <n v="7"/>
    <n v="13"/>
    <s v="#017"/>
    <n v="2"/>
    <x v="2"/>
    <s v="GOPR6730-3"/>
    <m/>
    <n v="2"/>
    <x v="0"/>
    <n v="18.600000000000001"/>
    <s v="G-56"/>
    <s v="left"/>
    <s v="white"/>
    <s v="center"/>
    <x v="0"/>
    <m/>
  </r>
  <r>
    <x v="3"/>
    <s v="Crater"/>
    <x v="1"/>
    <s v="#403"/>
    <n v="-5.4221000000000004"/>
    <n v="150.09469999999999"/>
    <s v="divaricata"/>
    <n v="17"/>
    <n v="15"/>
    <n v="7"/>
    <n v="13"/>
    <s v="#017"/>
    <n v="2"/>
    <x v="2"/>
    <s v="GOPR6730-3"/>
    <m/>
    <n v="2"/>
    <x v="0"/>
    <n v="20.6"/>
    <s v="G-57"/>
    <s v="right"/>
    <s v="white"/>
    <s v="back"/>
    <x v="0"/>
    <m/>
  </r>
  <r>
    <x v="3"/>
    <s v="Crater"/>
    <x v="1"/>
    <s v="#404"/>
    <n v="-5.4220600000000001"/>
    <n v="150.09470999999999"/>
    <s v="divaricata"/>
    <n v="60"/>
    <n v="30"/>
    <n v="9"/>
    <n v="33"/>
    <s v="#018"/>
    <n v="2"/>
    <x v="7"/>
    <s v="GOPR6734-7"/>
    <s v="GOPR6727-29"/>
    <n v="2"/>
    <x v="0"/>
    <n v="29.4"/>
    <s v="G-58"/>
    <s v="left"/>
    <s v="white"/>
    <s v="center"/>
    <x v="0"/>
    <m/>
  </r>
  <r>
    <x v="3"/>
    <s v="Crater"/>
    <x v="1"/>
    <s v="#404"/>
    <n v="-5.4220600000000001"/>
    <n v="150.09470999999999"/>
    <s v="divaricata"/>
    <n v="60"/>
    <n v="30"/>
    <n v="9"/>
    <n v="33"/>
    <s v="#018"/>
    <n v="2"/>
    <x v="7"/>
    <s v="GOPR6734-7"/>
    <m/>
    <n v="2"/>
    <x v="0"/>
    <n v="32.700000000000003"/>
    <s v="G-59"/>
    <s v="right"/>
    <s v="white"/>
    <s v="center"/>
    <x v="0"/>
    <m/>
  </r>
  <r>
    <x v="3"/>
    <s v="Crater"/>
    <x v="1"/>
    <s v="#405"/>
    <n v="-5.4222000000000001"/>
    <n v="150.09479999999999"/>
    <s v="cerealis"/>
    <n v="23"/>
    <n v="20"/>
    <n v="8"/>
    <n v="17"/>
    <s v="B196"/>
    <n v="2"/>
    <x v="2"/>
    <s v="GOPR6738-41"/>
    <m/>
    <n v="1"/>
    <x v="0"/>
    <n v="20.2"/>
    <s v="G-60"/>
    <s v="left"/>
    <s v="white"/>
    <s v="center"/>
    <x v="0"/>
    <s v="other quin escaped but nearby"/>
  </r>
  <r>
    <x v="3"/>
    <s v="Crater"/>
    <x v="1"/>
    <s v="#406"/>
    <n v="-5.4222599999999996"/>
    <n v="150.09482"/>
    <s v="divaricata"/>
    <n v="80"/>
    <n v="50"/>
    <n v="10"/>
    <n v="46.666666666666664"/>
    <s v="#020"/>
    <n v="7"/>
    <x v="7"/>
    <s v="GOPR6742-55"/>
    <m/>
    <n v="6"/>
    <x v="0"/>
    <n v="29.5"/>
    <s v="G-61"/>
    <s v="right"/>
    <s v="yellow"/>
    <s v="center"/>
    <x v="0"/>
    <s v="green not great to tag spp. D"/>
  </r>
  <r>
    <x v="3"/>
    <s v="Crater"/>
    <x v="1"/>
    <s v="#406"/>
    <n v="-5.4222599999999996"/>
    <n v="150.09482"/>
    <s v="divaricata"/>
    <n v="80"/>
    <n v="50"/>
    <n v="10"/>
    <n v="46.666666666666664"/>
    <s v="#020"/>
    <n v="7"/>
    <x v="7"/>
    <s v="GOPR6742-55"/>
    <m/>
    <n v="6"/>
    <x v="0"/>
    <n v="31.5"/>
    <s v="G-62"/>
    <s v="left"/>
    <s v="yellow"/>
    <s v="center"/>
    <x v="0"/>
    <m/>
  </r>
  <r>
    <x v="3"/>
    <s v="Crater"/>
    <x v="1"/>
    <s v="#406"/>
    <n v="-5.4222599999999996"/>
    <n v="150.09482"/>
    <s v="divaricata"/>
    <n v="80"/>
    <n v="50"/>
    <n v="10"/>
    <n v="46.666666666666664"/>
    <s v="#020"/>
    <n v="7"/>
    <x v="7"/>
    <s v="GOPR6742-55"/>
    <m/>
    <n v="6"/>
    <x v="0"/>
    <n v="30.3"/>
    <s v="G-63"/>
    <s v="right"/>
    <s v="white"/>
    <s v="front"/>
    <x v="0"/>
    <m/>
  </r>
  <r>
    <x v="3"/>
    <s v="Crater"/>
    <x v="1"/>
    <s v="#406"/>
    <n v="-5.4222599999999996"/>
    <n v="150.09482"/>
    <s v="divaricata"/>
    <n v="80"/>
    <n v="50"/>
    <n v="10"/>
    <n v="46.666666666666664"/>
    <s v="#020"/>
    <n v="7"/>
    <x v="7"/>
    <s v="GOPR6742-55"/>
    <m/>
    <n v="6"/>
    <x v="0"/>
    <n v="29.2"/>
    <s v="G-64"/>
    <s v="left"/>
    <s v="white"/>
    <s v="FC"/>
    <x v="0"/>
    <s v="front-center tag"/>
  </r>
  <r>
    <x v="3"/>
    <s v="Crater"/>
    <x v="1"/>
    <s v="#406"/>
    <n v="-5.4222599999999996"/>
    <n v="150.09482"/>
    <s v="divaricata"/>
    <n v="80"/>
    <n v="50"/>
    <n v="10"/>
    <n v="46.666666666666664"/>
    <s v="#020"/>
    <n v="7"/>
    <x v="7"/>
    <s v="GOPR6742-55"/>
    <m/>
    <n v="6"/>
    <x v="0"/>
    <n v="25.5"/>
    <s v="G-65"/>
    <s v="right"/>
    <s v="yellow"/>
    <s v="FC"/>
    <x v="0"/>
    <m/>
  </r>
  <r>
    <x v="3"/>
    <s v="Crater"/>
    <x v="1"/>
    <s v="#406"/>
    <n v="-5.4222599999999996"/>
    <n v="150.09482"/>
    <s v="divaricata"/>
    <n v="80"/>
    <n v="50"/>
    <n v="10"/>
    <n v="46.666666666666664"/>
    <s v="#020"/>
    <n v="7"/>
    <x v="7"/>
    <s v="GOPR6742-55"/>
    <s v="GOPR6752-55"/>
    <n v="6"/>
    <x v="0"/>
    <n v="22.8"/>
    <s v="G-66"/>
    <s v="left"/>
    <s v="yellow"/>
    <s v="back"/>
    <x v="0"/>
    <m/>
  </r>
  <r>
    <x v="4"/>
    <s v="Restorff"/>
    <x v="2"/>
    <s v="#407"/>
    <n v="-5.2931800000000004"/>
    <n v="150.10392999999999"/>
    <s v="rosario"/>
    <n v="44"/>
    <n v="29"/>
    <n v="23"/>
    <n v="32"/>
    <s v="#019"/>
    <s v="2 histrio 2 quin"/>
    <x v="0"/>
    <s v="GOPR6742-55"/>
    <m/>
    <s v="1 histrio 2 quin"/>
    <x v="0"/>
    <n v="26"/>
    <s v="G-69"/>
    <s v="left"/>
    <s v="yellow"/>
    <s v="center"/>
    <x v="0"/>
    <s v="other pair won't come out"/>
  </r>
  <r>
    <x v="4"/>
    <s v="Restorff"/>
    <x v="2"/>
    <s v="#407"/>
    <n v="-5.2931800000000004"/>
    <n v="150.10392999999999"/>
    <s v="rosario"/>
    <n v="44"/>
    <n v="29"/>
    <n v="23"/>
    <n v="32"/>
    <s v="#019"/>
    <s v="2 histrio 2 quin"/>
    <x v="2"/>
    <s v="GOPR6788-9"/>
    <m/>
    <s v="1 histrio 2 quin"/>
    <x v="0"/>
    <n v="18.399999999999999"/>
    <s v="G-70"/>
    <s v="left"/>
    <s v="white"/>
    <s v="center"/>
    <x v="0"/>
    <m/>
  </r>
  <r>
    <x v="4"/>
    <s v="Restorff"/>
    <x v="2"/>
    <s v="#407"/>
    <n v="-5.2931800000000004"/>
    <n v="150.10392999999999"/>
    <s v="rosario"/>
    <n v="44"/>
    <n v="29"/>
    <n v="23"/>
    <n v="32"/>
    <s v="#019"/>
    <s v="2 histrio 2 quin"/>
    <x v="2"/>
    <s v="GOPR6788-9"/>
    <m/>
    <s v="1 histrio 2 quin"/>
    <x v="0"/>
    <n v="16.100000000000001"/>
    <s v="G-71"/>
    <s v="N/A"/>
    <s v="N/A"/>
    <s v="N/A"/>
    <x v="1"/>
    <s v="died-finclip"/>
  </r>
  <r>
    <x v="4"/>
    <s v="Restorff"/>
    <x v="2"/>
    <s v="#407"/>
    <n v="-5.2931800000000004"/>
    <n v="150.10392999999999"/>
    <s v="rosario"/>
    <n v="44"/>
    <n v="29"/>
    <n v="23"/>
    <n v="32"/>
    <s v="#019"/>
    <s v="2 histrio 2 quin"/>
    <x v="2"/>
    <s v="GOPR6788-9"/>
    <m/>
    <s v="1 histrio 2 quin"/>
    <x v="1"/>
    <n v="16.100000000000001"/>
    <s v="G-72"/>
    <s v="N/A"/>
    <s v="N/A"/>
    <s v="N/A"/>
    <x v="2"/>
    <s v="body of G-71"/>
  </r>
  <r>
    <x v="4"/>
    <s v="Restorff"/>
    <x v="2"/>
    <s v="#411"/>
    <n v="-5.2932399999999999"/>
    <n v="150.10379"/>
    <s v="cerealis"/>
    <n v="17"/>
    <n v="17"/>
    <n v="7"/>
    <n v="13.666666666666666"/>
    <s v="#021"/>
    <n v="2"/>
    <x v="2"/>
    <s v="GOPR6790-93"/>
    <m/>
    <n v="2"/>
    <x v="0"/>
    <n v="16.600000000000001"/>
    <s v="G-73"/>
    <s v="left"/>
    <s v="white"/>
    <s v="center"/>
    <x v="0"/>
    <m/>
  </r>
  <r>
    <x v="4"/>
    <s v="Restorff"/>
    <x v="2"/>
    <s v="#411"/>
    <n v="-5.2932399999999999"/>
    <n v="150.10379"/>
    <s v="cerealis"/>
    <n v="17"/>
    <n v="17"/>
    <n v="7"/>
    <n v="13.666666666666666"/>
    <s v="#021"/>
    <n v="2"/>
    <x v="2"/>
    <s v="GOPR6790-93"/>
    <m/>
    <n v="2"/>
    <x v="0"/>
    <n v="21"/>
    <s v="G-74"/>
    <s v="right"/>
    <s v="white"/>
    <s v="center"/>
    <x v="0"/>
    <m/>
  </r>
  <r>
    <x v="4"/>
    <s v="Restorff"/>
    <x v="2"/>
    <s v="between #408-410 I think"/>
    <n v="-5.2948300000000001"/>
    <n v="150.10391000000001"/>
    <s v="rosario"/>
    <n v="29"/>
    <n v="25"/>
    <n v="17"/>
    <n v="23.666666666666668"/>
    <s v="#022"/>
    <n v="2"/>
    <x v="0"/>
    <s v="GOPR7111-2"/>
    <m/>
    <n v="2"/>
    <x v="0"/>
    <n v="27.3"/>
    <s v="G-75"/>
    <s v="right"/>
    <s v="orange"/>
    <s v="center"/>
    <x v="0"/>
    <s v="went to gps but couldn’t find because deep = 6m at 230 degrees (East North East)"/>
  </r>
  <r>
    <x v="4"/>
    <s v="Restorff"/>
    <x v="2"/>
    <s v="between #408-410 I think"/>
    <n v="-5.2944000000000004"/>
    <n v="150.10373999999999"/>
    <s v="rosario"/>
    <n v="29"/>
    <n v="25"/>
    <n v="17"/>
    <n v="23.666666666666668"/>
    <s v="#022"/>
    <n v="2"/>
    <x v="0"/>
    <s v="GOPR7111-2"/>
    <m/>
    <n v="2"/>
    <x v="0"/>
    <n v="27.1"/>
    <s v="G-76"/>
    <s v="right"/>
    <s v="pink"/>
    <s v="back"/>
    <x v="0"/>
    <s v="went to gps but couldn’t find because deep = 6m at 230 degrees (East North East)"/>
  </r>
  <r>
    <x v="5"/>
    <s v="First Reef"/>
    <x v="0"/>
    <s v="#413"/>
    <n v="-5.43241"/>
    <n v="150.09106"/>
    <s v="nasuta"/>
    <n v="24"/>
    <n v="13"/>
    <n v="13"/>
    <n v="16.666666666666668"/>
    <s v="B060"/>
    <n v="2"/>
    <x v="2"/>
    <s v="#221-242"/>
    <s v="#221-225"/>
    <n v="1"/>
    <x v="0"/>
    <n v="21.3"/>
    <s v="G-77"/>
    <s v="right"/>
    <s v="white"/>
    <s v="back"/>
    <x v="0"/>
    <s v="other pair won't come out"/>
  </r>
  <r>
    <x v="6"/>
    <s v="Kilu"/>
    <x v="1"/>
    <s v="#417"/>
    <n v="-5.41784"/>
    <n v="150.08806999999999"/>
    <s v="cerealis"/>
    <n v="12"/>
    <n v="18"/>
    <n v="15"/>
    <n v="15"/>
    <s v="B058"/>
    <s v="2 (1quin,1lightRiv"/>
    <x v="1"/>
    <s v="#321-350"/>
    <s v="#327-333"/>
    <n v="2"/>
    <x v="0"/>
    <n v="18.600000000000001"/>
    <s v="G-79"/>
    <s v="right"/>
    <s v="green"/>
    <s v="center"/>
    <x v="0"/>
    <m/>
  </r>
  <r>
    <x v="6"/>
    <s v="Kilu"/>
    <x v="1"/>
    <s v="#417"/>
    <n v="-5.41784"/>
    <n v="150.08806999999999"/>
    <s v="cerealis"/>
    <n v="12"/>
    <n v="18"/>
    <n v="15"/>
    <n v="15"/>
    <s v="B058"/>
    <s v="2 (1quin,1lightRiv"/>
    <x v="2"/>
    <s v="#321-350"/>
    <s v="#337-344"/>
    <n v="2"/>
    <x v="0"/>
    <n v="17.399999999999999"/>
    <s v="G-78"/>
    <s v="right"/>
    <s v="white"/>
    <s v="back"/>
    <x v="0"/>
    <s v="elastomer line kind of center/back"/>
  </r>
  <r>
    <x v="6"/>
    <s v="Kilu"/>
    <x v="1"/>
    <s v="#418"/>
    <n v="-5.4177200000000001"/>
    <n v="150.08803"/>
    <s v="nasuta"/>
    <n v="22"/>
    <n v="11"/>
    <n v="14"/>
    <n v="15.666666666666666"/>
    <s v="B059"/>
    <n v="2"/>
    <x v="0"/>
    <s v="#365-395"/>
    <s v="#365-373 &amp; #383-387"/>
    <n v="2"/>
    <x v="0"/>
    <n v="18.100000000000001"/>
    <s v="G-80"/>
    <s v="left"/>
    <s v="pink"/>
    <s v="center"/>
    <x v="0"/>
    <s v="in pics #375-381"/>
  </r>
  <r>
    <x v="6"/>
    <s v="Kilu"/>
    <x v="1"/>
    <s v="#418"/>
    <n v="-5.4177200000000001"/>
    <n v="150.08803"/>
    <s v="nasuta"/>
    <n v="22"/>
    <n v="11"/>
    <n v="14"/>
    <n v="15.666666666666666"/>
    <s v="B059"/>
    <n v="2"/>
    <x v="0"/>
    <s v="#365-395"/>
    <s v="#375-381"/>
    <n v="2"/>
    <x v="0"/>
    <n v="25.2"/>
    <s v="G-81"/>
    <s v="right"/>
    <s v="yellow"/>
    <s v="back"/>
    <x v="0"/>
    <s v="in pics #365-373 and #383-387"/>
  </r>
  <r>
    <x v="7"/>
    <s v="Crater"/>
    <x v="1"/>
    <s v="#468"/>
    <n v="-5.4222999999999999"/>
    <n v="150.09491"/>
    <s v="millepora"/>
    <n v="37"/>
    <n v="27"/>
    <n v="17"/>
    <n v="27"/>
    <s v="B068 (official initial coral but accidentally broken)/B069(where we moved gobies to new coral - no measurements of coral for the new one)"/>
    <n v="2"/>
    <x v="4"/>
    <s v="#398-436"/>
    <s v="#410-419"/>
    <n v="2"/>
    <x v="0"/>
    <n v="36"/>
    <s v="G-82"/>
    <s v="right"/>
    <s v="red"/>
    <s v="back"/>
    <x v="0"/>
    <s v="settled into B069 millepora "/>
  </r>
  <r>
    <x v="7"/>
    <s v="Crater"/>
    <x v="1"/>
    <s v="#468"/>
    <n v="-5.4222999999999999"/>
    <n v="150.09491"/>
    <s v="millepora"/>
    <n v="37"/>
    <n v="27"/>
    <n v="17"/>
    <n v="27"/>
    <s v="B068 (official initial coral but accidentally broken)/B069(where we moved gobies to new coral - no measurements of coral for the new one also a week later fish were still in the coral that we moved them to)"/>
    <n v="2"/>
    <x v="4"/>
    <s v="#398-436"/>
    <s v="#420-428"/>
    <n v="2"/>
    <x v="0"/>
    <n v="32.6"/>
    <s v="G-83"/>
    <s v="left"/>
    <s v="yellow"/>
    <s v="center"/>
    <x v="0"/>
    <s v="initially didn't settle into B069 and went into crevice. Then found his way to B070 (3 meters away after 30min). Then we put him back to B069 where he stayed even by end of dive (1.5 hr later)"/>
  </r>
  <r>
    <x v="7"/>
    <s v="Crater"/>
    <x v="1"/>
    <s v="#470"/>
    <n v="-5.4223100000000004"/>
    <n v="150.09491"/>
    <s v="millepora"/>
    <n v="47"/>
    <n v="35"/>
    <n v="5"/>
    <n v="29"/>
    <s v="B070"/>
    <s v="10 (8A dark fuscoruber with one quite small(sA?), 1sA translucent fuscoruber, 1 tiny J fuscoruber)"/>
    <x v="4"/>
    <s v="#441-515"/>
    <s v="#456-462"/>
    <n v="8"/>
    <x v="0"/>
    <n v="26.8"/>
    <s v="G-84"/>
    <s v="left"/>
    <s v="red"/>
    <s v="center"/>
    <x v="0"/>
    <s v="coral not attached. We put rubble underneath to force it to stay put"/>
  </r>
  <r>
    <x v="7"/>
    <s v="Crater"/>
    <x v="1"/>
    <s v="#470"/>
    <n v="-5.4223100000000004"/>
    <n v="150.09491"/>
    <s v="millepora"/>
    <n v="47"/>
    <n v="35"/>
    <n v="5"/>
    <n v="29"/>
    <s v="B070"/>
    <s v="10 (8A dark fuscoruber with one quite small(sA?), 1sA translucent fuscoruber, 1 tiny J fuscoruber)"/>
    <x v="4"/>
    <s v="#441-515"/>
    <s v="#464-470"/>
    <n v="8"/>
    <x v="0"/>
    <n v="15.9"/>
    <s v="G-85"/>
    <s v="right"/>
    <s v="red"/>
    <s v="center"/>
    <x v="0"/>
    <s v="coral not attached. We put rubble underneath to force it to stay put"/>
  </r>
  <r>
    <x v="7"/>
    <s v="Crater"/>
    <x v="1"/>
    <s v="#470"/>
    <n v="-5.4223100000000004"/>
    <n v="150.09491"/>
    <s v="millepora"/>
    <n v="47"/>
    <n v="35"/>
    <n v="5"/>
    <n v="29"/>
    <s v="B070"/>
    <s v="10 (8A dark fuscoruber with one quite small(sA?), 1sA translucent fuscoruber, 1 tiny J fuscoruber)"/>
    <x v="4"/>
    <s v="#441-515"/>
    <s v="#472-476"/>
    <n v="8"/>
    <x v="0"/>
    <n v="19.600000000000001"/>
    <s v="G-86"/>
    <s v="left"/>
    <s v="orange"/>
    <s v="back"/>
    <x v="0"/>
    <s v="coral not attached. We put rubble underneath to force it to stay put"/>
  </r>
  <r>
    <x v="7"/>
    <s v="Crater"/>
    <x v="1"/>
    <s v="#470"/>
    <n v="-5.4223100000000004"/>
    <n v="150.09491"/>
    <s v="millepora"/>
    <n v="47"/>
    <n v="35"/>
    <n v="5"/>
    <n v="29"/>
    <s v="B070"/>
    <s v="10 (8A dark fuscoruber with one quite small(sA?), 1sA translucent fuscoruber, 1 tiny J fuscoruber)"/>
    <x v="4"/>
    <s v="#441-515"/>
    <s v="#478-487"/>
    <n v="8"/>
    <x v="0"/>
    <n v="12.7"/>
    <s v="G-87"/>
    <s v="left"/>
    <s v="orange"/>
    <s v="center"/>
    <x v="0"/>
    <s v="coral not attached. We put rubble underneath to force it to stay put"/>
  </r>
  <r>
    <x v="7"/>
    <s v="Crater"/>
    <x v="1"/>
    <s v="#470"/>
    <n v="-5.4223100000000004"/>
    <n v="150.09491"/>
    <s v="millepora"/>
    <n v="47"/>
    <n v="35"/>
    <n v="5"/>
    <n v="29"/>
    <s v="B070"/>
    <s v="10 (8A dark fuscoruber with one quite small(sA?), 1sA translucent fuscoruber, 1 tiny J fuscoruber)"/>
    <x v="4"/>
    <s v="#441-515"/>
    <s v="#489-495"/>
    <n v="8"/>
    <x v="0"/>
    <n v="24.4"/>
    <s v="G-88"/>
    <s v="right"/>
    <s v="yellow"/>
    <s v="back"/>
    <x v="0"/>
    <s v="coral not attached. We put rubble underneath to force it to stay put"/>
  </r>
  <r>
    <x v="7"/>
    <s v="Crater"/>
    <x v="1"/>
    <s v="#470"/>
    <n v="-5.4223100000000004"/>
    <n v="150.09491"/>
    <s v="millepora"/>
    <n v="47"/>
    <n v="35"/>
    <n v="5"/>
    <n v="29"/>
    <s v="B070"/>
    <s v="10 (8A dark fuscoruber with one quite small(sA?), 1sA translucent fuscoruber, 1 tiny J fuscoruber)"/>
    <x v="4"/>
    <s v="#441-515"/>
    <s v="#497-501"/>
    <n v="8"/>
    <x v="0"/>
    <n v="12.6"/>
    <s v="G-89"/>
    <s v="right"/>
    <s v="combo yellow back and orange front"/>
    <s v="FB"/>
    <x v="0"/>
    <s v="coral not attached. We put rubble underneath to force it to stay put"/>
  </r>
  <r>
    <x v="7"/>
    <s v="Crater"/>
    <x v="1"/>
    <s v="#470"/>
    <n v="-5.4223100000000004"/>
    <n v="150.09491"/>
    <s v="millepora"/>
    <n v="47"/>
    <n v="35"/>
    <n v="5"/>
    <n v="29"/>
    <s v="B070"/>
    <s v="10 (8A dark fuscoruber with one quite small(sA?), 1sA translucent fuscoruber, 1 tiny J fuscoruber)"/>
    <x v="4"/>
    <s v="#441-515"/>
    <s v="#503-508"/>
    <n v="8"/>
    <x v="0"/>
    <n v="14.4"/>
    <s v="G-90"/>
    <s v="left"/>
    <s v="green"/>
    <s v="FC"/>
    <x v="0"/>
    <s v="coral not attached. We put rubble underneath to force it to stay put"/>
  </r>
  <r>
    <x v="7"/>
    <s v="Crater"/>
    <x v="1"/>
    <s v="#470"/>
    <n v="-5.4223100000000004"/>
    <n v="150.09491"/>
    <s v="millepora"/>
    <n v="47"/>
    <n v="35"/>
    <n v="5"/>
    <n v="29"/>
    <s v="B070"/>
    <s v="10 (8A dark fuscoruber with one quite small(sA?), 1sA translucent fuscoruber, 1 tiny J fuscoruber)"/>
    <x v="4"/>
    <s v="#441-515"/>
    <s v="#509-515"/>
    <n v="8"/>
    <x v="0"/>
    <n v="17.600000000000001"/>
    <s v="G-91"/>
    <s v="right"/>
    <s v="combo green front pink center"/>
    <s v="FC"/>
    <x v="0"/>
    <s v="coral not attached. We put rubble underneath to force it to stay put"/>
  </r>
  <r>
    <x v="8"/>
    <s v="Bob's Knob"/>
    <x v="3"/>
    <s v="#426"/>
    <n v="-5.4594500000000004"/>
    <n v="150.10432"/>
    <s v="cerealis"/>
    <n v="30"/>
    <n v="27"/>
    <n v="6"/>
    <n v="21"/>
    <s v="B076"/>
    <s v="4 (2A histrio, 2A quin)"/>
    <x v="0"/>
    <s v="#566-587 &amp; 603-609"/>
    <s v="#566-571"/>
    <n v="3"/>
    <x v="0"/>
    <n v="26"/>
    <s v="G-92"/>
    <s v="left"/>
    <s v="yellow"/>
    <s v="back"/>
    <x v="0"/>
    <s v="other quin won't come out"/>
  </r>
  <r>
    <x v="8"/>
    <s v="Bob's Knob"/>
    <x v="3"/>
    <s v="#426"/>
    <n v="-5.4594500000000004"/>
    <n v="150.10432"/>
    <s v="cerealis"/>
    <n v="30"/>
    <n v="27"/>
    <n v="6"/>
    <n v="21"/>
    <s v="B076"/>
    <s v="4 (2A histrio, 2A quin)"/>
    <x v="0"/>
    <s v="#566-587 &amp; 603-609"/>
    <s v="#573-576"/>
    <n v="3"/>
    <x v="0"/>
    <n v="27.1"/>
    <s v="G-93"/>
    <s v="right"/>
    <s v="yellow"/>
    <s v="front"/>
    <x v="0"/>
    <s v="other quin won't come out"/>
  </r>
  <r>
    <x v="8"/>
    <s v="Bob's Knob"/>
    <x v="3"/>
    <s v="#426"/>
    <n v="-5.4594500000000004"/>
    <n v="150.10432"/>
    <s v="cerealis"/>
    <n v="30"/>
    <n v="27"/>
    <n v="6"/>
    <n v="21"/>
    <s v="B076"/>
    <s v="4 (2A histrio, 2A quin)"/>
    <x v="2"/>
    <s v="#566-587 &amp; 603-609"/>
    <s v="#578-583"/>
    <n v="3"/>
    <x v="0"/>
    <n v="22.5"/>
    <s v="G-94"/>
    <s v="right"/>
    <s v="red"/>
    <s v="back"/>
    <x v="0"/>
    <s v="other quin won't come out"/>
  </r>
  <r>
    <x v="8"/>
    <s v="Bob's Knob"/>
    <x v="3"/>
    <s v="#425"/>
    <n v="-5.4594399999999998"/>
    <n v="150.10432"/>
    <s v="valida"/>
    <n v="29"/>
    <n v="21"/>
    <n v="9"/>
    <n v="19.666666666666668"/>
    <s v="B077"/>
    <s v="6 (2A histrio and 4J)"/>
    <x v="0"/>
    <s v="#589-602 &amp; 610-622"/>
    <s v="#589-595"/>
    <n v="2"/>
    <x v="0"/>
    <n v="27.7"/>
    <s v="G-95"/>
    <s v="left"/>
    <s v="pink"/>
    <s v="back"/>
    <x v="0"/>
    <s v="juveniles won't come out"/>
  </r>
  <r>
    <x v="8"/>
    <s v="Bob's Knob"/>
    <x v="3"/>
    <s v="#425"/>
    <n v="-5.4594399999999998"/>
    <n v="150.10432"/>
    <s v="valida"/>
    <n v="29"/>
    <n v="21"/>
    <n v="9"/>
    <n v="19.666666666666668"/>
    <s v="B077"/>
    <s v="6 (2A histrio and 4J)"/>
    <x v="0"/>
    <s v="#589-602 &amp; 610-622"/>
    <s v="#596-602"/>
    <n v="2"/>
    <x v="0"/>
    <n v="29.3"/>
    <s v="G-96"/>
    <s v="right"/>
    <s v="pink"/>
    <s v="front"/>
    <x v="0"/>
    <s v="juveniles won't come out"/>
  </r>
  <r>
    <x v="8"/>
    <s v="Bob's Knob"/>
    <x v="3"/>
    <s v="#424"/>
    <n v="-5.45946"/>
    <n v="150.10428999999999"/>
    <s v="tenuis"/>
    <n v="23"/>
    <n v="16"/>
    <n v="10"/>
    <n v="16.333333333333332"/>
    <s v="B078"/>
    <n v="2"/>
    <x v="0"/>
    <s v="#623-627 &amp; 637-665"/>
    <s v="#637-739"/>
    <n v="2"/>
    <x v="0"/>
    <n v="28.2"/>
    <s v="G-97"/>
    <s v="right"/>
    <s v="orange"/>
    <s v="center"/>
    <x v="0"/>
    <m/>
  </r>
  <r>
    <x v="8"/>
    <s v="Bob's Knob"/>
    <x v="3"/>
    <s v="#424"/>
    <n v="-5.45946"/>
    <n v="150.10428999999999"/>
    <s v="tenuis"/>
    <n v="23"/>
    <n v="16"/>
    <n v="10"/>
    <n v="16.333333333333332"/>
    <s v="B078"/>
    <n v="2"/>
    <x v="0"/>
    <s v="#623-627 &amp; 637-665"/>
    <s v="#642-645"/>
    <n v="2"/>
    <x v="0"/>
    <n v="17.399999999999999"/>
    <s v="G-98"/>
    <s v="right"/>
    <s v="combo yellow center and orange back"/>
    <s v="CB"/>
    <x v="0"/>
    <m/>
  </r>
  <r>
    <x v="8"/>
    <s v="Bob's Knob"/>
    <x v="3"/>
    <s v="#428"/>
    <n v="-5.4595500000000001"/>
    <n v="150.10442"/>
    <s v="selago"/>
    <n v="46"/>
    <n v="37"/>
    <n v="9"/>
    <n v="30.666666666666668"/>
    <s v="B079"/>
    <n v="5"/>
    <x v="2"/>
    <s v="#688-725"/>
    <s v="#688-694"/>
    <n v="4"/>
    <x v="0"/>
    <n v="27.7"/>
    <s v="G-99"/>
    <s v="right"/>
    <s v="yellow"/>
    <s v="back"/>
    <x v="0"/>
    <s v="other mate won't come out"/>
  </r>
  <r>
    <x v="8"/>
    <s v="Bob's Knob"/>
    <x v="3"/>
    <s v="#428"/>
    <n v="-5.4595500000000001"/>
    <n v="150.10442"/>
    <s v="selago"/>
    <n v="46"/>
    <n v="37"/>
    <n v="9"/>
    <n v="30.666666666666668"/>
    <s v="B079"/>
    <n v="5"/>
    <x v="2"/>
    <s v="#688-725"/>
    <s v="#695-697"/>
    <n v="4"/>
    <x v="0"/>
    <n v="29.3"/>
    <s v="G-100"/>
    <s v="right"/>
    <s v="yellow"/>
    <s v="center"/>
    <x v="0"/>
    <s v="other mate won't come out"/>
  </r>
  <r>
    <x v="8"/>
    <s v="Bob's Knob"/>
    <x v="3"/>
    <s v="#428"/>
    <n v="-5.4595500000000001"/>
    <n v="150.10442"/>
    <s v="selago"/>
    <n v="46"/>
    <n v="37"/>
    <n v="9"/>
    <n v="30.666666666666668"/>
    <s v="B079"/>
    <n v="5"/>
    <x v="2"/>
    <s v="#688-725"/>
    <s v="#699-702"/>
    <n v="4"/>
    <x v="0"/>
    <n v="25.4"/>
    <s v="G-101"/>
    <s v="left"/>
    <s v="yellow"/>
    <s v="front"/>
    <x v="0"/>
    <s v="other mate won't come out"/>
  </r>
  <r>
    <x v="8"/>
    <s v="Bob's Knob"/>
    <x v="3"/>
    <s v="#428"/>
    <n v="-5.4595500000000001"/>
    <n v="150.10442"/>
    <s v="selago"/>
    <n v="46"/>
    <n v="37"/>
    <n v="9"/>
    <n v="30.666666666666668"/>
    <s v="B079"/>
    <n v="5"/>
    <x v="2"/>
    <s v="#688-725"/>
    <s v="#704-715"/>
    <n v="4"/>
    <x v="0"/>
    <n v="28.6"/>
    <s v="G-102"/>
    <s v="left"/>
    <s v="red"/>
    <s v="back"/>
    <x v="0"/>
    <s v="other mate won't come out"/>
  </r>
  <r>
    <x v="8"/>
    <s v="Bob's Knob"/>
    <x v="3"/>
    <s v="#427"/>
    <n v="-5.4595200000000004"/>
    <n v="150.10443000000001"/>
    <s v="cerealis"/>
    <n v="35"/>
    <n v="23"/>
    <n v="6"/>
    <n v="21.333333333333332"/>
    <s v="B080"/>
    <n v="2"/>
    <x v="2"/>
    <s v="#726-747"/>
    <s v="#726-731"/>
    <n v="2"/>
    <x v="0"/>
    <n v="24.9"/>
    <s v="G-103"/>
    <s v="left"/>
    <s v="yellow"/>
    <s v="back"/>
    <x v="0"/>
    <m/>
  </r>
  <r>
    <x v="8"/>
    <s v="Bob's Knob"/>
    <x v="3"/>
    <s v="#427"/>
    <n v="-5.4595200000000004"/>
    <n v="150.10443000000001"/>
    <s v="cerealis"/>
    <n v="35"/>
    <n v="23"/>
    <n v="6"/>
    <n v="21.333333333333332"/>
    <s v="B080"/>
    <n v="2"/>
    <x v="3"/>
    <s v="#726-747"/>
    <s v="#740-742"/>
    <n v="2"/>
    <x v="0"/>
    <n v="24.4"/>
    <s v="G-104"/>
    <s v="right"/>
    <s v="yellow"/>
    <s v="center"/>
    <x v="0"/>
    <m/>
  </r>
  <r>
    <x v="9"/>
    <s v="Bob's Knob"/>
    <x v="3"/>
    <s v="#429"/>
    <n v="-5.4597300000000004"/>
    <n v="150.10428999999999"/>
    <s v="tenuis"/>
    <n v="31"/>
    <n v="17"/>
    <n v="8"/>
    <n v="18.666666666666668"/>
    <s v="B084"/>
    <n v="2"/>
    <x v="8"/>
    <s v="#753-762"/>
    <s v="#753-758"/>
    <n v="1"/>
    <x v="0"/>
    <n v="20.3"/>
    <s v="G-105"/>
    <s v="right"/>
    <s v="red"/>
    <s v="center"/>
    <x v="0"/>
    <s v="other mate won't come out"/>
  </r>
  <r>
    <x v="9"/>
    <s v="Bob's Knob"/>
    <x v="3"/>
    <s v="#430"/>
    <n v="-5.45974"/>
    <n v="150.10426000000001"/>
    <s v="selago"/>
    <n v="30"/>
    <n v="20"/>
    <n v="10"/>
    <n v="20"/>
    <s v="B085"/>
    <n v="2"/>
    <x v="4"/>
    <s v="#759-782"/>
    <s v="#769-775"/>
    <n v="2"/>
    <x v="0"/>
    <n v="29.2"/>
    <s v="G-106"/>
    <s v="left"/>
    <s v="red"/>
    <s v="back"/>
    <x v="0"/>
    <m/>
  </r>
  <r>
    <x v="9"/>
    <s v="Bob's Knob"/>
    <x v="3"/>
    <s v="#430"/>
    <n v="-5.45974"/>
    <n v="150.10426000000001"/>
    <s v="selago"/>
    <n v="30"/>
    <n v="20"/>
    <n v="10"/>
    <n v="20"/>
    <s v="B085"/>
    <n v="2"/>
    <x v="4"/>
    <s v="#759-782"/>
    <s v="#777-782"/>
    <n v="2"/>
    <x v="0"/>
    <n v="28.3"/>
    <s v="G-107"/>
    <s v="left"/>
    <s v="red"/>
    <s v="front"/>
    <x v="0"/>
    <m/>
  </r>
  <r>
    <x v="9"/>
    <s v="Bob's Knob"/>
    <x v="3"/>
    <s v="#431"/>
    <n v="-5.4597499999999997"/>
    <n v="150.10426000000001"/>
    <s v="tenuis"/>
    <n v="40"/>
    <n v="22"/>
    <n v="9"/>
    <n v="23.666666666666668"/>
    <s v="B086"/>
    <n v="2"/>
    <x v="9"/>
    <s v="#783-787 &amp; #883-891"/>
    <s v="#883-889"/>
    <n v="2"/>
    <x v="0"/>
    <n v="21.1"/>
    <s v="G-108"/>
    <s v="N/A"/>
    <s v="N/A"/>
    <s v="N/A"/>
    <x v="1"/>
    <m/>
  </r>
  <r>
    <x v="9"/>
    <s v="Bob's Knob"/>
    <x v="3"/>
    <s v="#431"/>
    <n v="-5.4597499999999997"/>
    <n v="150.10426000000001"/>
    <s v="tenuis"/>
    <n v="40"/>
    <n v="22"/>
    <n v="9"/>
    <n v="23.666666666666668"/>
    <s v="B086"/>
    <n v="2"/>
    <x v="9"/>
    <s v="#783-787 &amp; #883-891"/>
    <s v="#883-889"/>
    <n v="2"/>
    <x v="1"/>
    <n v="21.1"/>
    <s v="G-109"/>
    <s v="N/A"/>
    <s v="N/A"/>
    <s v="N/A"/>
    <x v="2"/>
    <s v="body of G-108"/>
  </r>
  <r>
    <x v="9"/>
    <s v="Bob's Knob"/>
    <x v="3"/>
    <s v="#431"/>
    <n v="-5.4597499999999997"/>
    <n v="150.10426000000001"/>
    <s v="tenuis"/>
    <n v="40"/>
    <n v="22"/>
    <n v="9"/>
    <n v="23.666666666666668"/>
    <s v="B086"/>
    <n v="2"/>
    <x v="9"/>
    <s v="#783-787 &amp; #883-891"/>
    <s v="#890-891"/>
    <n v="2"/>
    <x v="0"/>
    <n v="18.5"/>
    <s v="G-110"/>
    <s v="N/A"/>
    <s v="N/A"/>
    <s v="N/A"/>
    <x v="1"/>
    <m/>
  </r>
  <r>
    <x v="9"/>
    <s v="Bob's Knob"/>
    <x v="3"/>
    <s v="#431"/>
    <n v="-5.4597499999999997"/>
    <n v="150.10426000000001"/>
    <s v="tenuis"/>
    <n v="40"/>
    <n v="22"/>
    <n v="9"/>
    <n v="23.666666666666668"/>
    <s v="B086"/>
    <n v="2"/>
    <x v="9"/>
    <s v="#783-787 &amp; #883-891"/>
    <s v="#890-891"/>
    <n v="2"/>
    <x v="1"/>
    <n v="18.5"/>
    <s v="G-111"/>
    <s v="N/A"/>
    <s v="N/A"/>
    <s v="N/A"/>
    <x v="2"/>
    <s v="body of G-111"/>
  </r>
  <r>
    <x v="9"/>
    <s v="Bob's Knob"/>
    <x v="3"/>
    <s v="#433"/>
    <n v="-5.45974"/>
    <n v="150.10426000000001"/>
    <s v="millepora"/>
    <n v="26"/>
    <n v="20"/>
    <n v="9"/>
    <n v="18.333333333333332"/>
    <s v="B087"/>
    <n v="2"/>
    <x v="4"/>
    <s v="#791-807"/>
    <s v="#791-799"/>
    <n v="2"/>
    <x v="0"/>
    <n v="26.9"/>
    <s v="G-112"/>
    <s v="right"/>
    <s v="yellow"/>
    <s v="back"/>
    <x v="0"/>
    <m/>
  </r>
  <r>
    <x v="9"/>
    <s v="Bob's Knob"/>
    <x v="3"/>
    <s v="#433"/>
    <n v="-5.45974"/>
    <n v="150.10426000000001"/>
    <s v="millepora"/>
    <n v="26"/>
    <n v="20"/>
    <n v="9"/>
    <n v="18.333333333333332"/>
    <s v="B087"/>
    <n v="2"/>
    <x v="4"/>
    <s v="#791-807"/>
    <s v="#809-816"/>
    <n v="2"/>
    <x v="0"/>
    <n v="28.5"/>
    <s v="G-113"/>
    <s v="left"/>
    <s v="yellow"/>
    <s v="front"/>
    <x v="0"/>
    <m/>
  </r>
  <r>
    <x v="9"/>
    <s v="Bob's Knob"/>
    <x v="3"/>
    <s v="#434"/>
    <n v="-5.4598000000000004"/>
    <n v="150.10426000000001"/>
    <s v="valida"/>
    <n v="29"/>
    <n v="28"/>
    <n v="14"/>
    <n v="23.666666666666668"/>
    <s v="B088"/>
    <s v="5(2A fuscoruber 2A quinquestrigatus + 1 tiny J)"/>
    <x v="4"/>
    <s v="#839-882"/>
    <s v="#839-840"/>
    <n v="4"/>
    <x v="0"/>
    <n v="25.2"/>
    <s v="G-114"/>
    <s v="left"/>
    <s v="orange"/>
    <s v="center"/>
    <x v="0"/>
    <m/>
  </r>
  <r>
    <x v="9"/>
    <s v="Bob's Knob"/>
    <x v="3"/>
    <s v="#434"/>
    <n v="-5.4598000000000004"/>
    <n v="150.10426000000001"/>
    <s v="valida"/>
    <n v="29"/>
    <n v="28"/>
    <n v="14"/>
    <n v="23.666666666666668"/>
    <s v="B088"/>
    <s v="5(2A fuscoruber 2A quinquestrigatus + 1 tiny J)"/>
    <x v="2"/>
    <s v="#839-882"/>
    <s v="#842-844"/>
    <n v="4"/>
    <x v="0"/>
    <n v="25.7"/>
    <s v="G-115"/>
    <s v="right"/>
    <s v="red"/>
    <s v="center"/>
    <x v="0"/>
    <m/>
  </r>
  <r>
    <x v="9"/>
    <s v="Bob's Knob"/>
    <x v="3"/>
    <s v="#434"/>
    <n v="-5.4598000000000004"/>
    <n v="150.10426000000001"/>
    <s v="valida"/>
    <n v="29"/>
    <n v="28"/>
    <n v="14"/>
    <n v="23.666666666666668"/>
    <s v="B088"/>
    <s v="5(2A fuscoruber 2A quinquestrigatus + 1 tiny J)"/>
    <x v="4"/>
    <s v="#839-882"/>
    <s v="#846-848"/>
    <n v="4"/>
    <x v="0"/>
    <n v="29.1"/>
    <s v="G-116"/>
    <s v="right"/>
    <s v="orange"/>
    <s v="center"/>
    <x v="0"/>
    <m/>
  </r>
  <r>
    <x v="9"/>
    <s v="Bob's Knob"/>
    <x v="3"/>
    <s v="#434"/>
    <n v="-5.4598000000000004"/>
    <n v="150.10426000000001"/>
    <s v="valida"/>
    <n v="29"/>
    <n v="28"/>
    <n v="14"/>
    <n v="23.666666666666668"/>
    <s v="B088"/>
    <s v="5(2A fuscoruber 2A quinquestrigatus + 1 tiny J)"/>
    <x v="2"/>
    <s v="#839-882"/>
    <s v="#856-863"/>
    <n v="4"/>
    <x v="0"/>
    <n v="26.5"/>
    <s v="G-118"/>
    <s v="left"/>
    <s v="red"/>
    <s v="back"/>
    <x v="0"/>
    <m/>
  </r>
  <r>
    <x v="10"/>
    <s v="Hanging Gardens"/>
    <x v="0"/>
    <s v="#436"/>
    <n v="-5.4283900000000003"/>
    <n v="150.09607"/>
    <s v="cerealis"/>
    <n v="31"/>
    <n v="23"/>
    <n v="16"/>
    <n v="23.333333333333332"/>
    <s v="B097"/>
    <s v="4A(2light rivulatus 2 pale oculolineatus"/>
    <x v="1"/>
    <s v="#1007-1032"/>
    <s v="#1013-1014"/>
    <n v="4"/>
    <x v="0"/>
    <n v="18.3"/>
    <s v="G-119"/>
    <s v="right"/>
    <s v="pink"/>
    <s v="center"/>
    <x v="0"/>
    <m/>
  </r>
  <r>
    <x v="10"/>
    <s v="Hanging Gardens"/>
    <x v="0"/>
    <s v="#436"/>
    <n v="-5.4283900000000003"/>
    <n v="150.09607"/>
    <s v="cerealis"/>
    <n v="31"/>
    <n v="23"/>
    <n v="16"/>
    <n v="23.333333333333332"/>
    <s v="B097"/>
    <s v="4A(2light rivulatus 2 pale oculolineatus"/>
    <x v="1"/>
    <s v="#1007-1032"/>
    <s v="#1026-1028"/>
    <n v="4"/>
    <x v="0"/>
    <n v="18.5"/>
    <s v="G-120"/>
    <s v="left"/>
    <s v="yellow"/>
    <s v="CB"/>
    <x v="0"/>
    <m/>
  </r>
  <r>
    <x v="10"/>
    <s v="Hanging Gardens"/>
    <x v="0"/>
    <s v="#436"/>
    <n v="-5.4283900000000003"/>
    <n v="150.09607"/>
    <s v="cerealis"/>
    <n v="31"/>
    <n v="23"/>
    <n v="16"/>
    <n v="23.333333333333332"/>
    <s v="B097"/>
    <s v="4A(2light rivulatus 2 pale oculolineatus"/>
    <x v="10"/>
    <s v="#1007-1032"/>
    <s v="#1022-1024"/>
    <n v="4"/>
    <x v="0"/>
    <n v="15.9"/>
    <s v="G-121"/>
    <s v="left"/>
    <s v="green"/>
    <s v="back"/>
    <x v="0"/>
    <m/>
  </r>
  <r>
    <x v="10"/>
    <s v="Hanging Gardens"/>
    <x v="0"/>
    <s v="#436"/>
    <n v="-5.4283900000000003"/>
    <n v="150.09607"/>
    <s v="cerealis"/>
    <n v="31"/>
    <n v="23"/>
    <n v="16"/>
    <n v="23.333333333333332"/>
    <s v="B097"/>
    <s v="4A(2light rivulatus 2 pale oculolineatus"/>
    <x v="10"/>
    <s v="#1007-1032"/>
    <s v="#1016-1020"/>
    <n v="4"/>
    <x v="0"/>
    <n v="16.2"/>
    <s v="G-122"/>
    <s v="right"/>
    <s v="red"/>
    <s v="center"/>
    <x v="0"/>
    <m/>
  </r>
  <r>
    <x v="11"/>
    <s v="Restorff"/>
    <x v="2"/>
    <s v="#451"/>
    <n v="-5.2928699999999997"/>
    <n v="150.10427999999999"/>
    <s v="valida"/>
    <n v="25"/>
    <n v="21"/>
    <n v="16"/>
    <n v="20.666666666666668"/>
    <s v="B159"/>
    <n v="4"/>
    <x v="2"/>
    <s v="#1286-1305"/>
    <s v="#1291-1294"/>
    <n v="4"/>
    <x v="0"/>
    <n v="25.3"/>
    <s v="G-123"/>
    <s v="right"/>
    <s v="yellow"/>
    <s v="back"/>
    <x v="0"/>
    <m/>
  </r>
  <r>
    <x v="11"/>
    <s v="Restorff"/>
    <x v="2"/>
    <s v="#451"/>
    <n v="-5.2928699999999997"/>
    <n v="150.10427999999999"/>
    <s v="valida"/>
    <n v="25"/>
    <n v="21"/>
    <n v="16"/>
    <n v="20.666666666666668"/>
    <s v="B159"/>
    <n v="4"/>
    <x v="3"/>
    <s v="#1286-1305"/>
    <s v="#1296-1297"/>
    <n v="4"/>
    <x v="0"/>
    <n v="26.2"/>
    <s v="G-124"/>
    <s v="left"/>
    <s v="red"/>
    <s v="front"/>
    <x v="0"/>
    <m/>
  </r>
  <r>
    <x v="11"/>
    <s v="Restorff"/>
    <x v="2"/>
    <s v="#451"/>
    <n v="-5.2928699999999997"/>
    <n v="150.10427999999999"/>
    <s v="valida"/>
    <n v="25"/>
    <n v="21"/>
    <n v="16"/>
    <n v="20.666666666666668"/>
    <s v="B159"/>
    <n v="4"/>
    <x v="2"/>
    <s v="#1286-1305"/>
    <s v="#1299-1300"/>
    <n v="4"/>
    <x v="0"/>
    <n v="18.3"/>
    <s v="G-125"/>
    <s v="N/A"/>
    <s v="N/A"/>
    <s v="N/A"/>
    <x v="1"/>
    <m/>
  </r>
  <r>
    <x v="11"/>
    <s v="Restorff"/>
    <x v="2"/>
    <s v="#451"/>
    <n v="-5.2928699999999997"/>
    <n v="150.10427999999999"/>
    <s v="valida"/>
    <n v="25"/>
    <n v="21"/>
    <n v="16"/>
    <n v="20.666666666666668"/>
    <s v="B159"/>
    <n v="4"/>
    <x v="2"/>
    <s v="#1286-1305"/>
    <s v="#1299-1300"/>
    <n v="4"/>
    <x v="1"/>
    <n v="18.3"/>
    <s v="G-126"/>
    <s v="N/A"/>
    <s v="N/A"/>
    <s v="N/A"/>
    <x v="2"/>
    <s v="body of G-125"/>
  </r>
  <r>
    <x v="11"/>
    <s v="Restorff"/>
    <x v="2"/>
    <s v="#451"/>
    <n v="-5.2928699999999997"/>
    <n v="150.10427999999999"/>
    <s v="valida"/>
    <n v="25"/>
    <n v="21"/>
    <n v="16"/>
    <n v="20.666666666666668"/>
    <s v="B159"/>
    <n v="4"/>
    <x v="2"/>
    <s v="#1286-1305"/>
    <s v="#1302-1305"/>
    <n v="4"/>
    <x v="0"/>
    <n v="20.399999999999999"/>
    <s v="G-127"/>
    <s v="left"/>
    <s v="yellow"/>
    <s v="center"/>
    <x v="0"/>
    <m/>
  </r>
  <r>
    <x v="11"/>
    <s v="Restorff"/>
    <x v="2"/>
    <s v="#452"/>
    <n v="-5.2929199999999996"/>
    <n v="150.10426000000001"/>
    <s v="valida"/>
    <n v="20"/>
    <n v="16"/>
    <n v="12"/>
    <n v="16"/>
    <s v="B160"/>
    <n v="2"/>
    <x v="0"/>
    <s v="GOPR0389-90"/>
    <m/>
    <n v="2"/>
    <x v="0"/>
    <n v="24.2"/>
    <s v="G-128"/>
    <s v="left"/>
    <s v="yellow"/>
    <s v="back"/>
    <x v="0"/>
    <m/>
  </r>
  <r>
    <x v="11"/>
    <s v="Restorff"/>
    <x v="2"/>
    <s v="#452"/>
    <n v="-5.2929199999999996"/>
    <n v="150.10426000000001"/>
    <s v="valida"/>
    <n v="20"/>
    <n v="16"/>
    <n v="12"/>
    <n v="16"/>
    <s v="B160"/>
    <n v="2"/>
    <x v="0"/>
    <s v="GOPR0389-90"/>
    <m/>
    <n v="2"/>
    <x v="0"/>
    <n v="25.3"/>
    <s v="G-129"/>
    <s v="right"/>
    <s v="pink"/>
    <s v="center"/>
    <x v="0"/>
    <m/>
  </r>
  <r>
    <x v="11"/>
    <s v="Restorff"/>
    <x v="2"/>
    <s v="#453"/>
    <n v="-5.2926099999999998"/>
    <n v="150.10445999999999"/>
    <s v="millepora"/>
    <n v="24"/>
    <n v="30"/>
    <n v="19"/>
    <n v="24.333333333333332"/>
    <s v="B161"/>
    <n v="2"/>
    <x v="0"/>
    <s v="GOPR0391-94"/>
    <m/>
    <n v="2"/>
    <x v="0"/>
    <n v="28.5"/>
    <s v="G-130"/>
    <s v="left"/>
    <s v="yellow"/>
    <s v="center"/>
    <x v="0"/>
    <m/>
  </r>
  <r>
    <x v="11"/>
    <s v="Restorff"/>
    <x v="2"/>
    <s v="#453"/>
    <n v="-5.2926099999999998"/>
    <n v="150.10445999999999"/>
    <s v="millepora"/>
    <n v="24"/>
    <n v="30"/>
    <n v="19"/>
    <n v="24.333333333333332"/>
    <s v="B161"/>
    <n v="2"/>
    <x v="0"/>
    <s v="GOPR0391-94"/>
    <m/>
    <n v="2"/>
    <x v="0"/>
    <n v="31.6"/>
    <s v="G-131"/>
    <s v="left"/>
    <s v="pink"/>
    <s v="front"/>
    <x v="0"/>
    <m/>
  </r>
  <r>
    <x v="11"/>
    <s v="Restorff"/>
    <x v="2"/>
    <s v="#454"/>
    <n v="-5.2926099999999998"/>
    <n v="150.10445999999999"/>
    <s v="check pics/like valida but radial corralites bigger going down and axial corralite quite pronounced"/>
    <n v="27"/>
    <n v="28"/>
    <n v="17"/>
    <n v="24"/>
    <s v="B162"/>
    <n v="1"/>
    <x v="8"/>
    <s v="GOPR0395-410 &amp;  1462-1467"/>
    <s v="GOPR0395-98"/>
    <n v="1"/>
    <x v="0"/>
    <n v="23.7"/>
    <s v="G-132"/>
    <s v="left"/>
    <s v="red"/>
    <s v="back"/>
    <x v="0"/>
    <m/>
  </r>
  <r>
    <x v="11"/>
    <s v="Restorff"/>
    <x v="2"/>
    <s v="#456"/>
    <n v="-5.2926099999999998"/>
    <n v="150.10445999999999"/>
    <s v="check pics"/>
    <n v="24"/>
    <n v="25"/>
    <n v="16"/>
    <n v="21.666666666666668"/>
    <s v="B163"/>
    <n v="1"/>
    <x v="1"/>
    <s v="GOPR0411-25"/>
    <s v="GOPR0411-19"/>
    <n v="1"/>
    <x v="0"/>
    <n v="24.2"/>
    <s v="G-133"/>
    <s v="left"/>
    <s v="yellow"/>
    <s v="front"/>
    <x v="0"/>
    <m/>
  </r>
  <r>
    <x v="11"/>
    <s v="Restorff"/>
    <x v="2"/>
    <s v="#457"/>
    <n v="-5.2925899999999997"/>
    <n v="150.10445000000001"/>
    <s v="humilis?"/>
    <n v="18"/>
    <n v="22"/>
    <n v="10"/>
    <n v="16.666666666666668"/>
    <s v="B164"/>
    <n v="2"/>
    <x v="10"/>
    <s v="#1429-1457"/>
    <s v="#1425-1443"/>
    <n v="2"/>
    <x v="0"/>
    <n v="19.2"/>
    <s v="G-134"/>
    <s v="left"/>
    <s v="orange"/>
    <s v="back"/>
    <x v="0"/>
    <m/>
  </r>
  <r>
    <x v="11"/>
    <s v="Restorff"/>
    <x v="2"/>
    <s v="#457"/>
    <n v="-5.2925899999999997"/>
    <n v="150.10445000000001"/>
    <s v="humilis?"/>
    <n v="18"/>
    <n v="22"/>
    <n v="10"/>
    <n v="16.666666666666668"/>
    <s v="B164"/>
    <n v="2"/>
    <x v="10"/>
    <s v="#1429-1457"/>
    <s v="#1445-1457"/>
    <n v="2"/>
    <x v="0"/>
    <n v="18.5"/>
    <s v="G-135"/>
    <s v="right"/>
    <s v="yellow"/>
    <s v="front"/>
    <x v="0"/>
    <m/>
  </r>
  <r>
    <x v="11"/>
    <s v="Restorff"/>
    <x v="2"/>
    <s v="#458"/>
    <n v="-5.2925800000000001"/>
    <n v="150.10445000000001"/>
    <s v="tenuis"/>
    <n v="32"/>
    <n v="21"/>
    <n v="23"/>
    <n v="25.333333333333332"/>
    <s v="B165"/>
    <n v="2"/>
    <x v="1"/>
    <s v="GOPR0426-444"/>
    <s v="GOPR0427-31"/>
    <n v="2"/>
    <x v="0"/>
    <n v="19.600000000000001"/>
    <s v="G-136"/>
    <s v="left"/>
    <s v="orange"/>
    <s v="back"/>
    <x v="0"/>
    <m/>
  </r>
  <r>
    <x v="11"/>
    <s v="Restorff"/>
    <x v="2"/>
    <s v="#458"/>
    <n v="-5.2925800000000001"/>
    <n v="150.10445000000001"/>
    <s v="tenuis"/>
    <n v="32"/>
    <n v="21"/>
    <n v="23"/>
    <n v="25.333333333333332"/>
    <s v="B165"/>
    <n v="2"/>
    <x v="8"/>
    <s v="GOPR0426-444"/>
    <s v="GOPR0433-40"/>
    <n v="2"/>
    <x v="0"/>
    <n v="17.399999999999999"/>
    <s v="G-137"/>
    <s v="left"/>
    <s v="green"/>
    <s v="front"/>
    <x v="0"/>
    <m/>
  </r>
  <r>
    <x v="11"/>
    <s v="Restorff"/>
    <x v="2"/>
    <s v="#459"/>
    <n v="-5.2926299999999999"/>
    <n v="150.10448"/>
    <s v="millepora"/>
    <n v="31"/>
    <n v="21"/>
    <n v="17"/>
    <n v="23"/>
    <s v="B166"/>
    <n v="2"/>
    <x v="4"/>
    <s v="GOPR0445-58"/>
    <s v="GOPR0449-51"/>
    <n v="2"/>
    <x v="0"/>
    <n v="29.7"/>
    <s v="G-138"/>
    <s v="right"/>
    <s v="orange"/>
    <s v="center"/>
    <x v="0"/>
    <m/>
  </r>
  <r>
    <x v="11"/>
    <s v="Restorff"/>
    <x v="2"/>
    <s v="#459"/>
    <n v="-5.2926299999999999"/>
    <n v="150.10448"/>
    <s v="millepora"/>
    <n v="31"/>
    <n v="21"/>
    <n v="17"/>
    <n v="23"/>
    <s v="B166"/>
    <n v="2"/>
    <x v="4"/>
    <s v="GOPR0445-58"/>
    <s v="GOPR0454-55"/>
    <n v="2"/>
    <x v="0"/>
    <n v="28.7"/>
    <s v="G-139"/>
    <s v="left"/>
    <s v="white"/>
    <s v="center"/>
    <x v="0"/>
    <m/>
  </r>
  <r>
    <x v="12"/>
    <s v="Bob's Knob"/>
    <x v="3"/>
    <s v="#462"/>
    <n v="-5.4596499999999999"/>
    <n v="150.10461000000001"/>
    <s v="tenuis"/>
    <n v="28"/>
    <n v="23"/>
    <n v="11"/>
    <n v="20.666666666666668"/>
    <s v="B171"/>
    <n v="2"/>
    <x v="8"/>
    <s v="#1604-1635"/>
    <s v="#1606-1618"/>
    <n v="2"/>
    <x v="0"/>
    <n v="18"/>
    <s v="G-140"/>
    <s v="left"/>
    <s v="yellow"/>
    <s v="back"/>
    <x v="0"/>
    <m/>
  </r>
  <r>
    <x v="12"/>
    <s v="Bob's Knob"/>
    <x v="3"/>
    <s v="#462"/>
    <n v="-5.4596499999999999"/>
    <n v="150.10461000000001"/>
    <s v="tenuis"/>
    <n v="28"/>
    <n v="23"/>
    <n v="11"/>
    <n v="20.666666666666668"/>
    <s v="B171"/>
    <n v="2"/>
    <x v="8"/>
    <s v="#1604-1635"/>
    <s v="#1621-1630"/>
    <n v="2"/>
    <x v="0"/>
    <n v="20.5"/>
    <s v="G-141"/>
    <s v="right"/>
    <s v="red"/>
    <s v="back"/>
    <x v="0"/>
    <m/>
  </r>
  <r>
    <x v="12"/>
    <s v="Bob's Knob"/>
    <x v="3"/>
    <s v="#464"/>
    <n v="-5.4596600000000004"/>
    <n v="150.10461000000001"/>
    <s v="divaricata"/>
    <n v="27"/>
    <n v="29"/>
    <n v="15"/>
    <n v="23.666666666666668"/>
    <s v="B172"/>
    <n v="2"/>
    <x v="0"/>
    <s v="#1636-1657"/>
    <s v="#1637-1642"/>
    <n v="2"/>
    <x v="0"/>
    <n v="35.299999999999997"/>
    <s v="G-142"/>
    <s v="left"/>
    <s v="yellow"/>
    <s v="center"/>
    <x v="0"/>
    <m/>
  </r>
  <r>
    <x v="12"/>
    <s v="Bob's Knob"/>
    <x v="3"/>
    <s v="#464"/>
    <n v="-5.4596600000000004"/>
    <n v="150.10461000000001"/>
    <s v="divaricata"/>
    <n v="27"/>
    <n v="29"/>
    <n v="15"/>
    <n v="23.666666666666668"/>
    <s v="B172"/>
    <n v="2"/>
    <x v="0"/>
    <s v="#1636-1657"/>
    <s v="#1644-1650"/>
    <n v="2"/>
    <x v="0"/>
    <n v="32"/>
    <s v="G-143"/>
    <s v="right"/>
    <s v="orange"/>
    <s v="back"/>
    <x v="0"/>
    <m/>
  </r>
  <r>
    <x v="12"/>
    <s v="Bob's Knob"/>
    <x v="3"/>
    <s v="#466"/>
    <n v="-5.4596499999999999"/>
    <n v="15.104609999999999"/>
    <s v="tenuis"/>
    <n v="35"/>
    <n v="25"/>
    <n v="14"/>
    <n v="24.666666666666668"/>
    <s v="B173"/>
    <n v="1"/>
    <x v="4"/>
    <s v="#1658-1668"/>
    <s v="#1659-1663"/>
    <n v="1"/>
    <x v="0"/>
    <n v="21.5"/>
    <s v="G-144"/>
    <s v="left"/>
    <s v="green"/>
    <s v="back"/>
    <x v="0"/>
    <m/>
  </r>
  <r>
    <x v="12"/>
    <s v="Bob's Knob"/>
    <x v="3"/>
    <s v="#467"/>
    <n v="-5.4596400000000003"/>
    <n v="150.10461000000001"/>
    <s v="tenuis"/>
    <n v="36"/>
    <n v="35"/>
    <n v="17"/>
    <n v="29.333333333333332"/>
    <s v="B174"/>
    <n v="2"/>
    <x v="8"/>
    <s v="#1669-1692"/>
    <s v="#1670-1680"/>
    <n v="2"/>
    <x v="0"/>
    <n v="17.7"/>
    <s v="G-145"/>
    <s v="right"/>
    <s v="yellow"/>
    <s v="back"/>
    <x v="0"/>
    <m/>
  </r>
  <r>
    <x v="12"/>
    <s v="Bob's Knob"/>
    <x v="3"/>
    <s v="#467"/>
    <n v="-5.4596400000000003"/>
    <n v="150.10461000000001"/>
    <s v="tenuis"/>
    <n v="36"/>
    <n v="35"/>
    <n v="17"/>
    <n v="29.333333333333332"/>
    <s v="B174"/>
    <n v="2"/>
    <x v="8"/>
    <s v="#1669-1692"/>
    <s v="#1682-1688"/>
    <n v="2"/>
    <x v="0"/>
    <n v="20.8"/>
    <s v="G-146"/>
    <s v="left"/>
    <s v="red"/>
    <s v="back"/>
    <x v="0"/>
    <m/>
  </r>
  <r>
    <x v="13"/>
    <s v="NoName"/>
    <x v="0"/>
    <s v="#443"/>
    <n v="-5.44672"/>
    <n v="150.09665000000001"/>
    <s v="cerealis"/>
    <n v="18"/>
    <n v="10"/>
    <n v="6"/>
    <n v="11.333333333333334"/>
    <s v="B092"/>
    <n v="1"/>
    <x v="2"/>
    <s v="N/A"/>
    <s v="N/A"/>
    <n v="1"/>
    <x v="3"/>
    <n v="15.8"/>
    <s v="G-147"/>
    <s v="N/A"/>
    <s v="N/A"/>
    <s v="N/A"/>
    <x v="3"/>
    <m/>
  </r>
  <r>
    <x v="13"/>
    <s v="NoName"/>
    <x v="0"/>
    <s v="#443"/>
    <n v="-5.44672"/>
    <n v="150.09665000000001"/>
    <s v="cerealis"/>
    <n v="18"/>
    <n v="10"/>
    <n v="6"/>
    <n v="11.333333333333334"/>
    <s v="B092"/>
    <n v="1"/>
    <x v="2"/>
    <s v="N/A"/>
    <s v="N/A"/>
    <m/>
    <x v="4"/>
    <n v="15.8"/>
    <s v="G-148"/>
    <s v="N/A"/>
    <s v="N/A"/>
    <s v="N/A"/>
    <x v="4"/>
    <m/>
  </r>
  <r>
    <x v="14"/>
    <s v="NoName"/>
    <x v="0"/>
    <s v="#444"/>
    <n v="-5.4466900000000003"/>
    <n v="150.09665000000001"/>
    <s v="gemnifera"/>
    <n v="17"/>
    <n v="14"/>
    <n v="10"/>
    <n v="13.666666666666666"/>
    <s v="B090"/>
    <n v="1"/>
    <x v="2"/>
    <s v="N/A"/>
    <s v="N/A"/>
    <n v="1"/>
    <x v="3"/>
    <n v="15.1"/>
    <s v="G-149"/>
    <s v="N/A"/>
    <s v="N/A"/>
    <s v="N/A"/>
    <x v="3"/>
    <m/>
  </r>
  <r>
    <x v="14"/>
    <s v="NoName"/>
    <x v="0"/>
    <s v="#444"/>
    <n v="-5.4466900000000003"/>
    <n v="150.09665000000001"/>
    <s v="gemnifera"/>
    <n v="17"/>
    <n v="14"/>
    <n v="10"/>
    <n v="13.666666666666666"/>
    <s v="B090"/>
    <n v="1"/>
    <x v="2"/>
    <s v="N/A"/>
    <s v="N/A"/>
    <n v="1"/>
    <x v="4"/>
    <n v="15.1"/>
    <s v="G-150"/>
    <s v="N/A"/>
    <s v="N/A"/>
    <s v="N/A"/>
    <x v="5"/>
    <m/>
  </r>
  <r>
    <x v="15"/>
    <s v="Hanging Gardens"/>
    <x v="0"/>
    <n v="190"/>
    <n v="-5.4284400000000002"/>
    <n v="150.09679"/>
    <s v="millepora"/>
    <n v="24"/>
    <n v="30"/>
    <n v="18"/>
    <n v="24"/>
    <s v="B111"/>
    <n v="2"/>
    <x v="4"/>
    <s v="#2003-2018"/>
    <s v="#2004-2010"/>
    <n v="2"/>
    <x v="0"/>
    <n v="32.700000000000003"/>
    <s v="G-151"/>
    <s v="left"/>
    <s v="green"/>
    <s v="back"/>
    <x v="0"/>
    <m/>
  </r>
  <r>
    <x v="15"/>
    <s v="Hanging Gardens"/>
    <x v="0"/>
    <n v="190"/>
    <n v="-5.4284400000000002"/>
    <n v="150.09679"/>
    <s v="millepora"/>
    <n v="24"/>
    <n v="30"/>
    <n v="18"/>
    <n v="24"/>
    <s v="B111"/>
    <n v="2"/>
    <x v="4"/>
    <s v="#2003-2018"/>
    <s v="#2012-13"/>
    <n v="2"/>
    <x v="0"/>
    <n v="29.8"/>
    <s v="G-152"/>
    <s v="right"/>
    <s v="orange"/>
    <s v="back"/>
    <x v="0"/>
    <m/>
  </r>
  <r>
    <x v="15"/>
    <s v="Hanging Gardens"/>
    <x v="0"/>
    <n v="191"/>
    <n v="-5.4284299999999996"/>
    <n v="150.09683000000001"/>
    <s v="millepora"/>
    <n v="25"/>
    <n v="19"/>
    <n v="13"/>
    <n v="19"/>
    <s v="B112"/>
    <n v="2"/>
    <x v="4"/>
    <s v="#2019-2026"/>
    <s v="#2020-21"/>
    <n v="2"/>
    <x v="0"/>
    <n v="28.4"/>
    <s v="G-153"/>
    <s v="right"/>
    <s v="pink"/>
    <s v="center"/>
    <x v="0"/>
    <m/>
  </r>
  <r>
    <x v="15"/>
    <s v="Hanging Gardens"/>
    <x v="0"/>
    <n v="191"/>
    <n v="-5.4284299999999996"/>
    <n v="150.09683000000001"/>
    <s v="millepora"/>
    <n v="25"/>
    <n v="19"/>
    <n v="13"/>
    <n v="19"/>
    <s v="B112"/>
    <n v="2"/>
    <x v="4"/>
    <s v="#2019-2026"/>
    <s v="#2023-24"/>
    <n v="2"/>
    <x v="0"/>
    <n v="29.8"/>
    <s v="G-154"/>
    <s v="left"/>
    <s v="yellow"/>
    <s v="center"/>
    <x v="0"/>
    <m/>
  </r>
  <r>
    <x v="16"/>
    <s v="Crater"/>
    <x v="1"/>
    <n v="477"/>
    <n v="-5.4221300000000001"/>
    <n v="150.09495999999999"/>
    <s v="?divaricata??"/>
    <n v="23"/>
    <n v="17"/>
    <n v="12"/>
    <n v="17.333333333333332"/>
    <s v="B200"/>
    <n v="2"/>
    <x v="0"/>
    <s v="#2097-2124"/>
    <s v="#2098-2108"/>
    <n v="2"/>
    <x v="0"/>
    <n v="25.5"/>
    <s v="G-155"/>
    <s v="left"/>
    <s v="red"/>
    <s v="back"/>
    <x v="0"/>
    <m/>
  </r>
  <r>
    <x v="16"/>
    <s v="Crater"/>
    <x v="1"/>
    <n v="477"/>
    <n v="-5.4221300000000001"/>
    <n v="150.09495999999999"/>
    <s v="?divaricata??"/>
    <n v="23"/>
    <n v="17"/>
    <n v="12"/>
    <n v="17.333333333333332"/>
    <s v="B200"/>
    <n v="2"/>
    <x v="0"/>
    <s v="#2097-2124"/>
    <s v="#2110-1"/>
    <n v="2"/>
    <x v="0"/>
    <n v="27.5"/>
    <s v="G-156"/>
    <s v="right"/>
    <s v="yellow"/>
    <s v="back"/>
    <x v="0"/>
    <m/>
  </r>
  <r>
    <x v="16"/>
    <s v="Crater"/>
    <x v="1"/>
    <n v="476"/>
    <n v="-5.4221199999999996"/>
    <n v="150.09499"/>
    <s v="?divaricata??"/>
    <n v="33"/>
    <n v="31"/>
    <n v="20"/>
    <n v="28"/>
    <s v="B114"/>
    <n v="2"/>
    <x v="0"/>
    <s v="#2125-2134"/>
    <s v="#2126-7"/>
    <n v="2"/>
    <x v="0"/>
    <n v="30.7"/>
    <s v="G-157"/>
    <s v="left"/>
    <s v="orange"/>
    <s v="front"/>
    <x v="0"/>
    <m/>
  </r>
  <r>
    <x v="16"/>
    <s v="Crater"/>
    <x v="1"/>
    <n v="476"/>
    <n v="-5.4221199999999996"/>
    <n v="150.09499"/>
    <s v="?divaricata??"/>
    <n v="33"/>
    <n v="31"/>
    <n v="20"/>
    <n v="28"/>
    <s v="B114"/>
    <n v="2"/>
    <x v="0"/>
    <s v="#2125-2134"/>
    <s v="#2129-30"/>
    <n v="2"/>
    <x v="0"/>
    <n v="31"/>
    <s v="G-158"/>
    <s v="left"/>
    <s v="pink"/>
    <s v="center"/>
    <x v="0"/>
    <m/>
  </r>
  <r>
    <x v="16"/>
    <s v="Crater"/>
    <x v="1"/>
    <n v="475"/>
    <n v="-5.4222599999999996"/>
    <n v="150.09492"/>
    <s v="?tenuis? From edges, looks tenuis, but then center ones have protruding corallites"/>
    <n v="65"/>
    <n v="46"/>
    <n v="35"/>
    <n v="48.666666666666664"/>
    <s v="B199"/>
    <s v="7A1J(2 pale oculolineatus dark rivulatus, 4 light rivulatus, one small light rivulatus notcollected)"/>
    <x v="10"/>
    <s v="#2135-77"/>
    <s v="#2136-40"/>
    <n v="7"/>
    <x v="0"/>
    <n v="16.100000000000001"/>
    <s v="G-159"/>
    <s v="right"/>
    <s v="white"/>
    <s v="back"/>
    <x v="0"/>
    <m/>
  </r>
  <r>
    <x v="16"/>
    <s v="Crater"/>
    <x v="1"/>
    <n v="475"/>
    <n v="-5.4222599999999996"/>
    <n v="150.09492"/>
    <s v="?tenuis? From edges, looks tenuis, but then center ones have protruding corallites"/>
    <n v="65"/>
    <n v="46"/>
    <n v="35"/>
    <n v="48.666666666666664"/>
    <s v="B199"/>
    <s v="7A1J(2 pale oculolineatus dark rivulatus, 4 light rivulatus, one small light rivulatus notcollected)"/>
    <x v="10"/>
    <s v="#2135-77"/>
    <s v="#2142-5"/>
    <n v="7"/>
    <x v="0"/>
    <n v="17.399999999999999"/>
    <s v="G-160"/>
    <s v="right"/>
    <s v="red"/>
    <s v="center"/>
    <x v="0"/>
    <m/>
  </r>
  <r>
    <x v="16"/>
    <s v="Crater"/>
    <x v="1"/>
    <n v="475"/>
    <n v="-5.4222599999999996"/>
    <n v="150.09492"/>
    <s v="?tenuis? From edges, looks tenuis, but then center ones have protruding corallites"/>
    <n v="65"/>
    <n v="46"/>
    <n v="35"/>
    <n v="48.666666666666664"/>
    <s v="B199"/>
    <s v="7A1J(2 pale oculolineatus dark rivulatus, 4 light rivulatus, one small light rivulatus notcollected)"/>
    <x v="1"/>
    <s v="#2135-77"/>
    <s v="#2148-9"/>
    <n v="7"/>
    <x v="0"/>
    <n v="18.399999999999999"/>
    <s v="G-161"/>
    <s v="left"/>
    <s v="green"/>
    <s v="back"/>
    <x v="0"/>
    <m/>
  </r>
  <r>
    <x v="16"/>
    <s v="Crater"/>
    <x v="1"/>
    <n v="475"/>
    <n v="-5.4222599999999996"/>
    <n v="150.09492"/>
    <s v="?tenuis? From edges, looks tenuis, but then center ones have protruding corallites"/>
    <n v="65"/>
    <n v="46"/>
    <n v="35"/>
    <n v="48.666666666666664"/>
    <s v="B199"/>
    <s v="7A1J(2 pale oculolineatus dark rivulatus, 4 light rivulatus, one small light rivulatus notcollected)"/>
    <x v="8"/>
    <s v="#2135-77"/>
    <s v="#2151-61"/>
    <n v="7"/>
    <x v="0"/>
    <n v="18.3"/>
    <s v="G-162"/>
    <s v="left"/>
    <s v="yellow"/>
    <s v="center"/>
    <x v="0"/>
    <m/>
  </r>
  <r>
    <x v="16"/>
    <s v="Crater"/>
    <x v="1"/>
    <n v="475"/>
    <n v="-5.4222599999999996"/>
    <n v="150.09492"/>
    <s v="?tenuis? From edges, looks tenuis, but then center ones have protruding corallites"/>
    <n v="65"/>
    <n v="46"/>
    <n v="35"/>
    <n v="48.666666666666664"/>
    <s v="B199"/>
    <s v="7A1J(2 pale oculolineatus dark rivulatus, 4 light rivulatus, one small light rivulatus notcollected)"/>
    <x v="1"/>
    <s v="#2135-77"/>
    <s v="N/A"/>
    <n v="7"/>
    <x v="0"/>
    <n v="16.600000000000001"/>
    <s v="G-163"/>
    <s v="left"/>
    <s v="pink"/>
    <s v="front"/>
    <x v="0"/>
    <m/>
  </r>
  <r>
    <x v="16"/>
    <s v="Crater"/>
    <x v="1"/>
    <n v="475"/>
    <n v="-5.4222599999999996"/>
    <n v="150.09492"/>
    <s v="?tenuis? From edges, looks tenuis, but then center ones have protruding corallites"/>
    <n v="65"/>
    <n v="46"/>
    <n v="35"/>
    <n v="48.666666666666664"/>
    <s v="B199"/>
    <s v="7A1J(2 pale oculolineatus dark rivulatus, 4 light rivulatus, one small light rivulatus notcollected)"/>
    <x v="1"/>
    <s v="#2135-77"/>
    <s v="#2164-67"/>
    <n v="7"/>
    <x v="0"/>
    <n v="16.899999999999999"/>
    <s v="G-164"/>
    <s v="combo left/right"/>
    <s v="orange"/>
    <s v="back"/>
    <x v="0"/>
    <m/>
  </r>
  <r>
    <x v="16"/>
    <s v="Crater"/>
    <x v="1"/>
    <n v="475"/>
    <n v="-5.4222599999999996"/>
    <n v="150.09492"/>
    <s v="?tenuis? From edges, looks tenuis, but then center ones have protruding corallites"/>
    <n v="65"/>
    <n v="46"/>
    <n v="35"/>
    <n v="48.666666666666664"/>
    <s v="B199"/>
    <s v="7A1J(2 pale oculolineatus dark rivulatus, 4 light rivulatus, one small light rivulatus notcollected)"/>
    <x v="1"/>
    <s v="#2135-77"/>
    <s v="#2169-70"/>
    <n v="7"/>
    <x v="0"/>
    <n v="15.2"/>
    <s v="G-165"/>
    <s v="right"/>
    <s v="white"/>
    <s v="front"/>
    <x v="0"/>
    <m/>
  </r>
  <r>
    <x v="16"/>
    <s v="NoName"/>
    <x v="0"/>
    <n v="446"/>
    <n v="-5.4466799999999997"/>
    <n v="150.09674000000001"/>
    <s v="cerealis"/>
    <n v="14"/>
    <n v="8"/>
    <n v="8"/>
    <n v="10"/>
    <s v="B155"/>
    <n v="1"/>
    <x v="2"/>
    <s v="GP0011720"/>
    <s v="#2197"/>
    <n v="1"/>
    <x v="3"/>
    <n v="20.3"/>
    <s v="G-166"/>
    <s v="N/A"/>
    <s v="N/A"/>
    <s v="N/A"/>
    <x v="3"/>
    <m/>
  </r>
  <r>
    <x v="16"/>
    <s v="NoName"/>
    <x v="0"/>
    <n v="446"/>
    <n v="-5.4466799999999997"/>
    <n v="150.09674000000001"/>
    <s v="cerealis"/>
    <n v="14"/>
    <n v="8"/>
    <n v="8"/>
    <n v="10"/>
    <s v="B155"/>
    <n v="1"/>
    <x v="2"/>
    <s v="GP0011720"/>
    <s v="#2197"/>
    <n v="1"/>
    <x v="4"/>
    <n v="20.3"/>
    <s v="G-167"/>
    <s v="N/A"/>
    <s v="N/A"/>
    <s v="N/A"/>
    <x v="6"/>
    <m/>
  </r>
  <r>
    <x v="16"/>
    <s v="NoName"/>
    <x v="0"/>
    <n v="445"/>
    <n v="-5.4466299999999999"/>
    <n v="150.09669"/>
    <s v="cerealis"/>
    <n v="18"/>
    <n v="17"/>
    <n v="18"/>
    <n v="17.666666666666668"/>
    <s v="B156"/>
    <n v="2"/>
    <x v="2"/>
    <s v="GP0017529"/>
    <s v="#2199-2202"/>
    <n v="1"/>
    <x v="3"/>
    <n v="20.9"/>
    <s v="G-168"/>
    <s v="N/A"/>
    <s v="N/A"/>
    <s v="N/A"/>
    <x v="3"/>
    <m/>
  </r>
  <r>
    <x v="16"/>
    <s v="NoName"/>
    <x v="0"/>
    <n v="445"/>
    <n v="-5.4466299999999999"/>
    <n v="150.09669"/>
    <s v="cerealis"/>
    <n v="18"/>
    <n v="17"/>
    <n v="18"/>
    <n v="17.666666666666668"/>
    <s v="B156"/>
    <n v="2"/>
    <x v="2"/>
    <s v="GP0017529"/>
    <s v="#2199-2202"/>
    <n v="1"/>
    <x v="4"/>
    <n v="20.9"/>
    <s v="G-169"/>
    <s v="N/A"/>
    <s v="N/A"/>
    <s v="N/A"/>
    <x v="7"/>
    <m/>
  </r>
  <r>
    <x v="17"/>
    <s v="Hanging Gardens"/>
    <x v="0"/>
    <n v="188"/>
    <n v="-5.4283299999999999"/>
    <n v="150.09592000000001"/>
    <s v="gemnifera"/>
    <n v="21"/>
    <n v="12"/>
    <n v="12"/>
    <n v="15"/>
    <s v="B004"/>
    <s v="2A and 1J"/>
    <x v="1"/>
    <s v="#2280-2 and GOPR1769-74"/>
    <s v="GOPR1766-8"/>
    <n v="1"/>
    <x v="0"/>
    <n v="15.4"/>
    <s v="G-170"/>
    <s v="combo left/right"/>
    <s v="orange"/>
    <s v="center"/>
    <x v="0"/>
    <s v="other one escaped"/>
  </r>
  <r>
    <x v="17"/>
    <s v="Hanging Gardens"/>
    <x v="0"/>
    <n v="189"/>
    <n v="-5.4283000000000001"/>
    <n v="150.09593000000001"/>
    <s v="gemnifera"/>
    <n v="22"/>
    <n v="21"/>
    <n v="9"/>
    <n v="17.333333333333332"/>
    <s v="B117"/>
    <s v="2A and 1tiny J"/>
    <x v="11"/>
    <s v="#2283-6"/>
    <s v="#2253-7"/>
    <n v="2"/>
    <x v="0"/>
    <n v="23.3"/>
    <s v="G-171"/>
    <s v="combo left/right"/>
    <s v="pink"/>
    <s v="back"/>
    <x v="0"/>
    <s v="had eggs"/>
  </r>
  <r>
    <x v="17"/>
    <s v="Hanging Gardens"/>
    <x v="0"/>
    <n v="189"/>
    <n v="-5.4283000000000001"/>
    <n v="150.09593000000001"/>
    <s v="gemnifera"/>
    <n v="22"/>
    <n v="21"/>
    <n v="9"/>
    <n v="17.333333333333332"/>
    <s v="B117"/>
    <s v="2A and 1tiny J"/>
    <x v="12"/>
    <s v="#2283-6"/>
    <s v="#2259-79"/>
    <n v="2"/>
    <x v="0"/>
    <n v="21.4"/>
    <s v="G-172"/>
    <s v="combo left/right"/>
    <s v="yellow"/>
    <s v="front"/>
    <x v="0"/>
    <s v="had eggs"/>
  </r>
  <r>
    <x v="18"/>
    <s v="Restorff"/>
    <x v="2"/>
    <n v="500"/>
    <n v="-5.2925500000000003"/>
    <n v="150.10448"/>
    <s v="??valida"/>
    <n v="53"/>
    <n v="32"/>
    <n v="23"/>
    <n v="36"/>
    <s v="B012"/>
    <s v="4A(2light rivulatus 2 dark quin)2J"/>
    <x v="2"/>
    <s v="GOPR1778-87"/>
    <m/>
    <n v="4"/>
    <x v="0"/>
    <n v="23.8"/>
    <s v="G-173"/>
    <s v="combo left/right"/>
    <s v="white"/>
    <s v="back"/>
    <x v="0"/>
    <m/>
  </r>
  <r>
    <x v="18"/>
    <s v="Restorff"/>
    <x v="2"/>
    <n v="500"/>
    <n v="-5.2925500000000003"/>
    <n v="150.10448"/>
    <s v="??valida"/>
    <n v="53"/>
    <n v="32"/>
    <n v="23"/>
    <n v="36"/>
    <s v="B012"/>
    <s v="4A(2light rivulatus 2 dark quin)2J"/>
    <x v="2"/>
    <s v="GOPR1778-87"/>
    <m/>
    <n v="4"/>
    <x v="0"/>
    <n v="25.1"/>
    <s v="G-174"/>
    <s v="right"/>
    <s v="red"/>
    <s v="back"/>
    <x v="0"/>
    <m/>
  </r>
  <r>
    <x v="18"/>
    <s v="Restorff"/>
    <x v="2"/>
    <n v="500"/>
    <n v="-5.2925500000000003"/>
    <n v="150.10448"/>
    <s v="??valida"/>
    <n v="53"/>
    <n v="32"/>
    <n v="23"/>
    <n v="36"/>
    <s v="B012"/>
    <s v="4A(2light rivulatus 2 dark quin)2J"/>
    <x v="1"/>
    <s v="GOPR1778-87"/>
    <s v="#2333-7"/>
    <n v="4"/>
    <x v="0"/>
    <n v="17.899999999999999"/>
    <s v="G-175"/>
    <s v="N/A"/>
    <s v="N/A"/>
    <s v="N/A"/>
    <x v="1"/>
    <m/>
  </r>
  <r>
    <x v="18"/>
    <s v="Restorff"/>
    <x v="2"/>
    <n v="500"/>
    <n v="-5.2925500000000003"/>
    <n v="150.10448"/>
    <s v="??valida"/>
    <n v="53"/>
    <n v="32"/>
    <n v="23"/>
    <n v="36"/>
    <s v="B012"/>
    <s v="4A(2light rivulatus 2 dark quin)2J"/>
    <x v="1"/>
    <s v="GOPR1778-87"/>
    <s v="#2333-7"/>
    <n v="4"/>
    <x v="1"/>
    <n v="17.899999999999999"/>
    <s v="G-176"/>
    <s v="N/A"/>
    <s v="N/A"/>
    <s v="N/A"/>
    <x v="8"/>
    <m/>
  </r>
  <r>
    <x v="18"/>
    <s v="Restorff"/>
    <x v="2"/>
    <n v="500"/>
    <n v="-5.2925500000000003"/>
    <n v="150.10448"/>
    <s v="??valida"/>
    <n v="53"/>
    <n v="32"/>
    <n v="23"/>
    <n v="36"/>
    <s v="B012"/>
    <s v="4A(2light rivulatus 2 dark quin)2J"/>
    <x v="1"/>
    <s v="GOPR1778-87"/>
    <s v="#2338-41"/>
    <n v="4"/>
    <x v="0"/>
    <n v="21.7"/>
    <s v="G-177"/>
    <s v="N/A"/>
    <s v="N/A"/>
    <s v="N/A"/>
    <x v="1"/>
    <m/>
  </r>
  <r>
    <x v="18"/>
    <s v="Restorff"/>
    <x v="2"/>
    <n v="500"/>
    <n v="-5.2925500000000003"/>
    <n v="150.10448"/>
    <s v="??valida"/>
    <n v="53"/>
    <n v="32"/>
    <n v="23"/>
    <n v="36"/>
    <s v="B012"/>
    <s v="4A(2light rivulatus 2 dark quin)2J"/>
    <x v="1"/>
    <s v="GOPR1778-87"/>
    <s v="#2338-41"/>
    <n v="4"/>
    <x v="1"/>
    <n v="21.7"/>
    <s v="G-178"/>
    <s v="N/A"/>
    <s v="N/A"/>
    <s v="N/A"/>
    <x v="9"/>
    <m/>
  </r>
  <r>
    <x v="18"/>
    <s v="Restorff"/>
    <x v="2"/>
    <n v="495"/>
    <n v="-5.2928899999999999"/>
    <n v="150.10432"/>
    <s v="??nasuta"/>
    <n v="24"/>
    <n v="29"/>
    <n v="14"/>
    <n v="22.333333333333332"/>
    <s v="B014"/>
    <n v="2"/>
    <x v="0"/>
    <s v="GOPR1788-93"/>
    <m/>
    <n v="2"/>
    <x v="0"/>
    <n v="32.4"/>
    <s v="G-179"/>
    <s v="left"/>
    <s v="yellow"/>
    <s v="center"/>
    <x v="0"/>
    <m/>
  </r>
  <r>
    <x v="18"/>
    <s v="Restorff"/>
    <x v="2"/>
    <n v="495"/>
    <n v="-5.2928899999999999"/>
    <n v="150.10432"/>
    <s v="??nasuta"/>
    <n v="24"/>
    <n v="29"/>
    <n v="14"/>
    <n v="22.333333333333332"/>
    <s v="B014"/>
    <n v="2"/>
    <x v="0"/>
    <s v="GOPR1788-93"/>
    <m/>
    <n v="2"/>
    <x v="0"/>
    <n v="34.4"/>
    <s v="G-180"/>
    <s v="right"/>
    <s v="orange"/>
    <s v="back"/>
    <x v="0"/>
    <m/>
  </r>
  <r>
    <x v="18"/>
    <s v="Restorff"/>
    <x v="2"/>
    <n v="497"/>
    <n v="-5.2926500000000001"/>
    <n v="150.10449"/>
    <s v="gemnifera"/>
    <n v="24"/>
    <n v="24"/>
    <n v="14"/>
    <n v="20.666666666666668"/>
    <s v="B011"/>
    <n v="1"/>
    <x v="8"/>
    <s v="GOPR1794-1800"/>
    <m/>
    <n v="1"/>
    <x v="0"/>
    <n v="17.899999999999999"/>
    <s v="G-181"/>
    <s v="left"/>
    <s v="yellow"/>
    <s v="center"/>
    <x v="0"/>
    <m/>
  </r>
  <r>
    <x v="18"/>
    <s v="Restorff"/>
    <x v="2"/>
    <n v="496"/>
    <n v="-5.2926700000000002"/>
    <n v="150.10448"/>
    <s v="millepora"/>
    <n v="33"/>
    <n v="30"/>
    <n v="16"/>
    <n v="26.333333333333332"/>
    <s v="B003"/>
    <n v="2"/>
    <x v="4"/>
    <s v="GOPR1801-5"/>
    <m/>
    <n v="2"/>
    <x v="0"/>
    <n v="29.1"/>
    <s v="G-182"/>
    <s v="right"/>
    <s v="green"/>
    <s v="back"/>
    <x v="0"/>
    <m/>
  </r>
  <r>
    <x v="18"/>
    <s v="Restorff"/>
    <x v="2"/>
    <n v="496"/>
    <n v="-5.2926700000000002"/>
    <n v="150.10448"/>
    <s v="millepora"/>
    <n v="33"/>
    <n v="30"/>
    <n v="16"/>
    <n v="26.333333333333332"/>
    <s v="B003"/>
    <n v="2"/>
    <x v="4"/>
    <s v="GOPR1801-5"/>
    <m/>
    <n v="2"/>
    <x v="0"/>
    <n v="30.5"/>
    <s v="G-183"/>
    <s v="left"/>
    <s v="red"/>
    <s v="center"/>
    <x v="0"/>
    <m/>
  </r>
  <r>
    <x v="18"/>
    <s v="Restorff"/>
    <x v="2"/>
    <n v="494"/>
    <n v="-5.2930099999999998"/>
    <n v="150.10426000000001"/>
    <s v="millepora"/>
    <n v="36"/>
    <n v="28"/>
    <n v="16"/>
    <n v="26.666666666666668"/>
    <s v="B001"/>
    <n v="2"/>
    <x v="4"/>
    <s v="GOPR1806-11"/>
    <m/>
    <n v="2"/>
    <x v="0"/>
    <n v="29"/>
    <s v="G-184"/>
    <s v="right"/>
    <s v="white"/>
    <s v="center"/>
    <x v="0"/>
    <m/>
  </r>
  <r>
    <x v="18"/>
    <s v="Restorff"/>
    <x v="2"/>
    <n v="494"/>
    <n v="-5.2930099999999998"/>
    <n v="150.10426000000001"/>
    <s v="millepora"/>
    <n v="36"/>
    <n v="28"/>
    <n v="16"/>
    <n v="26.666666666666668"/>
    <s v="B001"/>
    <n v="2"/>
    <x v="4"/>
    <s v="GOPR1806-11"/>
    <m/>
    <n v="2"/>
    <x v="0"/>
    <n v="31.7"/>
    <s v="G-185"/>
    <s v="left"/>
    <s v="pink"/>
    <s v="center"/>
    <x v="0"/>
    <m/>
  </r>
  <r>
    <x v="18"/>
    <s v="Restorff"/>
    <x v="2"/>
    <n v="499"/>
    <n v="-5.2926000000000002"/>
    <n v="150.10452000000001"/>
    <s v="millepora"/>
    <n v="32"/>
    <n v="31"/>
    <n v="14"/>
    <n v="25.666666666666668"/>
    <s v="B115"/>
    <n v="2"/>
    <x v="4"/>
    <s v="N/A"/>
    <m/>
    <n v="2"/>
    <x v="0"/>
    <n v="30.9"/>
    <s v="G-186"/>
    <s v="left"/>
    <s v="yellow"/>
    <s v="front"/>
    <x v="0"/>
    <m/>
  </r>
  <r>
    <x v="18"/>
    <s v="Restorff"/>
    <x v="2"/>
    <n v="499"/>
    <n v="-5.2926000000000002"/>
    <n v="150.10452000000001"/>
    <s v="millepora"/>
    <n v="32"/>
    <n v="31"/>
    <n v="14"/>
    <n v="25.666666666666668"/>
    <s v="B115"/>
    <n v="2"/>
    <x v="4"/>
    <s v="N/A"/>
    <m/>
    <n v="2"/>
    <x v="0"/>
    <n v="30.3"/>
    <s v="G-187"/>
    <s v="right"/>
    <s v="orange"/>
    <s v="front"/>
    <x v="0"/>
    <m/>
  </r>
  <r>
    <x v="18"/>
    <s v="Restorff"/>
    <x v="2"/>
    <n v="498"/>
    <n v="-5.2925899999999997"/>
    <n v="150.10444899999999"/>
    <s v="nasuta"/>
    <n v="19"/>
    <n v="12"/>
    <n v="9"/>
    <n v="13.333333333333334"/>
    <s v="B013"/>
    <n v="2"/>
    <x v="0"/>
    <s v="GOPR1812-6"/>
    <m/>
    <n v="1"/>
    <x v="0"/>
    <n v="25.2"/>
    <s v="G-188"/>
    <s v="left"/>
    <s v="yellow"/>
    <s v="center"/>
    <x v="0"/>
    <s v="much smaller mate escaped"/>
  </r>
  <r>
    <x v="19"/>
    <s v="NoName"/>
    <x v="0"/>
    <n v="503"/>
    <n v="-5.4470000000000001"/>
    <n v="150.09666000000001"/>
    <s v="tenuis"/>
    <n v="36"/>
    <n v="25"/>
    <n v="16"/>
    <n v="25.666666666666668"/>
    <s v="B140"/>
    <s v="2A 2J"/>
    <x v="1"/>
    <s v="GOPR1817-8"/>
    <m/>
    <n v="2"/>
    <x v="0"/>
    <n v="19.600000000000001"/>
    <s v="G-189"/>
    <s v="right"/>
    <s v="orange"/>
    <s v="back"/>
    <x v="0"/>
    <m/>
  </r>
  <r>
    <x v="19"/>
    <s v="NoName"/>
    <x v="0"/>
    <n v="503"/>
    <n v="-5.4470000000000001"/>
    <n v="150.09666000000001"/>
    <s v="tenuis"/>
    <n v="36"/>
    <n v="25"/>
    <n v="16"/>
    <n v="25.666666666666668"/>
    <s v="B140"/>
    <s v="2A 2J"/>
    <x v="1"/>
    <s v="GOPR1817-8"/>
    <m/>
    <n v="2"/>
    <x v="0"/>
    <n v="19.899999999999999"/>
    <s v="G-190"/>
    <s v="left"/>
    <s v="red"/>
    <s v="center"/>
    <x v="0"/>
    <m/>
  </r>
  <r>
    <x v="20"/>
    <s v="Bob's Knob"/>
    <x v="3"/>
    <n v="508"/>
    <n v="-5.4594699999999996"/>
    <n v="150.10434000000001"/>
    <s v="tenuis"/>
    <n v="27"/>
    <n v="21"/>
    <n v="23"/>
    <n v="23.666666666666668"/>
    <s v="B130"/>
    <n v="2"/>
    <x v="8"/>
    <s v="GOPR1819-22"/>
    <m/>
    <n v="2"/>
    <x v="0"/>
    <n v="17.600000000000001"/>
    <s v="G-191"/>
    <s v="right"/>
    <s v="red"/>
    <s v="center"/>
    <x v="0"/>
    <m/>
  </r>
  <r>
    <x v="20"/>
    <s v="Bob's Knob"/>
    <x v="3"/>
    <n v="508"/>
    <n v="-5.4594699999999996"/>
    <n v="150.10434000000001"/>
    <s v="tenuis"/>
    <n v="27"/>
    <n v="21"/>
    <n v="23"/>
    <n v="23.666666666666668"/>
    <s v="B130"/>
    <n v="2"/>
    <x v="1"/>
    <s v="GOPR1819-22"/>
    <m/>
    <n v="2"/>
    <x v="0"/>
    <n v="14.9"/>
    <s v="G-192"/>
    <s v="left"/>
    <s v="orange"/>
    <s v="back"/>
    <x v="0"/>
    <m/>
  </r>
  <r>
    <x v="20"/>
    <s v="Bob's Knob"/>
    <x v="3"/>
    <n v="507"/>
    <n v="-5.45953"/>
    <n v="150.10431"/>
    <s v="nasuta"/>
    <n v="37"/>
    <n v="32"/>
    <n v="20"/>
    <n v="29.666666666666668"/>
    <s v="B137"/>
    <s v="3A1Jhistrio 2Apale oculolineatus"/>
    <x v="0"/>
    <s v="GOPR1823-5"/>
    <m/>
    <n v="5"/>
    <x v="5"/>
    <n v="10.3"/>
    <s v="too small"/>
    <s v="N/A"/>
    <s v="N/A"/>
    <s v="N/A"/>
    <x v="10"/>
    <m/>
  </r>
  <r>
    <x v="20"/>
    <s v="Bob's Knob"/>
    <x v="3"/>
    <n v="507"/>
    <n v="-5.45953"/>
    <n v="150.10431"/>
    <s v="nasuta"/>
    <n v="37"/>
    <n v="32"/>
    <n v="20"/>
    <n v="29.666666666666668"/>
    <s v="B137"/>
    <s v="3A1Jhistrio 2Apale oculolineatus"/>
    <x v="0"/>
    <s v="GOPR1823-5"/>
    <m/>
    <n v="5"/>
    <x v="0"/>
    <n v="14.5"/>
    <s v="G-193"/>
    <s v="right"/>
    <s v="white"/>
    <s v="back"/>
    <x v="0"/>
    <m/>
  </r>
  <r>
    <x v="20"/>
    <s v="Bob's Knob"/>
    <x v="3"/>
    <n v="507"/>
    <n v="-5.45953"/>
    <n v="150.10431"/>
    <s v="nasuta"/>
    <n v="37"/>
    <n v="32"/>
    <n v="20"/>
    <n v="29.666666666666668"/>
    <s v="B137"/>
    <s v="3A1Jhistrio 2Apale oculolineatus"/>
    <x v="0"/>
    <s v="GOPR1823-5"/>
    <m/>
    <n v="5"/>
    <x v="0"/>
    <n v="30.9"/>
    <s v="G-194"/>
    <s v="right"/>
    <s v="orange"/>
    <s v="center"/>
    <x v="0"/>
    <m/>
  </r>
  <r>
    <x v="20"/>
    <s v="Bob's Knob"/>
    <x v="3"/>
    <n v="507"/>
    <n v="-5.45953"/>
    <n v="150.10431"/>
    <s v="nasuta"/>
    <n v="37"/>
    <n v="32"/>
    <n v="20"/>
    <n v="29.666666666666668"/>
    <s v="B137"/>
    <s v="3A1Jhistrio 2Apale oculolineatus"/>
    <x v="0"/>
    <s v="GOPR1823-5"/>
    <m/>
    <n v="5"/>
    <x v="0"/>
    <n v="33.299999999999997"/>
    <s v="G-195"/>
    <s v="left"/>
    <s v="pink"/>
    <s v="front"/>
    <x v="0"/>
    <m/>
  </r>
  <r>
    <x v="20"/>
    <s v="Bob's Knob"/>
    <x v="3"/>
    <n v="507"/>
    <n v="-5.45953"/>
    <n v="150.10431"/>
    <s v="nasuta"/>
    <n v="37"/>
    <n v="32"/>
    <n v="20"/>
    <n v="29.666666666666668"/>
    <s v="B137"/>
    <s v="3A1Jhistrio 2Apale oculolineatus"/>
    <x v="10"/>
    <s v="GOPR1823-5"/>
    <m/>
    <n v="5"/>
    <x v="0"/>
    <n v="23.8"/>
    <s v="G-196"/>
    <s v="left"/>
    <s v="yellow"/>
    <s v="back"/>
    <x v="0"/>
    <s v="looked like guarding eggs"/>
  </r>
  <r>
    <x v="20"/>
    <s v="Bob's Knob"/>
    <x v="3"/>
    <n v="507"/>
    <n v="-5.45953"/>
    <n v="150.10431"/>
    <s v="nasuta"/>
    <n v="37"/>
    <n v="32"/>
    <n v="20"/>
    <n v="29.666666666666668"/>
    <s v="B137"/>
    <s v="3A1Jhistrio 2Apale oculolineatus"/>
    <x v="10"/>
    <s v="GOPR1823-5"/>
    <m/>
    <n v="5"/>
    <x v="0"/>
    <n v="24.4"/>
    <s v="G-197"/>
    <s v="combo left/right"/>
    <s v="red"/>
    <s v="center"/>
    <x v="0"/>
    <s v="looked like guarding eggs"/>
  </r>
  <r>
    <x v="20"/>
    <s v="Bob's Knob"/>
    <x v="3"/>
    <n v="506"/>
    <n v="-5.4596499999999999"/>
    <n v="150.10471000000001"/>
    <s v="millepora"/>
    <n v="21"/>
    <n v="16"/>
    <n v="12"/>
    <n v="16.333333333333332"/>
    <s v="B136"/>
    <n v="2"/>
    <x v="4"/>
    <s v="GOPR1826-8"/>
    <m/>
    <n v="1"/>
    <x v="2"/>
    <s v="N/A"/>
    <s v="N/A"/>
    <s v="left"/>
    <s v="yellow"/>
    <s v="back"/>
    <x v="0"/>
    <s v="escaped net!!"/>
  </r>
  <r>
    <x v="20"/>
    <s v="Bob's Knob"/>
    <x v="3"/>
    <n v="506"/>
    <n v="-5.4596499999999999"/>
    <n v="150.10471000000001"/>
    <s v="millepora"/>
    <n v="21"/>
    <n v="16"/>
    <n v="12"/>
    <n v="16.333333333333332"/>
    <s v="B136"/>
    <n v="2"/>
    <x v="4"/>
    <s v="GOPR1826-8"/>
    <m/>
    <n v="1"/>
    <x v="0"/>
    <n v="24.3"/>
    <s v="G-198"/>
    <s v="right"/>
    <s v="orange"/>
    <s v="center"/>
    <x v="0"/>
    <m/>
  </r>
  <r>
    <x v="20"/>
    <s v="NoName"/>
    <x v="0"/>
    <n v="510"/>
    <n v="-5.4465500000000002"/>
    <n v="150.09649999999999"/>
    <s v="millepora"/>
    <n v="20"/>
    <n v="20"/>
    <n v="13"/>
    <n v="17.666666666666668"/>
    <s v="B129"/>
    <n v="2"/>
    <x v="4"/>
    <s v="GOPR1829-32"/>
    <m/>
    <n v="2"/>
    <x v="0"/>
    <n v="30.5"/>
    <s v="G-199"/>
    <s v="left"/>
    <s v="yellow"/>
    <s v="back"/>
    <x v="0"/>
    <m/>
  </r>
  <r>
    <x v="20"/>
    <s v="NoName"/>
    <x v="0"/>
    <n v="510"/>
    <n v="-5.4465500000000002"/>
    <n v="150.09649999999999"/>
    <s v="millepora"/>
    <n v="20"/>
    <n v="20"/>
    <n v="13"/>
    <n v="17.666666666666668"/>
    <s v="B129"/>
    <n v="2"/>
    <x v="4"/>
    <s v="GOPR1829-32"/>
    <m/>
    <n v="2"/>
    <x v="0"/>
    <n v="27.4"/>
    <s v="G-200"/>
    <s v="right"/>
    <s v="red"/>
    <s v="center"/>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709A25-560E-44E2-AD0F-5B8DD474D125}"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E14" firstHeaderRow="1" firstDataRow="2" firstDataCol="1" rowPageCount="1" colPageCount="1"/>
  <pivotFields count="25">
    <pivotField axis="axisPage" numFmtId="164" multipleItemSelectionAllowed="1" showAll="0">
      <items count="22">
        <item h="1" x="0"/>
        <item h="1" x="1"/>
        <item h="1" x="2"/>
        <item h="1" x="3"/>
        <item h="1" x="4"/>
        <item h="1" x="5"/>
        <item h="1" x="6"/>
        <item h="1" x="7"/>
        <item h="1" x="8"/>
        <item h="1" x="9"/>
        <item h="1" x="10"/>
        <item h="1" x="11"/>
        <item h="1" x="12"/>
        <item h="1" x="13"/>
        <item x="14"/>
        <item x="15"/>
        <item x="16"/>
        <item x="17"/>
        <item x="18"/>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6">
        <item x="12"/>
        <item x="5"/>
        <item x="8"/>
        <item x="4"/>
        <item x="0"/>
        <item x="11"/>
        <item x="1"/>
        <item m="1" x="14"/>
        <item m="1" x="13"/>
        <item x="3"/>
        <item x="2"/>
        <item x="6"/>
        <item x="7"/>
        <item x="9"/>
        <item x="10"/>
        <item t="default"/>
      </items>
    </pivotField>
    <pivotField showAll="0"/>
    <pivotField showAll="0"/>
    <pivotField showAll="0"/>
    <pivotField showAll="0"/>
    <pivotField showAll="0"/>
    <pivotField showAll="0"/>
    <pivotField showAll="0"/>
    <pivotField showAll="0"/>
    <pivotField showAll="0"/>
    <pivotField axis="axisCol" dataField="1" multipleItemSelectionAllowed="1" showAll="0">
      <items count="13">
        <item x="0"/>
        <item m="1" x="11"/>
        <item x="10"/>
        <item h="1" x="4"/>
        <item h="1" x="5"/>
        <item h="1" x="6"/>
        <item h="1" x="7"/>
        <item h="1" x="8"/>
        <item h="1" x="9"/>
        <item h="1" x="2"/>
        <item x="1"/>
        <item h="1" x="3"/>
        <item t="default"/>
      </items>
    </pivotField>
    <pivotField showAll="0"/>
  </pivotFields>
  <rowFields count="1">
    <field x="13"/>
  </rowFields>
  <rowItems count="9">
    <i>
      <x/>
    </i>
    <i>
      <x v="2"/>
    </i>
    <i>
      <x v="3"/>
    </i>
    <i>
      <x v="4"/>
    </i>
    <i>
      <x v="5"/>
    </i>
    <i>
      <x v="6"/>
    </i>
    <i>
      <x v="10"/>
    </i>
    <i>
      <x v="14"/>
    </i>
    <i t="grand">
      <x/>
    </i>
  </rowItems>
  <colFields count="1">
    <field x="23"/>
  </colFields>
  <colItems count="4">
    <i>
      <x/>
    </i>
    <i>
      <x v="2"/>
    </i>
    <i>
      <x v="10"/>
    </i>
    <i t="grand">
      <x/>
    </i>
  </colItems>
  <pageFields count="1">
    <pageField fld="0" hier="-1"/>
  </pageFields>
  <dataFields count="1">
    <dataField name="Count of dead alive" fld="2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311B3A-68EB-4FB3-AC69-0A0D266002D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18" firstHeaderRow="1" firstDataRow="2" firstDataCol="1" rowPageCount="1" colPageCount="1"/>
  <pivotFields count="25">
    <pivotField numFmtId="164" showAll="0"/>
    <pivotField showAll="0"/>
    <pivotField axis="axisCol"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16">
        <item x="12"/>
        <item x="5"/>
        <item x="8"/>
        <item x="4"/>
        <item x="0"/>
        <item x="11"/>
        <item x="1"/>
        <item m="1" x="14"/>
        <item m="1" x="13"/>
        <item x="3"/>
        <item x="2"/>
        <item x="6"/>
        <item x="7"/>
        <item x="9"/>
        <item x="10"/>
        <item t="default"/>
      </items>
    </pivotField>
    <pivotField showAll="0"/>
    <pivotField showAll="0"/>
    <pivotField showAll="0"/>
    <pivotField axis="axisPage" showAll="0">
      <items count="7">
        <item x="1"/>
        <item x="4"/>
        <item x="3"/>
        <item x="2"/>
        <item x="5"/>
        <item x="0"/>
        <item t="default"/>
      </items>
    </pivotField>
    <pivotField showAll="0"/>
    <pivotField showAll="0"/>
    <pivotField showAll="0"/>
    <pivotField showAll="0"/>
    <pivotField showAll="0"/>
    <pivotField showAll="0"/>
    <pivotField showAll="0"/>
  </pivotFields>
  <rowFields count="1">
    <field x="13"/>
  </rowFields>
  <rowItems count="14">
    <i>
      <x/>
    </i>
    <i>
      <x v="1"/>
    </i>
    <i>
      <x v="2"/>
    </i>
    <i>
      <x v="3"/>
    </i>
    <i>
      <x v="4"/>
    </i>
    <i>
      <x v="5"/>
    </i>
    <i>
      <x v="6"/>
    </i>
    <i>
      <x v="9"/>
    </i>
    <i>
      <x v="10"/>
    </i>
    <i>
      <x v="11"/>
    </i>
    <i>
      <x v="12"/>
    </i>
    <i>
      <x v="13"/>
    </i>
    <i>
      <x v="14"/>
    </i>
    <i t="grand">
      <x/>
    </i>
  </rowItems>
  <colFields count="1">
    <field x="2"/>
  </colFields>
  <colItems count="5">
    <i>
      <x/>
    </i>
    <i>
      <x v="1"/>
    </i>
    <i>
      <x v="2"/>
    </i>
    <i>
      <x v="3"/>
    </i>
    <i t="grand">
      <x/>
    </i>
  </colItems>
  <pageFields count="1">
    <pageField fld="17" hier="-1"/>
  </pageFields>
  <dataFields count="1">
    <dataField name="Count of Goby spp"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78CEE-D493-4D66-A0D0-594F44D733B4}">
  <dimension ref="A2:E14"/>
  <sheetViews>
    <sheetView workbookViewId="0">
      <selection activeCell="A5" sqref="A5"/>
    </sheetView>
  </sheetViews>
  <sheetFormatPr defaultRowHeight="14.4" x14ac:dyDescent="0.3"/>
  <cols>
    <col min="1" max="1" width="35.44140625" bestFit="1" customWidth="1"/>
    <col min="2" max="2" width="17.88671875" bestFit="1" customWidth="1"/>
    <col min="3" max="3" width="14.33203125" bestFit="1" customWidth="1"/>
    <col min="4" max="4" width="5.44140625" bestFit="1" customWidth="1"/>
    <col min="5" max="6" width="11.33203125" bestFit="1" customWidth="1"/>
  </cols>
  <sheetData>
    <row r="2" spans="1:5" x14ac:dyDescent="0.3">
      <c r="A2" s="8" t="s">
        <v>0</v>
      </c>
      <c r="B2" t="s">
        <v>372</v>
      </c>
    </row>
    <row r="4" spans="1:5" x14ac:dyDescent="0.3">
      <c r="A4" s="8" t="s">
        <v>601</v>
      </c>
      <c r="B4" s="8" t="s">
        <v>455</v>
      </c>
    </row>
    <row r="5" spans="1:5" x14ac:dyDescent="0.3">
      <c r="A5" s="8" t="s">
        <v>207</v>
      </c>
      <c r="B5" t="s">
        <v>204</v>
      </c>
      <c r="C5" t="s">
        <v>599</v>
      </c>
      <c r="D5" t="s">
        <v>205</v>
      </c>
      <c r="E5" t="s">
        <v>370</v>
      </c>
    </row>
    <row r="6" spans="1:5" x14ac:dyDescent="0.3">
      <c r="A6" s="9" t="s">
        <v>529</v>
      </c>
      <c r="B6">
        <v>1</v>
      </c>
      <c r="E6">
        <v>1</v>
      </c>
    </row>
    <row r="7" spans="1:5" x14ac:dyDescent="0.3">
      <c r="A7" s="9" t="s">
        <v>329</v>
      </c>
      <c r="B7">
        <v>3</v>
      </c>
      <c r="E7">
        <v>3</v>
      </c>
    </row>
    <row r="8" spans="1:5" x14ac:dyDescent="0.3">
      <c r="A8" s="9" t="s">
        <v>212</v>
      </c>
      <c r="B8">
        <v>14</v>
      </c>
      <c r="E8">
        <v>14</v>
      </c>
    </row>
    <row r="9" spans="1:5" x14ac:dyDescent="0.3">
      <c r="A9" s="9" t="s">
        <v>19</v>
      </c>
      <c r="B9">
        <v>10</v>
      </c>
      <c r="C9">
        <v>1</v>
      </c>
      <c r="E9">
        <v>11</v>
      </c>
    </row>
    <row r="10" spans="1:5" x14ac:dyDescent="0.3">
      <c r="A10" s="9" t="s">
        <v>528</v>
      </c>
      <c r="B10">
        <v>1</v>
      </c>
      <c r="E10">
        <v>1</v>
      </c>
    </row>
    <row r="11" spans="1:5" x14ac:dyDescent="0.3">
      <c r="A11" s="9" t="s">
        <v>38</v>
      </c>
      <c r="B11">
        <v>8</v>
      </c>
      <c r="D11">
        <v>2</v>
      </c>
      <c r="E11">
        <v>10</v>
      </c>
    </row>
    <row r="12" spans="1:5" x14ac:dyDescent="0.3">
      <c r="A12" s="9" t="s">
        <v>43</v>
      </c>
      <c r="B12">
        <v>2</v>
      </c>
      <c r="E12">
        <v>2</v>
      </c>
    </row>
    <row r="13" spans="1:5" x14ac:dyDescent="0.3">
      <c r="A13" s="9" t="s">
        <v>651</v>
      </c>
      <c r="B13">
        <v>4</v>
      </c>
      <c r="E13">
        <v>4</v>
      </c>
    </row>
    <row r="14" spans="1:5" x14ac:dyDescent="0.3">
      <c r="A14" s="9" t="s">
        <v>370</v>
      </c>
      <c r="B14">
        <v>43</v>
      </c>
      <c r="C14">
        <v>1</v>
      </c>
      <c r="D14">
        <v>2</v>
      </c>
      <c r="E14">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88FCE-CE79-419D-A507-E55E04AE846B}">
  <dimension ref="A1:F18"/>
  <sheetViews>
    <sheetView workbookViewId="0">
      <selection activeCell="A3" sqref="A3"/>
    </sheetView>
  </sheetViews>
  <sheetFormatPr defaultRowHeight="14.4" x14ac:dyDescent="0.3"/>
  <cols>
    <col min="1" max="1" width="35.44140625" bestFit="1" customWidth="1"/>
    <col min="2" max="2" width="16.33203125" bestFit="1" customWidth="1"/>
    <col min="3" max="5" width="3" bestFit="1" customWidth="1"/>
    <col min="6" max="6" width="11.33203125" bestFit="1" customWidth="1"/>
  </cols>
  <sheetData>
    <row r="1" spans="1:6" x14ac:dyDescent="0.3">
      <c r="A1" s="8" t="s">
        <v>208</v>
      </c>
      <c r="B1" t="s">
        <v>600</v>
      </c>
    </row>
    <row r="3" spans="1:6" x14ac:dyDescent="0.3">
      <c r="A3" s="8" t="s">
        <v>371</v>
      </c>
      <c r="B3" s="8" t="s">
        <v>455</v>
      </c>
    </row>
    <row r="4" spans="1:6" x14ac:dyDescent="0.3">
      <c r="A4" s="8" t="s">
        <v>207</v>
      </c>
      <c r="B4">
        <v>1</v>
      </c>
      <c r="C4">
        <v>2</v>
      </c>
      <c r="D4">
        <v>3</v>
      </c>
      <c r="E4">
        <v>4</v>
      </c>
      <c r="F4" t="s">
        <v>370</v>
      </c>
    </row>
    <row r="5" spans="1:6" x14ac:dyDescent="0.3">
      <c r="A5" s="9" t="s">
        <v>529</v>
      </c>
      <c r="D5">
        <v>1</v>
      </c>
      <c r="F5">
        <v>1</v>
      </c>
    </row>
    <row r="6" spans="1:6" x14ac:dyDescent="0.3">
      <c r="A6" s="9" t="s">
        <v>106</v>
      </c>
      <c r="C6">
        <v>3</v>
      </c>
      <c r="F6">
        <v>3</v>
      </c>
    </row>
    <row r="7" spans="1:6" x14ac:dyDescent="0.3">
      <c r="A7" s="9" t="s">
        <v>329</v>
      </c>
      <c r="B7">
        <v>3</v>
      </c>
      <c r="C7">
        <v>1</v>
      </c>
      <c r="E7">
        <v>6</v>
      </c>
      <c r="F7">
        <v>10</v>
      </c>
    </row>
    <row r="8" spans="1:6" x14ac:dyDescent="0.3">
      <c r="A8" s="9" t="s">
        <v>212</v>
      </c>
      <c r="B8">
        <v>8</v>
      </c>
      <c r="C8">
        <v>12</v>
      </c>
      <c r="D8">
        <v>8</v>
      </c>
      <c r="E8">
        <v>9</v>
      </c>
      <c r="F8">
        <v>37</v>
      </c>
    </row>
    <row r="9" spans="1:6" x14ac:dyDescent="0.3">
      <c r="A9" s="9" t="s">
        <v>19</v>
      </c>
      <c r="B9">
        <v>10</v>
      </c>
      <c r="C9">
        <v>10</v>
      </c>
      <c r="D9">
        <v>14</v>
      </c>
      <c r="E9">
        <v>12</v>
      </c>
      <c r="F9">
        <v>46</v>
      </c>
    </row>
    <row r="10" spans="1:6" x14ac:dyDescent="0.3">
      <c r="A10" s="9" t="s">
        <v>528</v>
      </c>
      <c r="D10">
        <v>1</v>
      </c>
      <c r="F10">
        <v>1</v>
      </c>
    </row>
    <row r="11" spans="1:6" x14ac:dyDescent="0.3">
      <c r="A11" s="9" t="s">
        <v>38</v>
      </c>
      <c r="B11">
        <v>6</v>
      </c>
      <c r="C11">
        <v>12</v>
      </c>
      <c r="D11">
        <v>7</v>
      </c>
      <c r="E11">
        <v>1</v>
      </c>
      <c r="F11">
        <v>26</v>
      </c>
    </row>
    <row r="12" spans="1:6" x14ac:dyDescent="0.3">
      <c r="A12" s="9" t="s">
        <v>55</v>
      </c>
      <c r="B12">
        <v>1</v>
      </c>
      <c r="D12">
        <v>3</v>
      </c>
      <c r="E12">
        <v>1</v>
      </c>
      <c r="F12">
        <v>5</v>
      </c>
    </row>
    <row r="13" spans="1:6" x14ac:dyDescent="0.3">
      <c r="A13" s="9" t="s">
        <v>43</v>
      </c>
      <c r="B13">
        <v>11</v>
      </c>
      <c r="C13">
        <v>11</v>
      </c>
      <c r="D13">
        <v>21</v>
      </c>
      <c r="E13">
        <v>8</v>
      </c>
      <c r="F13">
        <v>51</v>
      </c>
    </row>
    <row r="14" spans="1:6" x14ac:dyDescent="0.3">
      <c r="A14" s="9" t="s">
        <v>145</v>
      </c>
      <c r="D14">
        <v>3</v>
      </c>
      <c r="F14">
        <v>3</v>
      </c>
    </row>
    <row r="15" spans="1:6" x14ac:dyDescent="0.3">
      <c r="A15" s="9" t="s">
        <v>166</v>
      </c>
      <c r="C15">
        <v>8</v>
      </c>
      <c r="F15">
        <v>8</v>
      </c>
    </row>
    <row r="16" spans="1:6" x14ac:dyDescent="0.3">
      <c r="A16" s="9" t="s">
        <v>649</v>
      </c>
      <c r="E16">
        <v>4</v>
      </c>
      <c r="F16">
        <v>4</v>
      </c>
    </row>
    <row r="17" spans="1:6" x14ac:dyDescent="0.3">
      <c r="A17" s="9" t="s">
        <v>651</v>
      </c>
      <c r="B17">
        <v>2</v>
      </c>
      <c r="C17">
        <v>2</v>
      </c>
      <c r="D17">
        <v>2</v>
      </c>
      <c r="E17">
        <v>2</v>
      </c>
      <c r="F17">
        <v>8</v>
      </c>
    </row>
    <row r="18" spans="1:6" x14ac:dyDescent="0.3">
      <c r="A18" s="9" t="s">
        <v>370</v>
      </c>
      <c r="B18">
        <v>41</v>
      </c>
      <c r="C18">
        <v>59</v>
      </c>
      <c r="D18">
        <v>60</v>
      </c>
      <c r="E18">
        <v>43</v>
      </c>
      <c r="F18">
        <v>203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K208"/>
  <sheetViews>
    <sheetView tabSelected="1" zoomScale="120" zoomScaleNormal="120" workbookViewId="0">
      <pane xSplit="3" ySplit="1" topLeftCell="N12" activePane="bottomRight" state="frozen"/>
      <selection pane="topRight" activeCell="D1" sqref="D1"/>
      <selection pane="bottomLeft" activeCell="A2" sqref="A2"/>
      <selection pane="bottomRight" activeCell="Q1" sqref="Q1:Q1048576"/>
    </sheetView>
  </sheetViews>
  <sheetFormatPr defaultColWidth="9.109375" defaultRowHeight="14.4" x14ac:dyDescent="0.3"/>
  <cols>
    <col min="1" max="1" width="9.33203125" style="16" customWidth="1"/>
    <col min="2" max="2" width="10" style="18" customWidth="1"/>
    <col min="3" max="3" width="8" style="2" customWidth="1"/>
    <col min="4" max="4" width="5.6640625" style="2" customWidth="1"/>
    <col min="5" max="5" width="7.109375" style="2" customWidth="1"/>
    <col min="6" max="7" width="11" style="2" customWidth="1"/>
    <col min="8" max="8" width="10.5546875" style="4" customWidth="1"/>
    <col min="9" max="9" width="4.44140625" style="2" customWidth="1"/>
    <col min="10" max="11" width="4.33203125" style="2" customWidth="1"/>
    <col min="12" max="12" width="8.88671875" style="2" customWidth="1"/>
    <col min="13" max="13" width="9.33203125" style="2" customWidth="1"/>
    <col min="14" max="14" width="89.5546875" style="2" bestFit="1" customWidth="1"/>
    <col min="15" max="15" width="13.5546875" style="4" customWidth="1"/>
    <col min="16" max="16" width="14.109375" style="2" hidden="1" customWidth="1"/>
    <col min="17" max="17" width="12.6640625" style="2" customWidth="1"/>
    <col min="18" max="18" width="4.88671875" style="2" customWidth="1"/>
    <col min="19" max="19" width="6" style="2" customWidth="1"/>
    <col min="20" max="20" width="7.109375" style="2" customWidth="1"/>
    <col min="21" max="21" width="7.33203125" style="2" customWidth="1"/>
    <col min="22" max="22" width="7" style="2" customWidth="1"/>
    <col min="23" max="23" width="8.109375" style="2" customWidth="1"/>
    <col min="24" max="24" width="7.109375" style="2" customWidth="1"/>
    <col min="25" max="25" width="8.109375" style="2" customWidth="1"/>
    <col min="26" max="26" width="6.88671875" style="2" customWidth="1"/>
    <col min="27" max="27" width="9.109375" style="16"/>
    <col min="28" max="28" width="9.33203125" style="2" customWidth="1"/>
    <col min="29" max="29" width="12.44140625" style="21" customWidth="1"/>
    <col min="30" max="16384" width="9.109375" style="2"/>
  </cols>
  <sheetData>
    <row r="1" spans="1:37" s="1" customFormat="1" x14ac:dyDescent="0.3">
      <c r="A1" s="15" t="s">
        <v>9</v>
      </c>
      <c r="B1" s="17" t="s">
        <v>0</v>
      </c>
      <c r="C1" s="1" t="s">
        <v>1</v>
      </c>
      <c r="D1" s="1" t="s">
        <v>213</v>
      </c>
      <c r="E1" s="1" t="s">
        <v>2</v>
      </c>
      <c r="F1" s="1" t="s">
        <v>10</v>
      </c>
      <c r="G1" s="1" t="s">
        <v>11</v>
      </c>
      <c r="H1" s="3" t="s">
        <v>3</v>
      </c>
      <c r="I1" s="1" t="s">
        <v>12</v>
      </c>
      <c r="J1" s="1" t="s">
        <v>13</v>
      </c>
      <c r="K1" s="1" t="s">
        <v>14</v>
      </c>
      <c r="L1" s="1" t="s">
        <v>15</v>
      </c>
      <c r="M1" s="1" t="s">
        <v>9</v>
      </c>
      <c r="N1" s="1" t="s">
        <v>4</v>
      </c>
      <c r="O1" s="3" t="s">
        <v>5</v>
      </c>
      <c r="P1" s="1" t="s">
        <v>240</v>
      </c>
      <c r="Q1" s="1" t="s">
        <v>241</v>
      </c>
      <c r="R1" s="1" t="s">
        <v>133</v>
      </c>
      <c r="S1" s="1" t="s">
        <v>208</v>
      </c>
      <c r="T1" s="1" t="s">
        <v>6</v>
      </c>
      <c r="U1" s="1" t="s">
        <v>7</v>
      </c>
      <c r="V1" s="1" t="s">
        <v>21</v>
      </c>
      <c r="W1" s="1" t="s">
        <v>8</v>
      </c>
      <c r="X1" s="1" t="s">
        <v>22</v>
      </c>
      <c r="Y1" s="1" t="s">
        <v>755</v>
      </c>
      <c r="Z1" s="1" t="s">
        <v>203</v>
      </c>
      <c r="AA1" s="15" t="s">
        <v>46</v>
      </c>
      <c r="AB1" s="1" t="s">
        <v>9</v>
      </c>
      <c r="AC1" s="19" t="s">
        <v>673</v>
      </c>
      <c r="AD1" s="1" t="s">
        <v>664</v>
      </c>
      <c r="AE1" s="1" t="s">
        <v>665</v>
      </c>
      <c r="AF1" s="1" t="s">
        <v>667</v>
      </c>
      <c r="AG1" s="1" t="s">
        <v>668</v>
      </c>
      <c r="AH1" s="1" t="s">
        <v>669</v>
      </c>
      <c r="AI1" s="1" t="s">
        <v>670</v>
      </c>
      <c r="AJ1" s="1" t="s">
        <v>703</v>
      </c>
      <c r="AK1" s="1" t="s">
        <v>666</v>
      </c>
    </row>
    <row r="2" spans="1:37" hidden="1" x14ac:dyDescent="0.3">
      <c r="A2" s="16" t="s">
        <v>18</v>
      </c>
      <c r="B2" s="18">
        <v>43368</v>
      </c>
      <c r="C2" s="2" t="s">
        <v>17</v>
      </c>
      <c r="D2" s="2">
        <v>3</v>
      </c>
      <c r="E2" s="2" t="s">
        <v>29</v>
      </c>
      <c r="F2" s="2">
        <v>-5.4418199999999999</v>
      </c>
      <c r="G2" s="2">
        <v>150.09387000000001</v>
      </c>
      <c r="H2" s="4" t="s">
        <v>16</v>
      </c>
      <c r="I2" s="2">
        <v>26</v>
      </c>
      <c r="J2" s="2">
        <v>21</v>
      </c>
      <c r="K2" s="2">
        <v>12</v>
      </c>
      <c r="L2" s="2">
        <f>(I2+J2+K2)/3</f>
        <v>19.666666666666668</v>
      </c>
      <c r="M2" s="2" t="s">
        <v>18</v>
      </c>
      <c r="N2" s="2">
        <v>2</v>
      </c>
      <c r="O2" s="4" t="s">
        <v>19</v>
      </c>
      <c r="P2" s="5" t="s">
        <v>603</v>
      </c>
      <c r="Q2" s="5"/>
      <c r="R2" s="2">
        <v>2</v>
      </c>
      <c r="S2" s="2" t="s">
        <v>209</v>
      </c>
      <c r="T2" s="2">
        <v>31</v>
      </c>
      <c r="U2" s="2" t="s">
        <v>20</v>
      </c>
      <c r="V2" s="2" t="s">
        <v>23</v>
      </c>
      <c r="W2" s="2" t="s">
        <v>24</v>
      </c>
      <c r="X2" s="2" t="s">
        <v>25</v>
      </c>
      <c r="Y2" s="2" t="s">
        <v>19</v>
      </c>
      <c r="Z2" s="2" t="s">
        <v>204</v>
      </c>
      <c r="AB2" s="2" t="s">
        <v>18</v>
      </c>
      <c r="AC2" s="20">
        <v>43628</v>
      </c>
      <c r="AD2" s="2" t="s">
        <v>281</v>
      </c>
      <c r="AE2" s="2">
        <v>32.5</v>
      </c>
      <c r="AF2" s="2">
        <v>30</v>
      </c>
      <c r="AG2" s="2">
        <v>24</v>
      </c>
      <c r="AH2" s="2">
        <v>18</v>
      </c>
      <c r="AI2" s="2" t="s">
        <v>710</v>
      </c>
      <c r="AJ2" s="2">
        <v>1.9</v>
      </c>
    </row>
    <row r="3" spans="1:37" hidden="1" x14ac:dyDescent="0.3">
      <c r="A3" s="16" t="s">
        <v>18</v>
      </c>
      <c r="B3" s="18">
        <v>43368</v>
      </c>
      <c r="C3" s="2" t="s">
        <v>17</v>
      </c>
      <c r="D3" s="2">
        <v>3</v>
      </c>
      <c r="E3" s="2" t="s">
        <v>29</v>
      </c>
      <c r="F3" s="2">
        <v>-5.4418199999999999</v>
      </c>
      <c r="G3" s="2">
        <v>150.09387000000001</v>
      </c>
      <c r="H3" s="4" t="s">
        <v>16</v>
      </c>
      <c r="I3" s="2">
        <v>26</v>
      </c>
      <c r="J3" s="2">
        <v>21</v>
      </c>
      <c r="K3" s="2">
        <v>12</v>
      </c>
      <c r="L3" s="2">
        <f>(I3+J3+K3)/3</f>
        <v>19.666666666666668</v>
      </c>
      <c r="M3" s="2" t="s">
        <v>18</v>
      </c>
      <c r="N3" s="2">
        <v>2</v>
      </c>
      <c r="O3" s="4" t="s">
        <v>19</v>
      </c>
      <c r="P3" s="5" t="s">
        <v>603</v>
      </c>
      <c r="Q3" s="5"/>
      <c r="R3" s="2">
        <v>2</v>
      </c>
      <c r="S3" s="2" t="s">
        <v>209</v>
      </c>
      <c r="T3" s="2">
        <v>26.7</v>
      </c>
      <c r="U3" s="2" t="s">
        <v>26</v>
      </c>
      <c r="V3" s="2" t="s">
        <v>23</v>
      </c>
      <c r="W3" s="2" t="s">
        <v>27</v>
      </c>
      <c r="X3" s="2" t="s">
        <v>28</v>
      </c>
      <c r="Y3" s="2" t="s">
        <v>19</v>
      </c>
      <c r="Z3" s="2" t="s">
        <v>204</v>
      </c>
      <c r="AB3" s="2" t="s">
        <v>18</v>
      </c>
      <c r="AC3" s="20">
        <v>43628</v>
      </c>
      <c r="AD3" s="2" t="s">
        <v>281</v>
      </c>
      <c r="AE3" s="2">
        <v>28.3</v>
      </c>
      <c r="AF3" s="2">
        <v>30</v>
      </c>
      <c r="AG3" s="2">
        <v>24</v>
      </c>
      <c r="AH3" s="2">
        <v>18</v>
      </c>
      <c r="AI3" s="2" t="s">
        <v>710</v>
      </c>
      <c r="AJ3" s="2">
        <v>1.9</v>
      </c>
    </row>
    <row r="4" spans="1:37" hidden="1" x14ac:dyDescent="0.3">
      <c r="A4" s="16" t="s">
        <v>31</v>
      </c>
      <c r="B4" s="18">
        <v>43368</v>
      </c>
      <c r="C4" s="2" t="s">
        <v>17</v>
      </c>
      <c r="D4" s="2">
        <v>3</v>
      </c>
      <c r="E4" s="2" t="s">
        <v>175</v>
      </c>
      <c r="F4" s="2">
        <v>-5.4417</v>
      </c>
      <c r="G4" s="2">
        <v>150.09395000000001</v>
      </c>
      <c r="H4" s="4" t="s">
        <v>30</v>
      </c>
      <c r="I4" s="2">
        <v>29</v>
      </c>
      <c r="J4" s="2">
        <v>20</v>
      </c>
      <c r="K4" s="2">
        <v>15</v>
      </c>
      <c r="L4" s="2">
        <f>(I4+J4+K4)/3</f>
        <v>21.333333333333332</v>
      </c>
      <c r="M4" s="2" t="s">
        <v>31</v>
      </c>
      <c r="N4" s="2">
        <v>2</v>
      </c>
      <c r="O4" s="4" t="s">
        <v>19</v>
      </c>
      <c r="P4" s="5" t="s">
        <v>604</v>
      </c>
      <c r="R4" s="2">
        <v>2</v>
      </c>
      <c r="S4" s="2" t="s">
        <v>209</v>
      </c>
      <c r="T4" s="2">
        <v>28.7</v>
      </c>
      <c r="U4" s="2" t="s">
        <v>32</v>
      </c>
      <c r="V4" s="2" t="s">
        <v>33</v>
      </c>
      <c r="W4" s="2" t="s">
        <v>34</v>
      </c>
      <c r="X4" s="2" t="s">
        <v>25</v>
      </c>
      <c r="Y4" s="2" t="s">
        <v>19</v>
      </c>
      <c r="Z4" s="2" t="s">
        <v>204</v>
      </c>
      <c r="AB4" s="2" t="s">
        <v>31</v>
      </c>
      <c r="AC4" s="20">
        <v>43628</v>
      </c>
      <c r="AD4" s="2" t="s">
        <v>281</v>
      </c>
      <c r="AE4" s="2">
        <v>29.5</v>
      </c>
      <c r="AF4" s="2">
        <v>33</v>
      </c>
      <c r="AG4" s="2">
        <v>20</v>
      </c>
      <c r="AH4" s="2">
        <v>16</v>
      </c>
      <c r="AI4" s="2" t="s">
        <v>710</v>
      </c>
      <c r="AJ4" s="2">
        <v>2.5</v>
      </c>
    </row>
    <row r="5" spans="1:37" hidden="1" x14ac:dyDescent="0.3">
      <c r="A5" s="16" t="s">
        <v>31</v>
      </c>
      <c r="B5" s="18">
        <v>43368</v>
      </c>
      <c r="C5" s="2" t="s">
        <v>17</v>
      </c>
      <c r="D5" s="2">
        <v>3</v>
      </c>
      <c r="E5" s="2" t="s">
        <v>175</v>
      </c>
      <c r="F5" s="2">
        <v>-5.4417</v>
      </c>
      <c r="G5" s="2">
        <v>150.09395000000001</v>
      </c>
      <c r="H5" s="4" t="s">
        <v>30</v>
      </c>
      <c r="I5" s="2">
        <v>29</v>
      </c>
      <c r="J5" s="2">
        <v>20</v>
      </c>
      <c r="K5" s="2">
        <v>15</v>
      </c>
      <c r="L5" s="2">
        <f>(I5+J5+K5)/3</f>
        <v>21.333333333333332</v>
      </c>
      <c r="M5" s="2" t="s">
        <v>31</v>
      </c>
      <c r="N5" s="2">
        <v>2</v>
      </c>
      <c r="O5" s="4" t="s">
        <v>19</v>
      </c>
      <c r="P5" s="5" t="s">
        <v>604</v>
      </c>
      <c r="R5" s="2">
        <v>2</v>
      </c>
      <c r="S5" s="2" t="s">
        <v>209</v>
      </c>
      <c r="T5" s="2">
        <v>29.4</v>
      </c>
      <c r="U5" s="2" t="s">
        <v>35</v>
      </c>
      <c r="V5" s="2" t="s">
        <v>23</v>
      </c>
      <c r="W5" s="2" t="s">
        <v>36</v>
      </c>
      <c r="X5" s="2" t="s">
        <v>25</v>
      </c>
      <c r="Y5" s="2" t="s">
        <v>19</v>
      </c>
      <c r="Z5" s="2" t="s">
        <v>204</v>
      </c>
      <c r="AB5" s="2" t="s">
        <v>31</v>
      </c>
      <c r="AC5" s="20">
        <v>43628</v>
      </c>
      <c r="AD5" s="2" t="s">
        <v>281</v>
      </c>
      <c r="AE5" s="2">
        <v>30.6</v>
      </c>
      <c r="AF5" s="2">
        <v>33</v>
      </c>
      <c r="AG5" s="2">
        <v>20</v>
      </c>
      <c r="AH5" s="2">
        <v>16</v>
      </c>
      <c r="AI5" s="2" t="s">
        <v>710</v>
      </c>
      <c r="AJ5" s="2">
        <v>2.5</v>
      </c>
    </row>
    <row r="6" spans="1:37" hidden="1" x14ac:dyDescent="0.3">
      <c r="A6" s="16" t="s">
        <v>37</v>
      </c>
      <c r="B6" s="18">
        <v>43368</v>
      </c>
      <c r="C6" s="2" t="s">
        <v>17</v>
      </c>
      <c r="D6" s="2">
        <v>3</v>
      </c>
      <c r="E6" s="2" t="s">
        <v>176</v>
      </c>
      <c r="F6" s="2">
        <v>-5.4417299999999997</v>
      </c>
      <c r="G6" s="2">
        <v>150.09406000000001</v>
      </c>
      <c r="H6" s="4" t="s">
        <v>659</v>
      </c>
      <c r="I6" s="2">
        <v>20</v>
      </c>
      <c r="J6" s="2">
        <v>20</v>
      </c>
      <c r="K6" s="2">
        <v>24</v>
      </c>
      <c r="L6" s="2">
        <f t="shared" ref="L6:L69" si="0">(I6+J6+K6)/3</f>
        <v>21.333333333333332</v>
      </c>
      <c r="M6" s="2" t="s">
        <v>37</v>
      </c>
      <c r="N6" s="2">
        <v>2</v>
      </c>
      <c r="O6" s="4" t="s">
        <v>38</v>
      </c>
      <c r="P6" s="2" t="s">
        <v>605</v>
      </c>
      <c r="R6" s="2">
        <v>2</v>
      </c>
      <c r="S6" s="2" t="s">
        <v>209</v>
      </c>
      <c r="T6" s="2">
        <v>17.100000000000001</v>
      </c>
      <c r="U6" s="2" t="s">
        <v>39</v>
      </c>
      <c r="V6" s="2" t="s">
        <v>23</v>
      </c>
      <c r="W6" s="2" t="s">
        <v>27</v>
      </c>
      <c r="X6" s="2" t="s">
        <v>25</v>
      </c>
      <c r="Y6" s="2" t="s">
        <v>756</v>
      </c>
      <c r="Z6" s="2" t="s">
        <v>204</v>
      </c>
      <c r="AB6" s="2" t="s">
        <v>37</v>
      </c>
      <c r="AC6" s="20">
        <v>43628</v>
      </c>
      <c r="AD6" s="2" t="s">
        <v>711</v>
      </c>
      <c r="AE6" s="2">
        <v>18.5</v>
      </c>
      <c r="AF6" s="2">
        <v>31</v>
      </c>
      <c r="AG6" s="2">
        <v>24</v>
      </c>
      <c r="AH6" s="2">
        <v>20</v>
      </c>
      <c r="AI6" s="2" t="s">
        <v>710</v>
      </c>
      <c r="AJ6" s="2">
        <v>2.2999999999999998</v>
      </c>
      <c r="AK6" s="2" t="s">
        <v>679</v>
      </c>
    </row>
    <row r="7" spans="1:37" hidden="1" x14ac:dyDescent="0.3">
      <c r="A7" s="16" t="s">
        <v>37</v>
      </c>
      <c r="B7" s="18">
        <v>43368</v>
      </c>
      <c r="C7" s="2" t="s">
        <v>17</v>
      </c>
      <c r="D7" s="2">
        <v>3</v>
      </c>
      <c r="E7" s="2" t="s">
        <v>176</v>
      </c>
      <c r="F7" s="2">
        <v>-5.4417299999999997</v>
      </c>
      <c r="G7" s="2">
        <v>150.09406000000001</v>
      </c>
      <c r="H7" s="4" t="s">
        <v>659</v>
      </c>
      <c r="I7" s="2">
        <v>20</v>
      </c>
      <c r="J7" s="2">
        <v>20</v>
      </c>
      <c r="K7" s="2">
        <v>24</v>
      </c>
      <c r="L7" s="2">
        <f t="shared" si="0"/>
        <v>21.333333333333332</v>
      </c>
      <c r="M7" s="2" t="s">
        <v>37</v>
      </c>
      <c r="N7" s="2">
        <v>2</v>
      </c>
      <c r="O7" s="4" t="s">
        <v>38</v>
      </c>
      <c r="P7" s="2" t="s">
        <v>605</v>
      </c>
      <c r="R7" s="2">
        <v>2</v>
      </c>
      <c r="S7" s="2" t="s">
        <v>209</v>
      </c>
      <c r="T7" s="2">
        <v>15.5</v>
      </c>
      <c r="U7" s="2" t="s">
        <v>40</v>
      </c>
      <c r="V7" s="2" t="s">
        <v>33</v>
      </c>
      <c r="W7" s="2" t="s">
        <v>24</v>
      </c>
      <c r="X7" s="2" t="s">
        <v>25</v>
      </c>
      <c r="Y7" s="2" t="s">
        <v>756</v>
      </c>
      <c r="Z7" s="2" t="s">
        <v>204</v>
      </c>
      <c r="AB7" s="2" t="s">
        <v>37</v>
      </c>
      <c r="AC7" s="20">
        <v>43628</v>
      </c>
      <c r="AD7" s="2" t="s">
        <v>711</v>
      </c>
      <c r="AE7" s="2">
        <v>16.5</v>
      </c>
      <c r="AF7" s="2">
        <v>31</v>
      </c>
      <c r="AG7" s="2">
        <v>24</v>
      </c>
      <c r="AH7" s="2">
        <v>20</v>
      </c>
      <c r="AI7" s="2" t="s">
        <v>710</v>
      </c>
      <c r="AJ7" s="2">
        <v>2.2999999999999998</v>
      </c>
      <c r="AK7" s="2" t="s">
        <v>679</v>
      </c>
    </row>
    <row r="8" spans="1:37" hidden="1" x14ac:dyDescent="0.3">
      <c r="A8" s="16" t="s">
        <v>41</v>
      </c>
      <c r="B8" s="18">
        <v>43368</v>
      </c>
      <c r="C8" s="2" t="s">
        <v>17</v>
      </c>
      <c r="D8" s="2">
        <v>3</v>
      </c>
      <c r="E8" s="2" t="s">
        <v>177</v>
      </c>
      <c r="F8" s="2">
        <v>-5.4417400000000002</v>
      </c>
      <c r="G8" s="2">
        <v>150.0941</v>
      </c>
      <c r="H8" s="4" t="s">
        <v>662</v>
      </c>
      <c r="I8" s="2">
        <v>25</v>
      </c>
      <c r="J8" s="2">
        <v>18</v>
      </c>
      <c r="K8" s="2">
        <v>15</v>
      </c>
      <c r="L8" s="2">
        <f t="shared" si="0"/>
        <v>19.333333333333332</v>
      </c>
      <c r="M8" s="2" t="s">
        <v>41</v>
      </c>
      <c r="N8" s="2" t="s">
        <v>42</v>
      </c>
      <c r="O8" s="4" t="s">
        <v>43</v>
      </c>
      <c r="P8" s="2" t="s">
        <v>606</v>
      </c>
      <c r="R8" s="2">
        <v>2</v>
      </c>
      <c r="S8" s="2" t="s">
        <v>209</v>
      </c>
      <c r="T8" s="2">
        <v>21.4</v>
      </c>
      <c r="U8" s="2" t="s">
        <v>44</v>
      </c>
      <c r="V8" s="2" t="s">
        <v>23</v>
      </c>
      <c r="W8" s="2" t="s">
        <v>45</v>
      </c>
      <c r="X8" s="2" t="s">
        <v>25</v>
      </c>
      <c r="Y8" s="2" t="s">
        <v>43</v>
      </c>
      <c r="Z8" s="2" t="s">
        <v>204</v>
      </c>
      <c r="AA8" s="16" t="s">
        <v>47</v>
      </c>
      <c r="AB8" s="2" t="s">
        <v>41</v>
      </c>
      <c r="AC8" s="20">
        <v>43628</v>
      </c>
      <c r="AD8" s="2" t="s">
        <v>281</v>
      </c>
      <c r="AE8" s="2">
        <v>23.2</v>
      </c>
      <c r="AF8" s="2">
        <v>29</v>
      </c>
      <c r="AG8" s="2">
        <v>18</v>
      </c>
      <c r="AH8" s="2">
        <v>17</v>
      </c>
      <c r="AI8" s="2" t="s">
        <v>701</v>
      </c>
      <c r="AJ8" s="2">
        <v>2.5</v>
      </c>
      <c r="AK8" s="2" t="s">
        <v>712</v>
      </c>
    </row>
    <row r="9" spans="1:37" hidden="1" x14ac:dyDescent="0.3">
      <c r="A9" s="16" t="s">
        <v>41</v>
      </c>
      <c r="B9" s="18">
        <v>43368</v>
      </c>
      <c r="C9" s="2" t="s">
        <v>17</v>
      </c>
      <c r="D9" s="2">
        <v>3</v>
      </c>
      <c r="E9" s="2" t="s">
        <v>177</v>
      </c>
      <c r="F9" s="2">
        <v>-5.4417400000000002</v>
      </c>
      <c r="G9" s="2">
        <v>150.0941</v>
      </c>
      <c r="H9" s="4" t="s">
        <v>662</v>
      </c>
      <c r="I9" s="2">
        <v>25</v>
      </c>
      <c r="J9" s="2">
        <v>18</v>
      </c>
      <c r="K9" s="2">
        <v>15</v>
      </c>
      <c r="L9" s="2">
        <f t="shared" si="0"/>
        <v>19.333333333333332</v>
      </c>
      <c r="M9" s="2" t="s">
        <v>41</v>
      </c>
      <c r="N9" s="2" t="s">
        <v>42</v>
      </c>
      <c r="O9" s="4" t="s">
        <v>43</v>
      </c>
      <c r="P9" s="2" t="s">
        <v>606</v>
      </c>
      <c r="R9" s="2">
        <v>2</v>
      </c>
      <c r="S9" s="2" t="s">
        <v>209</v>
      </c>
      <c r="T9" s="2">
        <v>19.899999999999999</v>
      </c>
      <c r="U9" s="2" t="s">
        <v>48</v>
      </c>
      <c r="V9" s="2" t="s">
        <v>33</v>
      </c>
      <c r="W9" s="2" t="s">
        <v>45</v>
      </c>
      <c r="X9" s="2" t="s">
        <v>49</v>
      </c>
      <c r="Y9" s="2" t="s">
        <v>43</v>
      </c>
      <c r="Z9" s="2" t="s">
        <v>204</v>
      </c>
      <c r="AB9" s="2" t="s">
        <v>41</v>
      </c>
      <c r="AC9" s="20">
        <v>43628</v>
      </c>
      <c r="AD9" s="2" t="s">
        <v>281</v>
      </c>
      <c r="AE9" s="2">
        <v>20.7</v>
      </c>
      <c r="AF9" s="2">
        <v>29</v>
      </c>
      <c r="AG9" s="2">
        <v>18</v>
      </c>
      <c r="AH9" s="2">
        <v>17</v>
      </c>
      <c r="AI9" s="2" t="s">
        <v>701</v>
      </c>
      <c r="AJ9" s="2">
        <v>2.5</v>
      </c>
      <c r="AK9" s="2" t="s">
        <v>712</v>
      </c>
    </row>
    <row r="10" spans="1:37" hidden="1" x14ac:dyDescent="0.3">
      <c r="A10" s="16" t="s">
        <v>50</v>
      </c>
      <c r="B10" s="18">
        <v>43368</v>
      </c>
      <c r="C10" s="2" t="s">
        <v>17</v>
      </c>
      <c r="D10" s="2">
        <v>3</v>
      </c>
      <c r="E10" s="2" t="s">
        <v>178</v>
      </c>
      <c r="F10" s="2">
        <v>-5.44184</v>
      </c>
      <c r="G10" s="2">
        <v>150.09417999999999</v>
      </c>
      <c r="H10" s="4" t="s">
        <v>662</v>
      </c>
      <c r="I10" s="2">
        <v>21</v>
      </c>
      <c r="J10" s="2">
        <v>28</v>
      </c>
      <c r="K10" s="2">
        <v>14</v>
      </c>
      <c r="L10" s="2">
        <f t="shared" si="0"/>
        <v>21</v>
      </c>
      <c r="M10" s="2" t="s">
        <v>50</v>
      </c>
      <c r="N10" s="2" t="s">
        <v>42</v>
      </c>
      <c r="O10" s="4" t="s">
        <v>43</v>
      </c>
      <c r="P10" s="2" t="s">
        <v>607</v>
      </c>
      <c r="R10" s="2">
        <v>2</v>
      </c>
      <c r="S10" s="2" t="s">
        <v>209</v>
      </c>
      <c r="T10" s="2">
        <v>19</v>
      </c>
      <c r="U10" s="2" t="s">
        <v>51</v>
      </c>
      <c r="V10" s="2" t="s">
        <v>33</v>
      </c>
      <c r="W10" s="2" t="s">
        <v>45</v>
      </c>
      <c r="X10" s="2" t="s">
        <v>25</v>
      </c>
      <c r="Y10" s="2" t="s">
        <v>43</v>
      </c>
      <c r="Z10" s="2" t="s">
        <v>204</v>
      </c>
      <c r="AB10" s="2" t="s">
        <v>50</v>
      </c>
      <c r="AC10" s="20">
        <v>43628</v>
      </c>
      <c r="AD10" s="2" t="s">
        <v>281</v>
      </c>
      <c r="AE10" s="2">
        <v>23.6</v>
      </c>
      <c r="AF10" s="2">
        <v>31</v>
      </c>
      <c r="AG10" s="2">
        <v>23</v>
      </c>
      <c r="AH10" s="2">
        <v>15</v>
      </c>
      <c r="AI10" s="2" t="s">
        <v>699</v>
      </c>
      <c r="AJ10" s="2">
        <v>3</v>
      </c>
    </row>
    <row r="11" spans="1:37" hidden="1" x14ac:dyDescent="0.3">
      <c r="A11" s="16" t="s">
        <v>50</v>
      </c>
      <c r="B11" s="18">
        <v>43368</v>
      </c>
      <c r="C11" s="2" t="s">
        <v>17</v>
      </c>
      <c r="D11" s="2">
        <v>3</v>
      </c>
      <c r="E11" s="2" t="s">
        <v>178</v>
      </c>
      <c r="F11" s="2">
        <v>-5.4418499999999996</v>
      </c>
      <c r="G11" s="2">
        <v>150.09419</v>
      </c>
      <c r="H11" s="4" t="s">
        <v>662</v>
      </c>
      <c r="I11" s="2">
        <v>21</v>
      </c>
      <c r="J11" s="2">
        <v>28</v>
      </c>
      <c r="K11" s="2">
        <v>14</v>
      </c>
      <c r="L11" s="2">
        <f t="shared" si="0"/>
        <v>21</v>
      </c>
      <c r="M11" s="2" t="s">
        <v>50</v>
      </c>
      <c r="N11" s="2" t="s">
        <v>42</v>
      </c>
      <c r="O11" s="4" t="s">
        <v>43</v>
      </c>
      <c r="P11" s="2" t="s">
        <v>607</v>
      </c>
      <c r="R11" s="2">
        <v>2</v>
      </c>
      <c r="S11" s="2" t="s">
        <v>209</v>
      </c>
      <c r="T11" s="2">
        <v>22.3</v>
      </c>
      <c r="U11" s="2" t="s">
        <v>52</v>
      </c>
      <c r="V11" s="2" t="s">
        <v>23</v>
      </c>
      <c r="W11" s="2" t="s">
        <v>45</v>
      </c>
      <c r="X11" s="2" t="s">
        <v>25</v>
      </c>
      <c r="Y11" s="2" t="s">
        <v>43</v>
      </c>
      <c r="Z11" s="2" t="s">
        <v>204</v>
      </c>
      <c r="AB11" s="2" t="s">
        <v>50</v>
      </c>
      <c r="AC11" s="20">
        <v>43628</v>
      </c>
      <c r="AD11" s="2" t="s">
        <v>281</v>
      </c>
      <c r="AE11" s="2">
        <v>23.6</v>
      </c>
      <c r="AF11" s="2">
        <v>31</v>
      </c>
      <c r="AG11" s="2">
        <v>23</v>
      </c>
      <c r="AH11" s="2">
        <v>15</v>
      </c>
      <c r="AI11" s="2" t="s">
        <v>699</v>
      </c>
      <c r="AJ11" s="2">
        <v>3</v>
      </c>
    </row>
    <row r="12" spans="1:37" x14ac:dyDescent="0.3">
      <c r="A12" s="16" t="s">
        <v>54</v>
      </c>
      <c r="B12" s="18">
        <v>43368</v>
      </c>
      <c r="C12" s="2" t="s">
        <v>17</v>
      </c>
      <c r="D12" s="2">
        <v>3</v>
      </c>
      <c r="E12" s="2" t="s">
        <v>179</v>
      </c>
      <c r="F12" s="2">
        <v>-5.4421999999999997</v>
      </c>
      <c r="G12" s="2">
        <v>150.09415999999999</v>
      </c>
      <c r="H12" s="4" t="s">
        <v>53</v>
      </c>
      <c r="I12" s="2">
        <v>31</v>
      </c>
      <c r="J12" s="2">
        <v>26</v>
      </c>
      <c r="K12" s="2">
        <v>17</v>
      </c>
      <c r="L12" s="2">
        <f t="shared" si="0"/>
        <v>24.666666666666668</v>
      </c>
      <c r="M12" s="2" t="s">
        <v>54</v>
      </c>
      <c r="N12" s="2">
        <v>2</v>
      </c>
      <c r="O12" s="4" t="s">
        <v>55</v>
      </c>
      <c r="P12" s="2" t="s">
        <v>608</v>
      </c>
      <c r="R12" s="2">
        <v>2</v>
      </c>
      <c r="S12" s="2" t="s">
        <v>209</v>
      </c>
      <c r="T12" s="2">
        <v>22.2</v>
      </c>
      <c r="U12" s="2" t="s">
        <v>56</v>
      </c>
      <c r="V12" s="2" t="s">
        <v>23</v>
      </c>
      <c r="W12" s="2" t="s">
        <v>27</v>
      </c>
      <c r="X12" s="2" t="s">
        <v>25</v>
      </c>
      <c r="Y12" s="2" t="s">
        <v>43</v>
      </c>
      <c r="Z12" s="2" t="s">
        <v>204</v>
      </c>
      <c r="AA12" s="16" t="s">
        <v>57</v>
      </c>
      <c r="AB12" s="2" t="s">
        <v>54</v>
      </c>
      <c r="AC12" s="20">
        <v>43628</v>
      </c>
      <c r="AD12" s="2" t="s">
        <v>602</v>
      </c>
      <c r="AE12" s="2" t="s">
        <v>674</v>
      </c>
      <c r="AF12" s="2">
        <v>33</v>
      </c>
      <c r="AG12" s="2">
        <v>28</v>
      </c>
      <c r="AH12" s="2">
        <v>17</v>
      </c>
      <c r="AI12" s="2" t="s">
        <v>713</v>
      </c>
      <c r="AJ12" s="2">
        <v>3.4</v>
      </c>
      <c r="AK12" s="2" t="s">
        <v>714</v>
      </c>
    </row>
    <row r="13" spans="1:37" x14ac:dyDescent="0.3">
      <c r="A13" s="16" t="s">
        <v>54</v>
      </c>
      <c r="B13" s="18">
        <v>43368</v>
      </c>
      <c r="C13" s="2" t="s">
        <v>17</v>
      </c>
      <c r="D13" s="2">
        <v>3</v>
      </c>
      <c r="E13" s="2" t="s">
        <v>179</v>
      </c>
      <c r="F13" s="2">
        <v>-5.4421999999999997</v>
      </c>
      <c r="G13" s="2">
        <v>150.09415999999999</v>
      </c>
      <c r="H13" s="4" t="s">
        <v>53</v>
      </c>
      <c r="I13" s="2">
        <v>31</v>
      </c>
      <c r="J13" s="2">
        <v>26</v>
      </c>
      <c r="K13" s="2">
        <v>17</v>
      </c>
      <c r="L13" s="2">
        <f t="shared" si="0"/>
        <v>24.666666666666668</v>
      </c>
      <c r="M13" s="2" t="s">
        <v>54</v>
      </c>
      <c r="N13" s="2">
        <v>2</v>
      </c>
      <c r="O13" s="4" t="s">
        <v>55</v>
      </c>
      <c r="P13" s="2" t="s">
        <v>608</v>
      </c>
      <c r="R13" s="2">
        <v>2</v>
      </c>
      <c r="S13" s="2" t="s">
        <v>209</v>
      </c>
      <c r="T13" s="2">
        <v>21.8</v>
      </c>
      <c r="U13" s="2" t="s">
        <v>58</v>
      </c>
      <c r="V13" s="2" t="s">
        <v>23</v>
      </c>
      <c r="W13" s="2" t="s">
        <v>24</v>
      </c>
      <c r="X13" s="2" t="s">
        <v>25</v>
      </c>
      <c r="Y13" s="2" t="s">
        <v>43</v>
      </c>
      <c r="Z13" s="2" t="s">
        <v>204</v>
      </c>
      <c r="AB13" s="2" t="s">
        <v>54</v>
      </c>
      <c r="AC13" s="20">
        <v>43628</v>
      </c>
      <c r="AD13" s="2" t="s">
        <v>281</v>
      </c>
      <c r="AE13" s="2">
        <v>24.8</v>
      </c>
      <c r="AF13" s="2">
        <v>33</v>
      </c>
      <c r="AG13" s="2">
        <v>28</v>
      </c>
      <c r="AH13" s="2">
        <v>17</v>
      </c>
      <c r="AI13" s="2" t="s">
        <v>713</v>
      </c>
      <c r="AJ13" s="2">
        <v>3.4</v>
      </c>
      <c r="AK13" s="2" t="s">
        <v>714</v>
      </c>
    </row>
    <row r="14" spans="1:37" hidden="1" x14ac:dyDescent="0.3">
      <c r="A14" s="16" t="s">
        <v>61</v>
      </c>
      <c r="B14" s="18">
        <v>43369</v>
      </c>
      <c r="C14" s="2" t="s">
        <v>60</v>
      </c>
      <c r="D14" s="2">
        <v>2</v>
      </c>
      <c r="E14" s="2" t="s">
        <v>59</v>
      </c>
      <c r="F14" s="2">
        <v>-5.4176399999999996</v>
      </c>
      <c r="G14" s="2">
        <v>150.08806999999999</v>
      </c>
      <c r="H14" s="4" t="s">
        <v>186</v>
      </c>
      <c r="I14" s="2">
        <v>17</v>
      </c>
      <c r="J14" s="2">
        <v>19</v>
      </c>
      <c r="K14" s="2">
        <v>12</v>
      </c>
      <c r="L14" s="2">
        <f t="shared" si="0"/>
        <v>16</v>
      </c>
      <c r="M14" s="2" t="s">
        <v>61</v>
      </c>
      <c r="N14" s="2">
        <v>2</v>
      </c>
      <c r="O14" s="4" t="s">
        <v>43</v>
      </c>
      <c r="P14" s="2" t="s">
        <v>609</v>
      </c>
      <c r="R14" s="2">
        <v>2</v>
      </c>
      <c r="S14" s="2" t="s">
        <v>209</v>
      </c>
      <c r="T14" s="2">
        <v>14.2</v>
      </c>
      <c r="U14" s="2" t="s">
        <v>62</v>
      </c>
      <c r="V14" s="2" t="s">
        <v>23</v>
      </c>
      <c r="W14" s="2" t="s">
        <v>45</v>
      </c>
      <c r="X14" s="2" t="s">
        <v>25</v>
      </c>
      <c r="Y14" s="2" t="s">
        <v>43</v>
      </c>
      <c r="Z14" s="2" t="s">
        <v>204</v>
      </c>
      <c r="AB14" s="2" t="s">
        <v>61</v>
      </c>
      <c r="AC14" s="20">
        <v>43600</v>
      </c>
      <c r="AD14" s="2" t="s">
        <v>602</v>
      </c>
      <c r="AE14" s="2" t="s">
        <v>674</v>
      </c>
      <c r="AF14" s="2">
        <v>27</v>
      </c>
      <c r="AG14" s="2">
        <v>23</v>
      </c>
      <c r="AH14" s="2">
        <v>15</v>
      </c>
      <c r="AI14" s="2">
        <v>2</v>
      </c>
      <c r="AJ14" s="2">
        <v>4</v>
      </c>
      <c r="AK14" s="2" t="s">
        <v>677</v>
      </c>
    </row>
    <row r="15" spans="1:37" hidden="1" x14ac:dyDescent="0.3">
      <c r="A15" s="16" t="s">
        <v>61</v>
      </c>
      <c r="B15" s="18">
        <v>43369</v>
      </c>
      <c r="C15" s="2" t="s">
        <v>60</v>
      </c>
      <c r="D15" s="2">
        <v>2</v>
      </c>
      <c r="E15" s="2" t="s">
        <v>59</v>
      </c>
      <c r="F15" s="2">
        <v>-5.4176399999999996</v>
      </c>
      <c r="G15" s="2">
        <v>150.08806999999999</v>
      </c>
      <c r="H15" s="4" t="s">
        <v>186</v>
      </c>
      <c r="I15" s="2">
        <v>17</v>
      </c>
      <c r="J15" s="2">
        <v>19</v>
      </c>
      <c r="K15" s="2">
        <v>12</v>
      </c>
      <c r="L15" s="2">
        <f t="shared" si="0"/>
        <v>16</v>
      </c>
      <c r="M15" s="2" t="s">
        <v>61</v>
      </c>
      <c r="N15" s="2">
        <v>2</v>
      </c>
      <c r="O15" s="4" t="s">
        <v>43</v>
      </c>
      <c r="P15" s="2" t="s">
        <v>609</v>
      </c>
      <c r="R15" s="2">
        <v>2</v>
      </c>
      <c r="S15" s="2" t="s">
        <v>209</v>
      </c>
      <c r="T15" s="2">
        <v>18.8</v>
      </c>
      <c r="U15" s="2" t="s">
        <v>63</v>
      </c>
      <c r="V15" s="2" t="s">
        <v>33</v>
      </c>
      <c r="W15" s="2" t="s">
        <v>45</v>
      </c>
      <c r="X15" s="2" t="s">
        <v>25</v>
      </c>
      <c r="Y15" s="2" t="s">
        <v>43</v>
      </c>
      <c r="Z15" s="2" t="s">
        <v>204</v>
      </c>
      <c r="AB15" s="2" t="s">
        <v>61</v>
      </c>
      <c r="AC15" s="20">
        <v>43600</v>
      </c>
      <c r="AD15" s="2" t="s">
        <v>602</v>
      </c>
      <c r="AE15" s="2" t="s">
        <v>674</v>
      </c>
      <c r="AF15" s="2">
        <v>27</v>
      </c>
      <c r="AG15" s="2">
        <v>23</v>
      </c>
      <c r="AH15" s="2">
        <v>15</v>
      </c>
      <c r="AI15" s="2">
        <v>2</v>
      </c>
      <c r="AJ15" s="2">
        <v>4</v>
      </c>
      <c r="AK15" s="2" t="s">
        <v>677</v>
      </c>
    </row>
    <row r="16" spans="1:37" hidden="1" x14ac:dyDescent="0.3">
      <c r="A16" s="16" t="s">
        <v>66</v>
      </c>
      <c r="B16" s="18">
        <v>43369</v>
      </c>
      <c r="C16" s="2" t="s">
        <v>60</v>
      </c>
      <c r="D16" s="2">
        <v>2</v>
      </c>
      <c r="E16" s="2" t="s">
        <v>64</v>
      </c>
      <c r="F16" s="2">
        <v>-5.4176299999999999</v>
      </c>
      <c r="G16" s="2">
        <v>150.08804000000001</v>
      </c>
      <c r="H16" s="4" t="s">
        <v>65</v>
      </c>
      <c r="I16" s="2">
        <v>23</v>
      </c>
      <c r="J16" s="2">
        <v>35</v>
      </c>
      <c r="K16" s="2">
        <v>19</v>
      </c>
      <c r="L16" s="2">
        <f t="shared" si="0"/>
        <v>25.666666666666668</v>
      </c>
      <c r="M16" s="2" t="s">
        <v>66</v>
      </c>
      <c r="N16" s="2">
        <v>2</v>
      </c>
      <c r="O16" s="4" t="s">
        <v>212</v>
      </c>
      <c r="P16" s="2" t="s">
        <v>610</v>
      </c>
      <c r="R16" s="2">
        <v>2</v>
      </c>
      <c r="S16" s="2" t="s">
        <v>209</v>
      </c>
      <c r="T16" s="2">
        <v>29.8</v>
      </c>
      <c r="U16" s="2" t="s">
        <v>67</v>
      </c>
      <c r="V16" s="2" t="s">
        <v>23</v>
      </c>
      <c r="W16" s="2" t="s">
        <v>24</v>
      </c>
      <c r="X16" s="2" t="s">
        <v>25</v>
      </c>
      <c r="Y16" s="2" t="s">
        <v>212</v>
      </c>
      <c r="Z16" s="2" t="s">
        <v>204</v>
      </c>
      <c r="AB16" s="2" t="s">
        <v>66</v>
      </c>
      <c r="AC16" s="20">
        <v>43600</v>
      </c>
      <c r="AD16" s="2" t="s">
        <v>602</v>
      </c>
      <c r="AE16" s="2" t="s">
        <v>674</v>
      </c>
      <c r="AF16" s="2">
        <v>37</v>
      </c>
      <c r="AG16" s="2">
        <v>28</v>
      </c>
      <c r="AH16" s="2">
        <v>22</v>
      </c>
      <c r="AI16" s="2">
        <v>2</v>
      </c>
      <c r="AJ16" s="2">
        <v>3.5</v>
      </c>
      <c r="AK16" s="2" t="s">
        <v>678</v>
      </c>
    </row>
    <row r="17" spans="1:37" hidden="1" x14ac:dyDescent="0.3">
      <c r="A17" s="16" t="s">
        <v>66</v>
      </c>
      <c r="B17" s="18">
        <v>43369</v>
      </c>
      <c r="C17" s="2" t="s">
        <v>60</v>
      </c>
      <c r="D17" s="2">
        <v>2</v>
      </c>
      <c r="E17" s="2" t="s">
        <v>64</v>
      </c>
      <c r="F17" s="2">
        <v>-5.4176299999999999</v>
      </c>
      <c r="G17" s="2">
        <v>150.08804000000001</v>
      </c>
      <c r="H17" s="4" t="s">
        <v>65</v>
      </c>
      <c r="I17" s="2">
        <v>23</v>
      </c>
      <c r="J17" s="2">
        <v>35</v>
      </c>
      <c r="K17" s="2">
        <v>19</v>
      </c>
      <c r="L17" s="2">
        <f t="shared" si="0"/>
        <v>25.666666666666668</v>
      </c>
      <c r="M17" s="2" t="s">
        <v>66</v>
      </c>
      <c r="N17" s="2">
        <v>2</v>
      </c>
      <c r="O17" s="4" t="s">
        <v>212</v>
      </c>
      <c r="P17" s="2" t="s">
        <v>610</v>
      </c>
      <c r="R17" s="2">
        <v>2</v>
      </c>
      <c r="S17" s="2" t="s">
        <v>209</v>
      </c>
      <c r="T17" s="2">
        <v>26.5</v>
      </c>
      <c r="U17" s="2" t="s">
        <v>68</v>
      </c>
      <c r="V17" s="2" t="s">
        <v>33</v>
      </c>
      <c r="W17" s="2" t="s">
        <v>24</v>
      </c>
      <c r="X17" s="2" t="s">
        <v>25</v>
      </c>
      <c r="Y17" s="2" t="s">
        <v>212</v>
      </c>
      <c r="Z17" s="2" t="s">
        <v>204</v>
      </c>
      <c r="AB17" s="2" t="s">
        <v>66</v>
      </c>
      <c r="AC17" s="20">
        <v>43600</v>
      </c>
      <c r="AD17" s="2" t="s">
        <v>602</v>
      </c>
      <c r="AE17" s="2" t="s">
        <v>674</v>
      </c>
      <c r="AF17" s="2">
        <v>37</v>
      </c>
      <c r="AG17" s="2">
        <v>28</v>
      </c>
      <c r="AH17" s="2">
        <v>22</v>
      </c>
      <c r="AI17" s="2">
        <v>2</v>
      </c>
      <c r="AJ17" s="2">
        <v>3.5</v>
      </c>
      <c r="AK17" s="2" t="s">
        <v>678</v>
      </c>
    </row>
    <row r="18" spans="1:37" hidden="1" x14ac:dyDescent="0.3">
      <c r="A18" s="16" t="s">
        <v>70</v>
      </c>
      <c r="B18" s="18">
        <v>43369</v>
      </c>
      <c r="C18" s="2" t="s">
        <v>60</v>
      </c>
      <c r="D18" s="2">
        <v>2</v>
      </c>
      <c r="E18" s="2" t="s">
        <v>69</v>
      </c>
      <c r="F18" s="2">
        <v>-5.4175700000000004</v>
      </c>
      <c r="G18" s="2">
        <v>150.08813000000001</v>
      </c>
      <c r="H18" s="4" t="s">
        <v>186</v>
      </c>
      <c r="I18" s="2">
        <v>35</v>
      </c>
      <c r="J18" s="2">
        <v>31</v>
      </c>
      <c r="K18" s="2">
        <v>20</v>
      </c>
      <c r="L18" s="2">
        <f t="shared" si="0"/>
        <v>28.666666666666668</v>
      </c>
      <c r="M18" s="2" t="s">
        <v>70</v>
      </c>
      <c r="N18" s="2">
        <v>2</v>
      </c>
      <c r="O18" s="4" t="s">
        <v>43</v>
      </c>
      <c r="P18" s="2" t="s">
        <v>611</v>
      </c>
      <c r="R18" s="2">
        <v>2</v>
      </c>
      <c r="S18" s="2" t="s">
        <v>209</v>
      </c>
      <c r="T18" s="2">
        <v>23.3</v>
      </c>
      <c r="U18" s="2" t="s">
        <v>71</v>
      </c>
      <c r="V18" s="2" t="s">
        <v>23</v>
      </c>
      <c r="W18" s="2" t="s">
        <v>45</v>
      </c>
      <c r="X18" s="2" t="s">
        <v>25</v>
      </c>
      <c r="Y18" s="2" t="s">
        <v>43</v>
      </c>
      <c r="Z18" s="2" t="s">
        <v>204</v>
      </c>
      <c r="AB18" s="2" t="s">
        <v>70</v>
      </c>
      <c r="AC18" s="20">
        <v>43600</v>
      </c>
      <c r="AD18" s="2" t="s">
        <v>281</v>
      </c>
      <c r="AE18" s="2">
        <v>25.5</v>
      </c>
      <c r="AF18" s="2">
        <v>39</v>
      </c>
      <c r="AG18" s="2">
        <v>36</v>
      </c>
      <c r="AH18" s="2">
        <v>22</v>
      </c>
      <c r="AI18" s="2">
        <v>2</v>
      </c>
      <c r="AJ18" s="2">
        <v>4.5</v>
      </c>
      <c r="AK18" s="2" t="s">
        <v>679</v>
      </c>
    </row>
    <row r="19" spans="1:37" hidden="1" x14ac:dyDescent="0.3">
      <c r="A19" s="16" t="s">
        <v>70</v>
      </c>
      <c r="B19" s="18">
        <v>43369</v>
      </c>
      <c r="C19" s="2" t="s">
        <v>60</v>
      </c>
      <c r="D19" s="2">
        <v>2</v>
      </c>
      <c r="E19" s="2" t="s">
        <v>69</v>
      </c>
      <c r="F19" s="2">
        <v>-5.4175700000000004</v>
      </c>
      <c r="G19" s="2">
        <v>150.08813000000001</v>
      </c>
      <c r="H19" s="4" t="s">
        <v>186</v>
      </c>
      <c r="I19" s="2">
        <v>35</v>
      </c>
      <c r="J19" s="2">
        <v>31</v>
      </c>
      <c r="K19" s="2">
        <v>20</v>
      </c>
      <c r="L19" s="2">
        <f t="shared" si="0"/>
        <v>28.666666666666668</v>
      </c>
      <c r="M19" s="2" t="s">
        <v>70</v>
      </c>
      <c r="N19" s="2">
        <v>2</v>
      </c>
      <c r="O19" s="4" t="s">
        <v>43</v>
      </c>
      <c r="P19" s="2" t="s">
        <v>611</v>
      </c>
      <c r="R19" s="2">
        <v>2</v>
      </c>
      <c r="S19" s="2" t="s">
        <v>209</v>
      </c>
      <c r="T19" s="2">
        <v>22.3</v>
      </c>
      <c r="U19" s="2" t="s">
        <v>72</v>
      </c>
      <c r="V19" s="2" t="s">
        <v>33</v>
      </c>
      <c r="W19" s="2" t="s">
        <v>45</v>
      </c>
      <c r="X19" s="2" t="s">
        <v>25</v>
      </c>
      <c r="Y19" s="2" t="s">
        <v>43</v>
      </c>
      <c r="Z19" s="2" t="s">
        <v>204</v>
      </c>
      <c r="AB19" s="2" t="s">
        <v>70</v>
      </c>
      <c r="AC19" s="20">
        <v>43600</v>
      </c>
      <c r="AD19" s="2" t="s">
        <v>281</v>
      </c>
      <c r="AE19" s="2">
        <v>23.4</v>
      </c>
      <c r="AF19" s="2">
        <v>39</v>
      </c>
      <c r="AG19" s="2">
        <v>36</v>
      </c>
      <c r="AH19" s="2">
        <v>22</v>
      </c>
      <c r="AI19" s="2">
        <v>2</v>
      </c>
      <c r="AJ19" s="2">
        <v>4.5</v>
      </c>
      <c r="AK19" s="2" t="s">
        <v>679</v>
      </c>
    </row>
    <row r="20" spans="1:37" hidden="1" x14ac:dyDescent="0.3">
      <c r="A20" s="16" t="s">
        <v>74</v>
      </c>
      <c r="B20" s="18">
        <v>43369</v>
      </c>
      <c r="C20" s="2" t="s">
        <v>60</v>
      </c>
      <c r="D20" s="2">
        <v>2</v>
      </c>
      <c r="E20" s="2" t="s">
        <v>73</v>
      </c>
      <c r="F20" s="2">
        <v>-5.4175199999999997</v>
      </c>
      <c r="G20" s="2">
        <v>150.08816999999999</v>
      </c>
      <c r="H20" s="4" t="s">
        <v>186</v>
      </c>
      <c r="I20" s="2">
        <v>49</v>
      </c>
      <c r="J20" s="2">
        <v>36</v>
      </c>
      <c r="K20" s="2">
        <v>7</v>
      </c>
      <c r="L20" s="2">
        <f t="shared" si="0"/>
        <v>30.666666666666668</v>
      </c>
      <c r="M20" s="2" t="s">
        <v>74</v>
      </c>
      <c r="N20" s="2" t="s">
        <v>75</v>
      </c>
      <c r="O20" s="4" t="s">
        <v>43</v>
      </c>
      <c r="P20" s="2" t="s">
        <v>612</v>
      </c>
      <c r="R20" s="2">
        <v>7</v>
      </c>
      <c r="S20" s="2" t="s">
        <v>209</v>
      </c>
      <c r="T20" s="2">
        <v>21.9</v>
      </c>
      <c r="U20" s="2" t="s">
        <v>76</v>
      </c>
      <c r="V20" s="2" t="s">
        <v>23</v>
      </c>
      <c r="W20" s="2" t="s">
        <v>45</v>
      </c>
      <c r="X20" s="2" t="s">
        <v>25</v>
      </c>
      <c r="Y20" s="2" t="s">
        <v>43</v>
      </c>
      <c r="Z20" s="2" t="s">
        <v>204</v>
      </c>
      <c r="AA20" s="16" t="s">
        <v>77</v>
      </c>
      <c r="AB20" s="2" t="s">
        <v>74</v>
      </c>
      <c r="AC20" s="20">
        <v>43603</v>
      </c>
      <c r="AD20" s="2" t="s">
        <v>602</v>
      </c>
      <c r="AE20" s="2" t="s">
        <v>674</v>
      </c>
      <c r="AF20" s="2">
        <v>44</v>
      </c>
      <c r="AG20" s="2">
        <v>51</v>
      </c>
      <c r="AH20" s="2">
        <v>27</v>
      </c>
      <c r="AI20" s="2" t="s">
        <v>683</v>
      </c>
      <c r="AJ20" s="2">
        <v>4</v>
      </c>
      <c r="AK20" s="2" t="s">
        <v>684</v>
      </c>
    </row>
    <row r="21" spans="1:37" hidden="1" x14ac:dyDescent="0.3">
      <c r="A21" s="16" t="s">
        <v>74</v>
      </c>
      <c r="B21" s="18">
        <v>43369</v>
      </c>
      <c r="C21" s="2" t="s">
        <v>60</v>
      </c>
      <c r="D21" s="2">
        <v>2</v>
      </c>
      <c r="E21" s="2" t="s">
        <v>73</v>
      </c>
      <c r="F21" s="2">
        <v>-5.4175199999999997</v>
      </c>
      <c r="G21" s="2">
        <v>150.08816999999999</v>
      </c>
      <c r="H21" s="4" t="s">
        <v>186</v>
      </c>
      <c r="I21" s="2">
        <v>49</v>
      </c>
      <c r="J21" s="2">
        <v>36</v>
      </c>
      <c r="K21" s="2">
        <v>7</v>
      </c>
      <c r="L21" s="2">
        <f t="shared" si="0"/>
        <v>30.666666666666668</v>
      </c>
      <c r="M21" s="2" t="s">
        <v>74</v>
      </c>
      <c r="N21" s="2" t="s">
        <v>75</v>
      </c>
      <c r="O21" s="4" t="s">
        <v>38</v>
      </c>
      <c r="P21" s="2" t="s">
        <v>612</v>
      </c>
      <c r="R21" s="2">
        <v>7</v>
      </c>
      <c r="S21" s="2" t="s">
        <v>209</v>
      </c>
      <c r="T21" s="2">
        <v>19.399999999999999</v>
      </c>
      <c r="U21" s="2" t="s">
        <v>78</v>
      </c>
      <c r="V21" s="2" t="s">
        <v>23</v>
      </c>
      <c r="W21" s="2" t="s">
        <v>94</v>
      </c>
      <c r="X21" s="2" t="s">
        <v>25</v>
      </c>
      <c r="Y21" s="2" t="s">
        <v>756</v>
      </c>
      <c r="Z21" s="2" t="s">
        <v>204</v>
      </c>
      <c r="AB21" s="2" t="s">
        <v>74</v>
      </c>
      <c r="AC21" s="20">
        <v>43603</v>
      </c>
      <c r="AD21" s="2" t="s">
        <v>602</v>
      </c>
      <c r="AE21" s="2" t="s">
        <v>674</v>
      </c>
      <c r="AF21" s="2">
        <v>44</v>
      </c>
      <c r="AG21" s="2">
        <v>51</v>
      </c>
      <c r="AH21" s="2">
        <v>27</v>
      </c>
      <c r="AI21" s="2" t="s">
        <v>683</v>
      </c>
      <c r="AJ21" s="2">
        <v>4</v>
      </c>
      <c r="AK21" s="2" t="s">
        <v>684</v>
      </c>
    </row>
    <row r="22" spans="1:37" hidden="1" x14ac:dyDescent="0.3">
      <c r="A22" s="16" t="s">
        <v>74</v>
      </c>
      <c r="B22" s="18">
        <v>43369</v>
      </c>
      <c r="C22" s="2" t="s">
        <v>60</v>
      </c>
      <c r="D22" s="2">
        <v>2</v>
      </c>
      <c r="E22" s="2" t="s">
        <v>73</v>
      </c>
      <c r="F22" s="2">
        <v>-5.4175199999999997</v>
      </c>
      <c r="G22" s="2">
        <v>150.08816999999999</v>
      </c>
      <c r="H22" s="4" t="s">
        <v>186</v>
      </c>
      <c r="I22" s="2">
        <v>49</v>
      </c>
      <c r="J22" s="2">
        <v>36</v>
      </c>
      <c r="K22" s="2">
        <v>7</v>
      </c>
      <c r="L22" s="2">
        <f t="shared" si="0"/>
        <v>30.666666666666668</v>
      </c>
      <c r="M22" s="2" t="s">
        <v>74</v>
      </c>
      <c r="N22" s="2" t="s">
        <v>75</v>
      </c>
      <c r="O22" s="4" t="s">
        <v>38</v>
      </c>
      <c r="P22" s="2" t="s">
        <v>612</v>
      </c>
      <c r="R22" s="2">
        <v>7</v>
      </c>
      <c r="S22" s="2" t="s">
        <v>209</v>
      </c>
      <c r="T22" s="2">
        <v>17.5</v>
      </c>
      <c r="U22" s="2" t="s">
        <v>79</v>
      </c>
      <c r="V22" s="2" t="s">
        <v>23</v>
      </c>
      <c r="W22" s="2" t="s">
        <v>27</v>
      </c>
      <c r="X22" s="2" t="s">
        <v>25</v>
      </c>
      <c r="Y22" s="2" t="s">
        <v>756</v>
      </c>
      <c r="Z22" s="2" t="s">
        <v>204</v>
      </c>
      <c r="AA22" s="16" t="s">
        <v>95</v>
      </c>
      <c r="AB22" s="2" t="s">
        <v>74</v>
      </c>
      <c r="AC22" s="20">
        <v>43603</v>
      </c>
      <c r="AD22" s="2" t="s">
        <v>738</v>
      </c>
      <c r="AE22" s="2">
        <v>21.5</v>
      </c>
      <c r="AF22" s="2">
        <v>44</v>
      </c>
      <c r="AG22" s="2">
        <v>51</v>
      </c>
      <c r="AH22" s="2">
        <v>27</v>
      </c>
      <c r="AI22" s="2" t="s">
        <v>683</v>
      </c>
      <c r="AJ22" s="2">
        <v>4</v>
      </c>
      <c r="AK22" s="2" t="s">
        <v>685</v>
      </c>
    </row>
    <row r="23" spans="1:37" hidden="1" x14ac:dyDescent="0.3">
      <c r="A23" s="16" t="s">
        <v>74</v>
      </c>
      <c r="B23" s="18">
        <v>43369</v>
      </c>
      <c r="C23" s="2" t="s">
        <v>60</v>
      </c>
      <c r="D23" s="2">
        <v>2</v>
      </c>
      <c r="E23" s="2" t="s">
        <v>73</v>
      </c>
      <c r="F23" s="2">
        <v>-5.4175199999999997</v>
      </c>
      <c r="G23" s="2">
        <v>150.08816999999999</v>
      </c>
      <c r="H23" s="4" t="s">
        <v>186</v>
      </c>
      <c r="I23" s="2">
        <v>49</v>
      </c>
      <c r="J23" s="2">
        <v>36</v>
      </c>
      <c r="K23" s="2">
        <v>7</v>
      </c>
      <c r="L23" s="2">
        <f t="shared" si="0"/>
        <v>30.666666666666668</v>
      </c>
      <c r="M23" s="2" t="s">
        <v>74</v>
      </c>
      <c r="N23" s="2" t="s">
        <v>75</v>
      </c>
      <c r="O23" s="4" t="s">
        <v>38</v>
      </c>
      <c r="P23" s="2" t="s">
        <v>612</v>
      </c>
      <c r="R23" s="2">
        <v>7</v>
      </c>
      <c r="S23" s="2" t="s">
        <v>209</v>
      </c>
      <c r="T23" s="2">
        <v>18.399999999999999</v>
      </c>
      <c r="U23" s="2" t="s">
        <v>80</v>
      </c>
      <c r="V23" s="2" t="s">
        <v>23</v>
      </c>
      <c r="W23" s="2" t="s">
        <v>34</v>
      </c>
      <c r="X23" s="2" t="s">
        <v>25</v>
      </c>
      <c r="Y23" s="2" t="s">
        <v>756</v>
      </c>
      <c r="Z23" s="2" t="s">
        <v>204</v>
      </c>
      <c r="AB23" s="2" t="s">
        <v>74</v>
      </c>
      <c r="AC23" s="20">
        <v>43603</v>
      </c>
      <c r="AD23" s="2" t="s">
        <v>602</v>
      </c>
      <c r="AE23" s="2" t="s">
        <v>674</v>
      </c>
      <c r="AF23" s="2">
        <v>44</v>
      </c>
      <c r="AG23" s="2">
        <v>51</v>
      </c>
      <c r="AH23" s="2">
        <v>27</v>
      </c>
      <c r="AI23" s="2" t="s">
        <v>683</v>
      </c>
      <c r="AJ23" s="2">
        <v>4</v>
      </c>
      <c r="AK23" s="2" t="s">
        <v>684</v>
      </c>
    </row>
    <row r="24" spans="1:37" hidden="1" x14ac:dyDescent="0.3">
      <c r="A24" s="16" t="s">
        <v>74</v>
      </c>
      <c r="B24" s="18">
        <v>43369</v>
      </c>
      <c r="C24" s="2" t="s">
        <v>60</v>
      </c>
      <c r="D24" s="2">
        <v>2</v>
      </c>
      <c r="E24" s="2" t="s">
        <v>73</v>
      </c>
      <c r="F24" s="2">
        <v>-5.4175199999999997</v>
      </c>
      <c r="G24" s="2">
        <v>150.08816999999999</v>
      </c>
      <c r="H24" s="4" t="s">
        <v>186</v>
      </c>
      <c r="I24" s="2">
        <v>49</v>
      </c>
      <c r="J24" s="2">
        <v>36</v>
      </c>
      <c r="K24" s="2">
        <v>7</v>
      </c>
      <c r="L24" s="2">
        <f t="shared" si="0"/>
        <v>30.666666666666668</v>
      </c>
      <c r="M24" s="2" t="s">
        <v>74</v>
      </c>
      <c r="N24" s="2" t="s">
        <v>75</v>
      </c>
      <c r="O24" s="4" t="s">
        <v>38</v>
      </c>
      <c r="P24" s="2" t="s">
        <v>612</v>
      </c>
      <c r="R24" s="2">
        <v>7</v>
      </c>
      <c r="S24" s="2" t="s">
        <v>209</v>
      </c>
      <c r="T24" s="2">
        <v>15.4</v>
      </c>
      <c r="U24" s="2" t="s">
        <v>81</v>
      </c>
      <c r="V24" s="2" t="s">
        <v>33</v>
      </c>
      <c r="W24" s="2" t="s">
        <v>27</v>
      </c>
      <c r="X24" s="2" t="s">
        <v>25</v>
      </c>
      <c r="Y24" s="2" t="s">
        <v>756</v>
      </c>
      <c r="Z24" s="2" t="s">
        <v>204</v>
      </c>
      <c r="AB24" s="2" t="s">
        <v>74</v>
      </c>
      <c r="AC24" s="20">
        <v>43603</v>
      </c>
      <c r="AD24" s="2" t="s">
        <v>602</v>
      </c>
      <c r="AE24" s="2" t="s">
        <v>674</v>
      </c>
      <c r="AF24" s="2">
        <v>44</v>
      </c>
      <c r="AG24" s="2">
        <v>51</v>
      </c>
      <c r="AH24" s="2">
        <v>27</v>
      </c>
      <c r="AI24" s="2" t="s">
        <v>683</v>
      </c>
      <c r="AJ24" s="2">
        <v>4</v>
      </c>
      <c r="AK24" s="2" t="s">
        <v>684</v>
      </c>
    </row>
    <row r="25" spans="1:37" hidden="1" x14ac:dyDescent="0.3">
      <c r="A25" s="16" t="s">
        <v>74</v>
      </c>
      <c r="B25" s="18">
        <v>43369</v>
      </c>
      <c r="C25" s="2" t="s">
        <v>60</v>
      </c>
      <c r="D25" s="2">
        <v>2</v>
      </c>
      <c r="E25" s="2" t="s">
        <v>73</v>
      </c>
      <c r="F25" s="2">
        <v>-5.4175199999999997</v>
      </c>
      <c r="G25" s="2">
        <v>150.08816999999999</v>
      </c>
      <c r="H25" s="4" t="s">
        <v>186</v>
      </c>
      <c r="I25" s="2">
        <v>49</v>
      </c>
      <c r="J25" s="2">
        <v>36</v>
      </c>
      <c r="K25" s="2">
        <v>7</v>
      </c>
      <c r="L25" s="2">
        <f t="shared" si="0"/>
        <v>30.666666666666668</v>
      </c>
      <c r="M25" s="2" t="s">
        <v>74</v>
      </c>
      <c r="N25" s="2" t="s">
        <v>75</v>
      </c>
      <c r="O25" s="4" t="s">
        <v>38</v>
      </c>
      <c r="P25" s="2" t="s">
        <v>612</v>
      </c>
      <c r="R25" s="2">
        <v>7</v>
      </c>
      <c r="S25" s="2" t="s">
        <v>209</v>
      </c>
      <c r="T25" s="2">
        <v>16.3</v>
      </c>
      <c r="U25" s="2" t="s">
        <v>82</v>
      </c>
      <c r="V25" s="2" t="s">
        <v>33</v>
      </c>
      <c r="W25" s="2" t="s">
        <v>34</v>
      </c>
      <c r="X25" s="2" t="s">
        <v>25</v>
      </c>
      <c r="Y25" s="2" t="s">
        <v>756</v>
      </c>
      <c r="Z25" s="2" t="s">
        <v>204</v>
      </c>
      <c r="AB25" s="2" t="s">
        <v>74</v>
      </c>
      <c r="AC25" s="20">
        <v>43603</v>
      </c>
      <c r="AD25" s="2" t="s">
        <v>602</v>
      </c>
      <c r="AE25" s="2" t="s">
        <v>674</v>
      </c>
      <c r="AF25" s="2">
        <v>44</v>
      </c>
      <c r="AG25" s="2">
        <v>51</v>
      </c>
      <c r="AH25" s="2">
        <v>27</v>
      </c>
      <c r="AI25" s="2" t="s">
        <v>683</v>
      </c>
      <c r="AJ25" s="2">
        <v>4</v>
      </c>
      <c r="AK25" s="2" t="s">
        <v>684</v>
      </c>
    </row>
    <row r="26" spans="1:37" hidden="1" x14ac:dyDescent="0.3">
      <c r="A26" s="16" t="s">
        <v>74</v>
      </c>
      <c r="B26" s="18">
        <v>43369</v>
      </c>
      <c r="C26" s="2" t="s">
        <v>60</v>
      </c>
      <c r="D26" s="2">
        <v>2</v>
      </c>
      <c r="E26" s="2" t="s">
        <v>73</v>
      </c>
      <c r="F26" s="2">
        <v>-5.4175199999999997</v>
      </c>
      <c r="G26" s="2">
        <v>150.08816999999999</v>
      </c>
      <c r="H26" s="4" t="s">
        <v>186</v>
      </c>
      <c r="I26" s="2">
        <v>49</v>
      </c>
      <c r="J26" s="2">
        <v>36</v>
      </c>
      <c r="K26" s="2">
        <v>7</v>
      </c>
      <c r="L26" s="2">
        <f t="shared" si="0"/>
        <v>30.666666666666668</v>
      </c>
      <c r="M26" s="2" t="s">
        <v>74</v>
      </c>
      <c r="N26" s="2" t="s">
        <v>75</v>
      </c>
      <c r="O26" s="4" t="s">
        <v>43</v>
      </c>
      <c r="P26" s="2" t="s">
        <v>612</v>
      </c>
      <c r="R26" s="2">
        <v>7</v>
      </c>
      <c r="S26" s="2" t="s">
        <v>209</v>
      </c>
      <c r="T26" s="2">
        <v>23.2</v>
      </c>
      <c r="U26" s="2" t="s">
        <v>83</v>
      </c>
      <c r="V26" s="2" t="s">
        <v>96</v>
      </c>
      <c r="W26" s="2" t="s">
        <v>96</v>
      </c>
      <c r="X26" s="2" t="s">
        <v>96</v>
      </c>
      <c r="Y26" s="2" t="s">
        <v>43</v>
      </c>
      <c r="Z26" s="2" t="s">
        <v>205</v>
      </c>
      <c r="AA26" s="16" t="s">
        <v>101</v>
      </c>
      <c r="AB26" s="2" t="s">
        <v>74</v>
      </c>
      <c r="AC26" s="20">
        <v>43603</v>
      </c>
      <c r="AD26" s="2" t="s">
        <v>674</v>
      </c>
      <c r="AE26" s="2" t="s">
        <v>674</v>
      </c>
      <c r="AF26" s="2">
        <v>44</v>
      </c>
      <c r="AG26" s="2">
        <v>51</v>
      </c>
      <c r="AH26" s="2">
        <v>27</v>
      </c>
      <c r="AI26" s="2" t="s">
        <v>683</v>
      </c>
      <c r="AJ26" s="2">
        <v>4</v>
      </c>
      <c r="AK26" s="2" t="s">
        <v>684</v>
      </c>
    </row>
    <row r="27" spans="1:37" s="6" customFormat="1" hidden="1" x14ac:dyDescent="0.3">
      <c r="A27" s="22" t="s">
        <v>74</v>
      </c>
      <c r="B27" s="23">
        <v>43369</v>
      </c>
      <c r="C27" s="6" t="s">
        <v>60</v>
      </c>
      <c r="D27" s="6">
        <v>2</v>
      </c>
      <c r="E27" s="6" t="s">
        <v>73</v>
      </c>
      <c r="F27" s="6">
        <v>-5.4175199999999997</v>
      </c>
      <c r="G27" s="6">
        <v>150.08816999999999</v>
      </c>
      <c r="H27" s="4" t="s">
        <v>186</v>
      </c>
      <c r="I27" s="6">
        <v>49</v>
      </c>
      <c r="J27" s="6">
        <v>36</v>
      </c>
      <c r="K27" s="6">
        <v>7</v>
      </c>
      <c r="L27" s="2">
        <f t="shared" si="0"/>
        <v>30.666666666666668</v>
      </c>
      <c r="M27" s="6" t="s">
        <v>74</v>
      </c>
      <c r="N27" s="6" t="s">
        <v>75</v>
      </c>
      <c r="O27" s="7" t="s">
        <v>43</v>
      </c>
      <c r="P27" s="6" t="s">
        <v>612</v>
      </c>
      <c r="R27" s="6">
        <v>7</v>
      </c>
      <c r="S27" s="6" t="s">
        <v>210</v>
      </c>
      <c r="T27" s="6">
        <v>23.2</v>
      </c>
      <c r="U27" s="6" t="s">
        <v>84</v>
      </c>
      <c r="V27" s="6" t="s">
        <v>96</v>
      </c>
      <c r="W27" s="6" t="s">
        <v>96</v>
      </c>
      <c r="X27" s="6" t="s">
        <v>96</v>
      </c>
      <c r="Y27" s="2" t="s">
        <v>43</v>
      </c>
      <c r="Z27" s="6" t="s">
        <v>206</v>
      </c>
      <c r="AA27" s="22" t="s">
        <v>102</v>
      </c>
      <c r="AB27" s="6" t="s">
        <v>74</v>
      </c>
      <c r="AC27" s="20">
        <v>43603</v>
      </c>
      <c r="AD27" s="6" t="s">
        <v>674</v>
      </c>
      <c r="AE27" s="6" t="s">
        <v>674</v>
      </c>
      <c r="AF27" s="6">
        <v>44</v>
      </c>
      <c r="AG27" s="6">
        <v>51</v>
      </c>
      <c r="AH27" s="6">
        <v>27</v>
      </c>
      <c r="AI27" s="6" t="s">
        <v>683</v>
      </c>
      <c r="AJ27" s="6">
        <v>4</v>
      </c>
      <c r="AK27" s="6" t="s">
        <v>684</v>
      </c>
    </row>
    <row r="28" spans="1:37" hidden="1" x14ac:dyDescent="0.3">
      <c r="A28" s="16" t="s">
        <v>98</v>
      </c>
      <c r="B28" s="18">
        <v>43369</v>
      </c>
      <c r="C28" s="2" t="s">
        <v>60</v>
      </c>
      <c r="D28" s="2">
        <v>2</v>
      </c>
      <c r="E28" s="2" t="s">
        <v>97</v>
      </c>
      <c r="F28" s="2">
        <v>-5.41608</v>
      </c>
      <c r="G28" s="2">
        <v>150.08696</v>
      </c>
      <c r="H28" s="4" t="s">
        <v>16</v>
      </c>
      <c r="I28" s="2">
        <v>21</v>
      </c>
      <c r="J28" s="2">
        <v>22</v>
      </c>
      <c r="K28" s="2">
        <v>11</v>
      </c>
      <c r="L28" s="2">
        <f t="shared" si="0"/>
        <v>18</v>
      </c>
      <c r="M28" s="2" t="s">
        <v>98</v>
      </c>
      <c r="N28" s="2">
        <v>2</v>
      </c>
      <c r="O28" s="4" t="s">
        <v>19</v>
      </c>
      <c r="P28" s="2" t="s">
        <v>613</v>
      </c>
      <c r="R28" s="2">
        <v>2</v>
      </c>
      <c r="S28" s="2" t="s">
        <v>209</v>
      </c>
      <c r="T28" s="2">
        <v>23.1</v>
      </c>
      <c r="U28" s="2" t="s">
        <v>85</v>
      </c>
      <c r="V28" s="2" t="s">
        <v>23</v>
      </c>
      <c r="W28" s="2" t="s">
        <v>94</v>
      </c>
      <c r="X28" s="2" t="s">
        <v>25</v>
      </c>
      <c r="Y28" s="2" t="s">
        <v>19</v>
      </c>
      <c r="Z28" s="2" t="s">
        <v>204</v>
      </c>
      <c r="AB28" s="2" t="s">
        <v>98</v>
      </c>
      <c r="AC28" s="20">
        <v>43626</v>
      </c>
      <c r="AD28" s="2" t="s">
        <v>281</v>
      </c>
      <c r="AE28" s="2">
        <v>28.1</v>
      </c>
      <c r="AF28" s="2">
        <v>23</v>
      </c>
      <c r="AG28" s="2">
        <v>21</v>
      </c>
      <c r="AH28" s="2">
        <v>14</v>
      </c>
      <c r="AI28" s="2">
        <v>2</v>
      </c>
      <c r="AJ28" s="2">
        <v>0.4</v>
      </c>
    </row>
    <row r="29" spans="1:37" hidden="1" x14ac:dyDescent="0.3">
      <c r="A29" s="16" t="s">
        <v>98</v>
      </c>
      <c r="B29" s="18">
        <v>43369</v>
      </c>
      <c r="C29" s="2" t="s">
        <v>60</v>
      </c>
      <c r="D29" s="2">
        <v>2</v>
      </c>
      <c r="E29" s="2" t="s">
        <v>97</v>
      </c>
      <c r="F29" s="2">
        <v>-5.41608</v>
      </c>
      <c r="G29" s="2">
        <v>150.08696</v>
      </c>
      <c r="H29" s="4" t="s">
        <v>16</v>
      </c>
      <c r="I29" s="2">
        <v>21</v>
      </c>
      <c r="J29" s="2">
        <v>22</v>
      </c>
      <c r="K29" s="2">
        <v>11</v>
      </c>
      <c r="L29" s="2">
        <f t="shared" si="0"/>
        <v>18</v>
      </c>
      <c r="M29" s="2" t="s">
        <v>98</v>
      </c>
      <c r="N29" s="2">
        <v>2</v>
      </c>
      <c r="O29" s="4" t="s">
        <v>19</v>
      </c>
      <c r="P29" s="2" t="s">
        <v>613</v>
      </c>
      <c r="R29" s="2">
        <v>2</v>
      </c>
      <c r="S29" s="2" t="s">
        <v>209</v>
      </c>
      <c r="T29" s="2">
        <v>25.7</v>
      </c>
      <c r="U29" s="2" t="s">
        <v>86</v>
      </c>
      <c r="V29" s="2" t="s">
        <v>33</v>
      </c>
      <c r="W29" s="2" t="s">
        <v>27</v>
      </c>
      <c r="X29" s="2" t="s">
        <v>25</v>
      </c>
      <c r="Y29" s="2" t="s">
        <v>19</v>
      </c>
      <c r="Z29" s="2" t="s">
        <v>204</v>
      </c>
      <c r="AB29" s="2" t="s">
        <v>98</v>
      </c>
      <c r="AC29" s="20">
        <v>43626</v>
      </c>
      <c r="AD29" s="2" t="s">
        <v>281</v>
      </c>
      <c r="AE29" s="2">
        <v>28.5</v>
      </c>
      <c r="AF29" s="2">
        <v>23</v>
      </c>
      <c r="AG29" s="2">
        <v>21</v>
      </c>
      <c r="AH29" s="2">
        <v>14</v>
      </c>
      <c r="AI29" s="2">
        <v>2</v>
      </c>
      <c r="AJ29" s="2">
        <v>0.4</v>
      </c>
    </row>
    <row r="30" spans="1:37" hidden="1" x14ac:dyDescent="0.3">
      <c r="A30" s="16" t="s">
        <v>100</v>
      </c>
      <c r="B30" s="18">
        <v>43369</v>
      </c>
      <c r="C30" s="2" t="s">
        <v>60</v>
      </c>
      <c r="D30" s="2">
        <v>2</v>
      </c>
      <c r="E30" s="2" t="s">
        <v>99</v>
      </c>
      <c r="F30" s="2">
        <v>-5.4161999999999999</v>
      </c>
      <c r="G30" s="2">
        <v>150.08690999999999</v>
      </c>
      <c r="H30" s="4" t="s">
        <v>53</v>
      </c>
      <c r="I30" s="2">
        <v>7</v>
      </c>
      <c r="J30" s="2">
        <v>15</v>
      </c>
      <c r="K30" s="2">
        <v>8</v>
      </c>
      <c r="L30" s="2">
        <f t="shared" si="0"/>
        <v>10</v>
      </c>
      <c r="M30" s="2" t="s">
        <v>100</v>
      </c>
      <c r="N30" s="2">
        <v>2</v>
      </c>
      <c r="O30" s="4" t="s">
        <v>19</v>
      </c>
      <c r="P30" s="2" t="s">
        <v>614</v>
      </c>
      <c r="R30" s="2">
        <v>2</v>
      </c>
      <c r="S30" s="2" t="s">
        <v>209</v>
      </c>
      <c r="T30" s="2">
        <v>23.5</v>
      </c>
      <c r="U30" s="2" t="s">
        <v>87</v>
      </c>
      <c r="V30" s="2" t="s">
        <v>33</v>
      </c>
      <c r="W30" s="2" t="s">
        <v>94</v>
      </c>
      <c r="X30" s="2" t="s">
        <v>25</v>
      </c>
      <c r="Y30" s="2" t="s">
        <v>19</v>
      </c>
      <c r="Z30" s="2" t="s">
        <v>204</v>
      </c>
      <c r="AB30" s="2" t="s">
        <v>100</v>
      </c>
      <c r="AC30" s="20">
        <v>43626</v>
      </c>
      <c r="AD30" s="2" t="s">
        <v>281</v>
      </c>
      <c r="AE30" s="2">
        <v>26.4</v>
      </c>
      <c r="AF30" s="2">
        <v>22</v>
      </c>
      <c r="AG30" s="2">
        <v>25</v>
      </c>
      <c r="AH30" s="2">
        <v>11</v>
      </c>
      <c r="AI30" s="2">
        <v>2</v>
      </c>
      <c r="AJ30" s="2">
        <v>1</v>
      </c>
    </row>
    <row r="31" spans="1:37" hidden="1" x14ac:dyDescent="0.3">
      <c r="A31" s="16" t="s">
        <v>100</v>
      </c>
      <c r="B31" s="18">
        <v>43369</v>
      </c>
      <c r="C31" s="2" t="s">
        <v>60</v>
      </c>
      <c r="D31" s="2">
        <v>2</v>
      </c>
      <c r="E31" s="2" t="s">
        <v>99</v>
      </c>
      <c r="F31" s="2">
        <v>-5.4161999999999999</v>
      </c>
      <c r="G31" s="2">
        <v>150.08690999999999</v>
      </c>
      <c r="H31" s="4" t="s">
        <v>53</v>
      </c>
      <c r="I31" s="2">
        <v>7</v>
      </c>
      <c r="J31" s="2">
        <v>15</v>
      </c>
      <c r="K31" s="2">
        <v>8</v>
      </c>
      <c r="L31" s="2">
        <f t="shared" si="0"/>
        <v>10</v>
      </c>
      <c r="M31" s="2" t="s">
        <v>100</v>
      </c>
      <c r="N31" s="2">
        <v>2</v>
      </c>
      <c r="O31" s="4" t="s">
        <v>19</v>
      </c>
      <c r="P31" s="2" t="s">
        <v>614</v>
      </c>
      <c r="R31" s="2">
        <v>2</v>
      </c>
      <c r="S31" s="2" t="s">
        <v>209</v>
      </c>
      <c r="T31" s="2">
        <v>22.7</v>
      </c>
      <c r="U31" s="2" t="s">
        <v>88</v>
      </c>
      <c r="V31" s="2" t="s">
        <v>33</v>
      </c>
      <c r="W31" s="2" t="s">
        <v>36</v>
      </c>
      <c r="X31" s="2" t="s">
        <v>25</v>
      </c>
      <c r="Y31" s="2" t="s">
        <v>19</v>
      </c>
      <c r="Z31" s="2" t="s">
        <v>204</v>
      </c>
      <c r="AA31" s="16" t="s">
        <v>103</v>
      </c>
      <c r="AB31" s="2" t="s">
        <v>100</v>
      </c>
      <c r="AC31" s="20">
        <v>43626</v>
      </c>
      <c r="AD31" s="2" t="s">
        <v>281</v>
      </c>
      <c r="AE31" s="2">
        <v>28.3</v>
      </c>
      <c r="AF31" s="2">
        <v>22</v>
      </c>
      <c r="AG31" s="2">
        <v>25</v>
      </c>
      <c r="AH31" s="2">
        <v>11</v>
      </c>
      <c r="AI31" s="2">
        <v>2</v>
      </c>
      <c r="AJ31" s="2">
        <v>1</v>
      </c>
    </row>
    <row r="32" spans="1:37" hidden="1" x14ac:dyDescent="0.3">
      <c r="A32" s="16" t="s">
        <v>105</v>
      </c>
      <c r="B32" s="18">
        <v>43369</v>
      </c>
      <c r="C32" s="2" t="s">
        <v>60</v>
      </c>
      <c r="D32" s="2">
        <v>2</v>
      </c>
      <c r="E32" s="2" t="s">
        <v>104</v>
      </c>
      <c r="F32" s="2">
        <v>-5.4161999999999999</v>
      </c>
      <c r="G32" s="2">
        <v>150.08684</v>
      </c>
      <c r="H32" s="4" t="s">
        <v>186</v>
      </c>
      <c r="I32" s="2">
        <v>13</v>
      </c>
      <c r="J32" s="2">
        <v>27</v>
      </c>
      <c r="K32" s="2">
        <v>22</v>
      </c>
      <c r="L32" s="2">
        <f t="shared" si="0"/>
        <v>20.666666666666668</v>
      </c>
      <c r="M32" s="2" t="s">
        <v>105</v>
      </c>
      <c r="N32" s="2">
        <v>2</v>
      </c>
      <c r="O32" s="4" t="s">
        <v>106</v>
      </c>
      <c r="P32" s="2" t="s">
        <v>615</v>
      </c>
      <c r="R32" s="2">
        <v>2</v>
      </c>
      <c r="S32" s="2" t="s">
        <v>209</v>
      </c>
      <c r="T32" s="2">
        <v>16</v>
      </c>
      <c r="U32" s="2" t="s">
        <v>89</v>
      </c>
      <c r="V32" s="2" t="s">
        <v>96</v>
      </c>
      <c r="W32" s="2" t="s">
        <v>96</v>
      </c>
      <c r="X32" s="2" t="s">
        <v>96</v>
      </c>
      <c r="Y32" s="2" t="s">
        <v>106</v>
      </c>
      <c r="Z32" s="2" t="s">
        <v>205</v>
      </c>
      <c r="AA32" s="16" t="s">
        <v>101</v>
      </c>
      <c r="AB32" s="2" t="s">
        <v>105</v>
      </c>
      <c r="AC32" s="20">
        <v>43626</v>
      </c>
      <c r="AD32" s="2" t="s">
        <v>674</v>
      </c>
      <c r="AE32" s="2" t="s">
        <v>674</v>
      </c>
      <c r="AF32" s="2">
        <v>27</v>
      </c>
      <c r="AG32" s="2">
        <v>23</v>
      </c>
      <c r="AH32" s="2">
        <v>14</v>
      </c>
      <c r="AI32" s="2">
        <v>2</v>
      </c>
      <c r="AJ32" s="2">
        <v>4</v>
      </c>
      <c r="AK32" s="2" t="s">
        <v>702</v>
      </c>
    </row>
    <row r="33" spans="1:37" s="6" customFormat="1" hidden="1" x14ac:dyDescent="0.3">
      <c r="A33" s="22" t="s">
        <v>105</v>
      </c>
      <c r="B33" s="23">
        <v>43369</v>
      </c>
      <c r="C33" s="6" t="s">
        <v>60</v>
      </c>
      <c r="D33" s="6">
        <v>2</v>
      </c>
      <c r="E33" s="6" t="s">
        <v>104</v>
      </c>
      <c r="F33" s="6">
        <v>-5.4161999999999999</v>
      </c>
      <c r="G33" s="6">
        <v>150.08684</v>
      </c>
      <c r="H33" s="4" t="s">
        <v>186</v>
      </c>
      <c r="I33" s="6">
        <v>13</v>
      </c>
      <c r="J33" s="6">
        <v>27</v>
      </c>
      <c r="K33" s="6">
        <v>22</v>
      </c>
      <c r="L33" s="2">
        <f t="shared" si="0"/>
        <v>20.666666666666668</v>
      </c>
      <c r="M33" s="6" t="s">
        <v>105</v>
      </c>
      <c r="N33" s="6">
        <v>2</v>
      </c>
      <c r="O33" s="7" t="s">
        <v>106</v>
      </c>
      <c r="P33" s="6" t="s">
        <v>615</v>
      </c>
      <c r="R33" s="6">
        <v>2</v>
      </c>
      <c r="S33" s="6" t="s">
        <v>210</v>
      </c>
      <c r="T33" s="6">
        <v>16</v>
      </c>
      <c r="U33" s="6" t="s">
        <v>90</v>
      </c>
      <c r="V33" s="6" t="s">
        <v>96</v>
      </c>
      <c r="W33" s="6" t="s">
        <v>96</v>
      </c>
      <c r="X33" s="6" t="s">
        <v>96</v>
      </c>
      <c r="Y33" s="2" t="s">
        <v>106</v>
      </c>
      <c r="Z33" s="6" t="s">
        <v>206</v>
      </c>
      <c r="AA33" s="22" t="s">
        <v>107</v>
      </c>
      <c r="AB33" s="6" t="s">
        <v>105</v>
      </c>
      <c r="AC33" s="20">
        <v>43626</v>
      </c>
      <c r="AD33" s="6" t="s">
        <v>674</v>
      </c>
      <c r="AE33" s="6" t="s">
        <v>674</v>
      </c>
      <c r="AF33" s="6">
        <v>27</v>
      </c>
      <c r="AG33" s="6">
        <v>23</v>
      </c>
      <c r="AH33" s="6">
        <v>14</v>
      </c>
      <c r="AI33" s="6">
        <v>2</v>
      </c>
      <c r="AJ33" s="6">
        <v>4</v>
      </c>
      <c r="AK33" s="2" t="s">
        <v>702</v>
      </c>
    </row>
    <row r="34" spans="1:37" hidden="1" x14ac:dyDescent="0.3">
      <c r="A34" s="16" t="s">
        <v>105</v>
      </c>
      <c r="B34" s="18">
        <v>43369</v>
      </c>
      <c r="C34" s="2" t="s">
        <v>60</v>
      </c>
      <c r="D34" s="2">
        <v>2</v>
      </c>
      <c r="E34" s="2" t="s">
        <v>104</v>
      </c>
      <c r="F34" s="2">
        <v>-5.4161999999999999</v>
      </c>
      <c r="G34" s="2">
        <v>150.08684</v>
      </c>
      <c r="H34" s="4" t="s">
        <v>186</v>
      </c>
      <c r="I34" s="2">
        <v>13</v>
      </c>
      <c r="J34" s="2">
        <v>27</v>
      </c>
      <c r="K34" s="2">
        <v>22</v>
      </c>
      <c r="L34" s="2">
        <f t="shared" si="0"/>
        <v>20.666666666666668</v>
      </c>
      <c r="M34" s="2" t="s">
        <v>105</v>
      </c>
      <c r="N34" s="2">
        <v>2</v>
      </c>
      <c r="O34" s="4" t="s">
        <v>106</v>
      </c>
      <c r="P34" s="2" t="s">
        <v>615</v>
      </c>
      <c r="R34" s="2">
        <v>2</v>
      </c>
      <c r="S34" s="2" t="s">
        <v>209</v>
      </c>
      <c r="T34" s="2">
        <v>25.2</v>
      </c>
      <c r="U34" s="2" t="s">
        <v>91</v>
      </c>
      <c r="V34" s="2" t="s">
        <v>23</v>
      </c>
      <c r="W34" s="2" t="s">
        <v>45</v>
      </c>
      <c r="X34" s="2" t="s">
        <v>49</v>
      </c>
      <c r="Y34" s="2" t="s">
        <v>106</v>
      </c>
      <c r="Z34" s="2" t="s">
        <v>204</v>
      </c>
      <c r="AB34" s="2" t="s">
        <v>105</v>
      </c>
      <c r="AC34" s="20">
        <v>43626</v>
      </c>
      <c r="AD34" s="2" t="s">
        <v>602</v>
      </c>
      <c r="AE34" s="2" t="s">
        <v>674</v>
      </c>
      <c r="AF34" s="2">
        <v>27</v>
      </c>
      <c r="AG34" s="2">
        <v>23</v>
      </c>
      <c r="AH34" s="2">
        <v>14</v>
      </c>
      <c r="AI34" s="2">
        <v>2</v>
      </c>
      <c r="AJ34" s="2">
        <v>4</v>
      </c>
      <c r="AK34" s="2" t="s">
        <v>702</v>
      </c>
    </row>
    <row r="35" spans="1:37" hidden="1" x14ac:dyDescent="0.3">
      <c r="A35" s="16" t="s">
        <v>109</v>
      </c>
      <c r="B35" s="18">
        <v>43369</v>
      </c>
      <c r="C35" s="2" t="s">
        <v>60</v>
      </c>
      <c r="D35" s="2">
        <v>2</v>
      </c>
      <c r="E35" s="2" t="s">
        <v>108</v>
      </c>
      <c r="F35" s="2">
        <v>-5.4170800000000003</v>
      </c>
      <c r="G35" s="2">
        <v>150.08690000000001</v>
      </c>
      <c r="H35" s="4" t="s">
        <v>700</v>
      </c>
      <c r="I35" s="2">
        <v>19</v>
      </c>
      <c r="J35" s="2">
        <v>15</v>
      </c>
      <c r="K35" s="2">
        <v>12</v>
      </c>
      <c r="L35" s="2">
        <f t="shared" si="0"/>
        <v>15.333333333333334</v>
      </c>
      <c r="M35" s="2" t="s">
        <v>109</v>
      </c>
      <c r="N35" s="2">
        <v>2</v>
      </c>
      <c r="O35" s="4" t="s">
        <v>38</v>
      </c>
      <c r="P35" s="2" t="s">
        <v>616</v>
      </c>
      <c r="R35" s="2">
        <v>2</v>
      </c>
      <c r="S35" s="2" t="s">
        <v>209</v>
      </c>
      <c r="T35" s="2">
        <v>11.6</v>
      </c>
      <c r="U35" s="2" t="s">
        <v>92</v>
      </c>
      <c r="V35" s="2" t="s">
        <v>23</v>
      </c>
      <c r="W35" s="2" t="s">
        <v>27</v>
      </c>
      <c r="X35" s="2" t="s">
        <v>25</v>
      </c>
      <c r="Y35" s="2" t="s">
        <v>756</v>
      </c>
      <c r="Z35" s="2" t="s">
        <v>204</v>
      </c>
      <c r="AB35" s="2" t="s">
        <v>109</v>
      </c>
      <c r="AC35" s="20">
        <v>43626</v>
      </c>
      <c r="AD35" s="2" t="s">
        <v>602</v>
      </c>
      <c r="AE35" s="2" t="s">
        <v>674</v>
      </c>
      <c r="AF35" s="2">
        <v>26</v>
      </c>
      <c r="AG35" s="2">
        <v>21</v>
      </c>
      <c r="AH35" s="2">
        <v>13</v>
      </c>
      <c r="AI35" s="2" t="s">
        <v>739</v>
      </c>
      <c r="AJ35" s="2">
        <v>2</v>
      </c>
      <c r="AK35" s="2" t="s">
        <v>740</v>
      </c>
    </row>
    <row r="36" spans="1:37" hidden="1" x14ac:dyDescent="0.3">
      <c r="A36" s="16" t="s">
        <v>109</v>
      </c>
      <c r="B36" s="18">
        <v>43369</v>
      </c>
      <c r="C36" s="2" t="s">
        <v>60</v>
      </c>
      <c r="D36" s="2">
        <v>2</v>
      </c>
      <c r="E36" s="2" t="s">
        <v>108</v>
      </c>
      <c r="F36" s="2">
        <v>-5.4170800000000003</v>
      </c>
      <c r="G36" s="2">
        <v>150.08690000000001</v>
      </c>
      <c r="H36" s="4" t="s">
        <v>700</v>
      </c>
      <c r="I36" s="2">
        <v>19</v>
      </c>
      <c r="J36" s="2">
        <v>15</v>
      </c>
      <c r="K36" s="2">
        <v>12</v>
      </c>
      <c r="L36" s="2">
        <f t="shared" si="0"/>
        <v>15.333333333333334</v>
      </c>
      <c r="M36" s="2" t="s">
        <v>109</v>
      </c>
      <c r="N36" s="2">
        <v>2</v>
      </c>
      <c r="O36" s="4" t="s">
        <v>38</v>
      </c>
      <c r="P36" s="2" t="s">
        <v>616</v>
      </c>
      <c r="R36" s="2">
        <v>2</v>
      </c>
      <c r="S36" s="2" t="s">
        <v>209</v>
      </c>
      <c r="T36" s="2">
        <v>12.5</v>
      </c>
      <c r="U36" s="2" t="s">
        <v>93</v>
      </c>
      <c r="V36" s="2" t="s">
        <v>33</v>
      </c>
      <c r="W36" s="2" t="s">
        <v>94</v>
      </c>
      <c r="X36" s="2" t="s">
        <v>25</v>
      </c>
      <c r="Y36" s="2" t="s">
        <v>756</v>
      </c>
      <c r="Z36" s="2" t="s">
        <v>204</v>
      </c>
      <c r="AB36" s="2" t="s">
        <v>109</v>
      </c>
      <c r="AC36" s="20">
        <v>43626</v>
      </c>
      <c r="AD36" s="2" t="s">
        <v>602</v>
      </c>
      <c r="AE36" s="2" t="s">
        <v>674</v>
      </c>
      <c r="AF36" s="2">
        <v>26</v>
      </c>
      <c r="AG36" s="2">
        <v>21</v>
      </c>
      <c r="AH36" s="2">
        <v>13</v>
      </c>
      <c r="AI36" s="2" t="s">
        <v>739</v>
      </c>
      <c r="AJ36" s="2">
        <v>2</v>
      </c>
      <c r="AK36" s="2" t="s">
        <v>740</v>
      </c>
    </row>
    <row r="37" spans="1:37" hidden="1" x14ac:dyDescent="0.3">
      <c r="A37" s="16" t="s">
        <v>111</v>
      </c>
      <c r="B37" s="18">
        <v>43370</v>
      </c>
      <c r="C37" s="2" t="s">
        <v>110</v>
      </c>
      <c r="D37" s="2">
        <v>3</v>
      </c>
      <c r="E37" s="2" t="s">
        <v>135</v>
      </c>
      <c r="F37" s="2">
        <v>-5.4463400000000002</v>
      </c>
      <c r="G37" s="2">
        <v>150.09649999999999</v>
      </c>
      <c r="H37" s="4" t="s">
        <v>53</v>
      </c>
      <c r="I37" s="2">
        <v>40</v>
      </c>
      <c r="J37" s="2">
        <v>30</v>
      </c>
      <c r="K37" s="2">
        <v>8</v>
      </c>
      <c r="L37" s="2">
        <f t="shared" si="0"/>
        <v>26</v>
      </c>
      <c r="M37" s="2" t="s">
        <v>111</v>
      </c>
      <c r="N37" s="2" t="s">
        <v>112</v>
      </c>
      <c r="O37" s="4" t="s">
        <v>43</v>
      </c>
      <c r="P37" s="2" t="s">
        <v>617</v>
      </c>
      <c r="R37" s="2">
        <v>6</v>
      </c>
      <c r="S37" s="2" t="s">
        <v>209</v>
      </c>
      <c r="T37" s="2">
        <v>21.8</v>
      </c>
      <c r="U37" s="2" t="s">
        <v>113</v>
      </c>
      <c r="V37" s="2" t="s">
        <v>23</v>
      </c>
      <c r="W37" s="2" t="s">
        <v>45</v>
      </c>
      <c r="X37" s="2" t="s">
        <v>25</v>
      </c>
      <c r="Y37" s="2" t="s">
        <v>43</v>
      </c>
      <c r="Z37" s="2" t="s">
        <v>204</v>
      </c>
      <c r="AB37" s="2" t="s">
        <v>111</v>
      </c>
    </row>
    <row r="38" spans="1:37" hidden="1" x14ac:dyDescent="0.3">
      <c r="A38" s="16" t="s">
        <v>111</v>
      </c>
      <c r="B38" s="18">
        <v>43370</v>
      </c>
      <c r="C38" s="2" t="s">
        <v>110</v>
      </c>
      <c r="D38" s="2">
        <v>3</v>
      </c>
      <c r="E38" s="2" t="s">
        <v>135</v>
      </c>
      <c r="F38" s="2">
        <v>-5.4463400000000002</v>
      </c>
      <c r="G38" s="2">
        <v>150.09649999999999</v>
      </c>
      <c r="H38" s="4" t="s">
        <v>53</v>
      </c>
      <c r="I38" s="2">
        <v>40</v>
      </c>
      <c r="J38" s="2">
        <v>30</v>
      </c>
      <c r="K38" s="2">
        <v>8</v>
      </c>
      <c r="L38" s="2">
        <f t="shared" si="0"/>
        <v>26</v>
      </c>
      <c r="M38" s="2" t="s">
        <v>111</v>
      </c>
      <c r="N38" s="2" t="s">
        <v>112</v>
      </c>
      <c r="O38" s="4" t="s">
        <v>43</v>
      </c>
      <c r="P38" s="2" t="s">
        <v>617</v>
      </c>
      <c r="R38" s="2">
        <v>6</v>
      </c>
      <c r="S38" s="2" t="s">
        <v>209</v>
      </c>
      <c r="T38" s="2">
        <v>25</v>
      </c>
      <c r="U38" s="2" t="s">
        <v>114</v>
      </c>
      <c r="V38" s="2" t="s">
        <v>33</v>
      </c>
      <c r="W38" s="2" t="s">
        <v>45</v>
      </c>
      <c r="X38" s="2" t="s">
        <v>25</v>
      </c>
      <c r="Y38" s="2" t="s">
        <v>43</v>
      </c>
      <c r="Z38" s="2" t="s">
        <v>204</v>
      </c>
      <c r="AB38" s="2" t="s">
        <v>111</v>
      </c>
    </row>
    <row r="39" spans="1:37" hidden="1" x14ac:dyDescent="0.3">
      <c r="A39" s="16" t="s">
        <v>111</v>
      </c>
      <c r="B39" s="18">
        <v>43370</v>
      </c>
      <c r="C39" s="2" t="s">
        <v>110</v>
      </c>
      <c r="D39" s="2">
        <v>3</v>
      </c>
      <c r="E39" s="2" t="s">
        <v>135</v>
      </c>
      <c r="F39" s="2">
        <v>-5.4463400000000002</v>
      </c>
      <c r="G39" s="2">
        <v>150.09649999999999</v>
      </c>
      <c r="H39" s="4" t="s">
        <v>53</v>
      </c>
      <c r="I39" s="2">
        <v>40</v>
      </c>
      <c r="J39" s="2">
        <v>30</v>
      </c>
      <c r="K39" s="2">
        <v>8</v>
      </c>
      <c r="L39" s="2">
        <f t="shared" si="0"/>
        <v>26</v>
      </c>
      <c r="M39" s="2" t="s">
        <v>111</v>
      </c>
      <c r="N39" s="2" t="s">
        <v>112</v>
      </c>
      <c r="O39" s="4" t="s">
        <v>43</v>
      </c>
      <c r="P39" s="2" t="s">
        <v>617</v>
      </c>
      <c r="R39" s="2">
        <v>6</v>
      </c>
      <c r="S39" s="2" t="s">
        <v>209</v>
      </c>
      <c r="T39" s="2">
        <v>22.9</v>
      </c>
      <c r="U39" s="2" t="s">
        <v>115</v>
      </c>
      <c r="V39" s="2" t="s">
        <v>33</v>
      </c>
      <c r="W39" s="2" t="s">
        <v>45</v>
      </c>
      <c r="X39" s="2" t="s">
        <v>49</v>
      </c>
      <c r="Y39" s="2" t="s">
        <v>43</v>
      </c>
      <c r="Z39" s="2" t="s">
        <v>204</v>
      </c>
      <c r="AB39" s="2" t="s">
        <v>111</v>
      </c>
    </row>
    <row r="40" spans="1:37" x14ac:dyDescent="0.3">
      <c r="A40" s="16" t="s">
        <v>111</v>
      </c>
      <c r="B40" s="18">
        <v>43370</v>
      </c>
      <c r="C40" s="2" t="s">
        <v>110</v>
      </c>
      <c r="D40" s="2">
        <v>3</v>
      </c>
      <c r="E40" s="2" t="s">
        <v>135</v>
      </c>
      <c r="F40" s="2">
        <v>-5.4463400000000002</v>
      </c>
      <c r="G40" s="2">
        <v>150.09649999999999</v>
      </c>
      <c r="H40" s="4" t="s">
        <v>53</v>
      </c>
      <c r="I40" s="2">
        <v>40</v>
      </c>
      <c r="J40" s="2">
        <v>30</v>
      </c>
      <c r="K40" s="2">
        <v>8</v>
      </c>
      <c r="L40" s="2">
        <f t="shared" si="0"/>
        <v>26</v>
      </c>
      <c r="M40" s="2" t="s">
        <v>111</v>
      </c>
      <c r="N40" s="2" t="s">
        <v>112</v>
      </c>
      <c r="O40" s="4" t="s">
        <v>55</v>
      </c>
      <c r="P40" s="2" t="s">
        <v>617</v>
      </c>
      <c r="R40" s="2">
        <v>6</v>
      </c>
      <c r="S40" s="2" t="s">
        <v>209</v>
      </c>
      <c r="T40" s="2">
        <v>17.5</v>
      </c>
      <c r="U40" s="2" t="s">
        <v>116</v>
      </c>
      <c r="V40" s="2" t="s">
        <v>33</v>
      </c>
      <c r="W40" s="2" t="s">
        <v>36</v>
      </c>
      <c r="X40" s="2" t="s">
        <v>25</v>
      </c>
      <c r="Y40" s="2" t="s">
        <v>43</v>
      </c>
      <c r="Z40" s="2" t="s">
        <v>204</v>
      </c>
      <c r="AB40" s="2" t="s">
        <v>111</v>
      </c>
    </row>
    <row r="41" spans="1:37" hidden="1" x14ac:dyDescent="0.3">
      <c r="A41" s="16" t="s">
        <v>111</v>
      </c>
      <c r="B41" s="18">
        <v>43370</v>
      </c>
      <c r="C41" s="2" t="s">
        <v>110</v>
      </c>
      <c r="D41" s="2">
        <v>3</v>
      </c>
      <c r="E41" s="2" t="s">
        <v>135</v>
      </c>
      <c r="F41" s="2">
        <v>-5.4463400000000002</v>
      </c>
      <c r="G41" s="2">
        <v>150.09649999999999</v>
      </c>
      <c r="H41" s="4" t="s">
        <v>53</v>
      </c>
      <c r="I41" s="2">
        <v>40</v>
      </c>
      <c r="J41" s="2">
        <v>30</v>
      </c>
      <c r="K41" s="2">
        <v>8</v>
      </c>
      <c r="L41" s="2">
        <f t="shared" si="0"/>
        <v>26</v>
      </c>
      <c r="M41" s="2" t="s">
        <v>111</v>
      </c>
      <c r="N41" s="2" t="s">
        <v>112</v>
      </c>
      <c r="O41" s="4" t="s">
        <v>43</v>
      </c>
      <c r="P41" s="2" t="s">
        <v>617</v>
      </c>
      <c r="R41" s="2">
        <v>6</v>
      </c>
      <c r="S41" s="2" t="s">
        <v>209</v>
      </c>
      <c r="T41" s="2">
        <v>21.1</v>
      </c>
      <c r="U41" s="2" t="s">
        <v>117</v>
      </c>
      <c r="V41" s="2" t="s">
        <v>23</v>
      </c>
      <c r="W41" s="2" t="s">
        <v>45</v>
      </c>
      <c r="X41" s="2" t="s">
        <v>49</v>
      </c>
      <c r="Y41" s="2" t="s">
        <v>43</v>
      </c>
      <c r="Z41" s="2" t="s">
        <v>204</v>
      </c>
      <c r="AB41" s="2" t="s">
        <v>111</v>
      </c>
    </row>
    <row r="42" spans="1:37" hidden="1" x14ac:dyDescent="0.3">
      <c r="A42" s="16" t="s">
        <v>111</v>
      </c>
      <c r="B42" s="18">
        <v>43370</v>
      </c>
      <c r="C42" s="2" t="s">
        <v>110</v>
      </c>
      <c r="D42" s="2">
        <v>3</v>
      </c>
      <c r="E42" s="2" t="s">
        <v>135</v>
      </c>
      <c r="F42" s="2">
        <v>-5.4463400000000002</v>
      </c>
      <c r="G42" s="2">
        <v>150.09649999999999</v>
      </c>
      <c r="H42" s="4" t="s">
        <v>53</v>
      </c>
      <c r="I42" s="2">
        <v>40</v>
      </c>
      <c r="J42" s="2">
        <v>30</v>
      </c>
      <c r="K42" s="2">
        <v>8</v>
      </c>
      <c r="L42" s="2">
        <f t="shared" si="0"/>
        <v>26</v>
      </c>
      <c r="M42" s="2" t="s">
        <v>111</v>
      </c>
      <c r="N42" s="2" t="s">
        <v>112</v>
      </c>
      <c r="O42" s="4" t="s">
        <v>43</v>
      </c>
      <c r="P42" s="2" t="s">
        <v>617</v>
      </c>
      <c r="R42" s="2">
        <v>6</v>
      </c>
      <c r="S42" s="2" t="s">
        <v>209</v>
      </c>
      <c r="T42" s="2">
        <v>22.3</v>
      </c>
      <c r="U42" s="2" t="s">
        <v>118</v>
      </c>
      <c r="V42" s="2" t="s">
        <v>23</v>
      </c>
      <c r="W42" s="2" t="s">
        <v>45</v>
      </c>
      <c r="X42" s="2" t="s">
        <v>28</v>
      </c>
      <c r="Y42" s="2" t="s">
        <v>43</v>
      </c>
      <c r="Z42" s="2" t="s">
        <v>204</v>
      </c>
      <c r="AB42" s="2" t="s">
        <v>111</v>
      </c>
    </row>
    <row r="43" spans="1:37" hidden="1" x14ac:dyDescent="0.3">
      <c r="A43" s="16" t="s">
        <v>232</v>
      </c>
      <c r="B43" s="18">
        <v>43370</v>
      </c>
      <c r="C43" s="2" t="s">
        <v>110</v>
      </c>
      <c r="D43" s="2">
        <v>3</v>
      </c>
      <c r="E43" s="2" t="s">
        <v>134</v>
      </c>
      <c r="F43" s="2">
        <v>-5.4463800000000004</v>
      </c>
      <c r="G43" s="2">
        <v>150.09656000000001</v>
      </c>
      <c r="H43" s="4" t="s">
        <v>16</v>
      </c>
      <c r="I43" s="2">
        <v>13</v>
      </c>
      <c r="J43" s="2">
        <v>12</v>
      </c>
      <c r="K43" s="2">
        <v>22</v>
      </c>
      <c r="L43" s="2">
        <f t="shared" si="0"/>
        <v>15.666666666666666</v>
      </c>
      <c r="M43" s="2" t="s">
        <v>232</v>
      </c>
      <c r="N43" s="2">
        <v>2</v>
      </c>
      <c r="O43" s="4" t="s">
        <v>19</v>
      </c>
      <c r="P43" s="2" t="s">
        <v>618</v>
      </c>
      <c r="R43" s="2">
        <v>1</v>
      </c>
      <c r="S43" s="2" t="s">
        <v>209</v>
      </c>
      <c r="T43" s="2">
        <v>25.5</v>
      </c>
      <c r="U43" s="2" t="s">
        <v>119</v>
      </c>
      <c r="V43" s="2" t="s">
        <v>23</v>
      </c>
      <c r="W43" s="2" t="s">
        <v>27</v>
      </c>
      <c r="X43" s="2" t="s">
        <v>25</v>
      </c>
      <c r="Y43" s="2" t="s">
        <v>19</v>
      </c>
      <c r="Z43" s="2" t="s">
        <v>204</v>
      </c>
      <c r="AB43" s="2" t="s">
        <v>232</v>
      </c>
    </row>
    <row r="44" spans="1:37" hidden="1" x14ac:dyDescent="0.3">
      <c r="A44" s="16" t="s">
        <v>233</v>
      </c>
      <c r="B44" s="18">
        <v>43370</v>
      </c>
      <c r="C44" s="2" t="s">
        <v>110</v>
      </c>
      <c r="D44" s="2">
        <v>3</v>
      </c>
      <c r="E44" s="2" t="s">
        <v>136</v>
      </c>
      <c r="F44" s="2">
        <v>-5.4466200000000002</v>
      </c>
      <c r="G44" s="2">
        <v>150.09667999999999</v>
      </c>
      <c r="H44" s="4" t="s">
        <v>53</v>
      </c>
      <c r="I44" s="2">
        <v>33</v>
      </c>
      <c r="J44" s="2">
        <v>14</v>
      </c>
      <c r="K44" s="2">
        <v>22</v>
      </c>
      <c r="L44" s="2">
        <f t="shared" si="0"/>
        <v>23</v>
      </c>
      <c r="M44" s="2" t="s">
        <v>233</v>
      </c>
      <c r="N44" s="2">
        <v>2</v>
      </c>
      <c r="O44" s="4" t="s">
        <v>19</v>
      </c>
      <c r="P44" s="2" t="s">
        <v>619</v>
      </c>
      <c r="R44" s="2">
        <v>1</v>
      </c>
      <c r="S44" s="2" t="s">
        <v>209</v>
      </c>
      <c r="T44" s="2">
        <v>28.6</v>
      </c>
      <c r="U44" s="2" t="s">
        <v>132</v>
      </c>
      <c r="V44" s="2" t="s">
        <v>23</v>
      </c>
      <c r="W44" s="2" t="s">
        <v>24</v>
      </c>
      <c r="X44" s="2" t="s">
        <v>25</v>
      </c>
      <c r="Y44" s="2" t="s">
        <v>19</v>
      </c>
      <c r="Z44" s="2" t="s">
        <v>204</v>
      </c>
      <c r="AA44" s="16" t="s">
        <v>139</v>
      </c>
      <c r="AB44" s="2" t="s">
        <v>233</v>
      </c>
      <c r="AC44" s="20">
        <v>43620</v>
      </c>
      <c r="AD44" s="2" t="s">
        <v>602</v>
      </c>
      <c r="AE44" s="2" t="s">
        <v>674</v>
      </c>
      <c r="AF44" s="2" t="s">
        <v>674</v>
      </c>
      <c r="AG44" s="2" t="s">
        <v>674</v>
      </c>
      <c r="AH44" s="2" t="s">
        <v>674</v>
      </c>
      <c r="AI44" s="2" t="s">
        <v>674</v>
      </c>
      <c r="AJ44" s="2">
        <v>3.5</v>
      </c>
      <c r="AK44" s="2" t="s">
        <v>750</v>
      </c>
    </row>
    <row r="45" spans="1:37" hidden="1" x14ac:dyDescent="0.3">
      <c r="A45" s="16" t="s">
        <v>96</v>
      </c>
      <c r="B45" s="18">
        <v>43370</v>
      </c>
      <c r="C45" s="2" t="s">
        <v>110</v>
      </c>
      <c r="D45" s="2">
        <v>3</v>
      </c>
      <c r="H45" s="4" t="s">
        <v>96</v>
      </c>
      <c r="I45" s="2" t="s">
        <v>96</v>
      </c>
      <c r="J45" s="2" t="s">
        <v>96</v>
      </c>
      <c r="K45" s="2" t="s">
        <v>96</v>
      </c>
      <c r="M45" s="2" t="s">
        <v>96</v>
      </c>
      <c r="N45" s="2">
        <v>2</v>
      </c>
      <c r="O45" s="4" t="s">
        <v>19</v>
      </c>
      <c r="P45" s="2" t="s">
        <v>96</v>
      </c>
      <c r="Q45" s="2" t="s">
        <v>621</v>
      </c>
      <c r="R45" s="2">
        <v>1</v>
      </c>
      <c r="S45" s="2" t="s">
        <v>209</v>
      </c>
      <c r="T45" s="2">
        <v>31.4</v>
      </c>
      <c r="U45" s="2" t="s">
        <v>121</v>
      </c>
      <c r="V45" s="2" t="s">
        <v>96</v>
      </c>
      <c r="W45" s="2" t="s">
        <v>96</v>
      </c>
      <c r="X45" s="2" t="s">
        <v>96</v>
      </c>
      <c r="Y45" s="2" t="s">
        <v>19</v>
      </c>
      <c r="Z45" s="2" t="s">
        <v>205</v>
      </c>
      <c r="AA45" s="16" t="s">
        <v>693</v>
      </c>
      <c r="AB45" s="2" t="s">
        <v>96</v>
      </c>
    </row>
    <row r="46" spans="1:37" s="6" customFormat="1" hidden="1" x14ac:dyDescent="0.3">
      <c r="A46" s="22" t="s">
        <v>96</v>
      </c>
      <c r="B46" s="18">
        <v>43370</v>
      </c>
      <c r="C46" s="2" t="s">
        <v>110</v>
      </c>
      <c r="D46" s="2">
        <v>3</v>
      </c>
      <c r="H46" s="7" t="s">
        <v>96</v>
      </c>
      <c r="I46" s="6" t="s">
        <v>96</v>
      </c>
      <c r="J46" s="6" t="s">
        <v>96</v>
      </c>
      <c r="K46" s="6" t="s">
        <v>96</v>
      </c>
      <c r="L46" s="2"/>
      <c r="M46" s="6" t="s">
        <v>96</v>
      </c>
      <c r="N46" s="6">
        <v>2</v>
      </c>
      <c r="O46" s="7" t="s">
        <v>19</v>
      </c>
      <c r="P46" s="6" t="s">
        <v>620</v>
      </c>
      <c r="Q46" s="6" t="s">
        <v>621</v>
      </c>
      <c r="R46" s="6">
        <v>1</v>
      </c>
      <c r="S46" s="6" t="s">
        <v>210</v>
      </c>
      <c r="T46" s="6">
        <v>31.4</v>
      </c>
      <c r="U46" s="6" t="s">
        <v>137</v>
      </c>
      <c r="V46" s="6" t="s">
        <v>96</v>
      </c>
      <c r="W46" s="6" t="s">
        <v>96</v>
      </c>
      <c r="X46" s="6" t="s">
        <v>96</v>
      </c>
      <c r="Y46" s="2" t="s">
        <v>19</v>
      </c>
      <c r="Z46" s="6" t="s">
        <v>206</v>
      </c>
      <c r="AA46" s="22" t="s">
        <v>138</v>
      </c>
      <c r="AB46" s="6" t="s">
        <v>96</v>
      </c>
      <c r="AC46" s="24"/>
    </row>
    <row r="47" spans="1:37" hidden="1" x14ac:dyDescent="0.3">
      <c r="A47" s="16" t="s">
        <v>234</v>
      </c>
      <c r="B47" s="18">
        <v>43370</v>
      </c>
      <c r="C47" s="2" t="s">
        <v>110</v>
      </c>
      <c r="D47" s="2">
        <v>3</v>
      </c>
      <c r="E47" s="2" t="s">
        <v>140</v>
      </c>
      <c r="F47" s="2">
        <v>-5.4466400000000004</v>
      </c>
      <c r="G47" s="2">
        <v>150.09674000000001</v>
      </c>
      <c r="H47" s="4" t="s">
        <v>65</v>
      </c>
      <c r="I47" s="2">
        <v>32</v>
      </c>
      <c r="J47" s="2">
        <v>27</v>
      </c>
      <c r="K47" s="2">
        <v>15</v>
      </c>
      <c r="L47" s="2">
        <f t="shared" si="0"/>
        <v>24.666666666666668</v>
      </c>
      <c r="M47" s="2" t="s">
        <v>234</v>
      </c>
      <c r="N47" s="2">
        <v>2</v>
      </c>
      <c r="O47" s="4" t="s">
        <v>212</v>
      </c>
      <c r="P47" s="2" t="s">
        <v>624</v>
      </c>
      <c r="R47" s="2">
        <v>2</v>
      </c>
      <c r="S47" s="2" t="s">
        <v>209</v>
      </c>
      <c r="T47" s="2">
        <v>24.7</v>
      </c>
      <c r="U47" s="2" t="s">
        <v>123</v>
      </c>
      <c r="V47" s="2" t="s">
        <v>33</v>
      </c>
      <c r="W47" s="2" t="s">
        <v>94</v>
      </c>
      <c r="X47" s="2" t="s">
        <v>25</v>
      </c>
      <c r="Y47" s="2" t="s">
        <v>212</v>
      </c>
      <c r="Z47" s="2" t="s">
        <v>204</v>
      </c>
      <c r="AB47" s="2" t="s">
        <v>234</v>
      </c>
    </row>
    <row r="48" spans="1:37" hidden="1" x14ac:dyDescent="0.3">
      <c r="A48" s="16" t="s">
        <v>234</v>
      </c>
      <c r="B48" s="18">
        <v>43370</v>
      </c>
      <c r="C48" s="2" t="s">
        <v>110</v>
      </c>
      <c r="D48" s="2">
        <v>3</v>
      </c>
      <c r="E48" s="2" t="s">
        <v>140</v>
      </c>
      <c r="F48" s="2">
        <v>-5.4466400000000004</v>
      </c>
      <c r="G48" s="2">
        <v>150.09674000000001</v>
      </c>
      <c r="H48" s="4" t="s">
        <v>65</v>
      </c>
      <c r="I48" s="2">
        <v>32</v>
      </c>
      <c r="J48" s="2">
        <v>27</v>
      </c>
      <c r="K48" s="2">
        <v>15</v>
      </c>
      <c r="L48" s="2">
        <f t="shared" si="0"/>
        <v>24.666666666666668</v>
      </c>
      <c r="M48" s="2" t="s">
        <v>234</v>
      </c>
      <c r="N48" s="2">
        <v>2</v>
      </c>
      <c r="O48" s="4" t="s">
        <v>212</v>
      </c>
      <c r="P48" s="2" t="s">
        <v>624</v>
      </c>
      <c r="R48" s="2">
        <v>2</v>
      </c>
      <c r="S48" s="2" t="s">
        <v>209</v>
      </c>
      <c r="T48" s="2">
        <v>27</v>
      </c>
      <c r="U48" s="2" t="s">
        <v>124</v>
      </c>
      <c r="V48" s="2" t="s">
        <v>33</v>
      </c>
      <c r="W48" s="2" t="s">
        <v>45</v>
      </c>
      <c r="X48" s="2" t="s">
        <v>25</v>
      </c>
      <c r="Y48" s="2" t="s">
        <v>212</v>
      </c>
      <c r="Z48" s="2" t="s">
        <v>204</v>
      </c>
      <c r="AB48" s="2" t="s">
        <v>234</v>
      </c>
    </row>
    <row r="49" spans="1:37" hidden="1" x14ac:dyDescent="0.3">
      <c r="A49" s="16" t="s">
        <v>235</v>
      </c>
      <c r="B49" s="18">
        <v>43370</v>
      </c>
      <c r="C49" s="2" t="s">
        <v>110</v>
      </c>
      <c r="D49" s="2">
        <v>3</v>
      </c>
      <c r="E49" s="2" t="s">
        <v>141</v>
      </c>
      <c r="F49" s="2">
        <v>-5.4466000000000001</v>
      </c>
      <c r="G49" s="2">
        <v>150.0966</v>
      </c>
      <c r="H49" s="4" t="s">
        <v>16</v>
      </c>
      <c r="I49" s="2">
        <v>24</v>
      </c>
      <c r="J49" s="2">
        <v>23</v>
      </c>
      <c r="K49" s="2">
        <v>13</v>
      </c>
      <c r="L49" s="2">
        <f t="shared" si="0"/>
        <v>20</v>
      </c>
      <c r="M49" s="2" t="s">
        <v>235</v>
      </c>
      <c r="N49" s="2">
        <v>2</v>
      </c>
      <c r="O49" s="4" t="s">
        <v>19</v>
      </c>
      <c r="P49" s="2" t="s">
        <v>623</v>
      </c>
      <c r="R49" s="2">
        <v>2</v>
      </c>
      <c r="S49" s="2" t="s">
        <v>209</v>
      </c>
      <c r="T49" s="2">
        <v>25.1</v>
      </c>
      <c r="U49" s="2" t="s">
        <v>120</v>
      </c>
      <c r="V49" s="2" t="s">
        <v>33</v>
      </c>
      <c r="W49" s="2" t="s">
        <v>24</v>
      </c>
      <c r="X49" s="2" t="s">
        <v>25</v>
      </c>
      <c r="Y49" s="2" t="s">
        <v>19</v>
      </c>
      <c r="Z49" s="2" t="s">
        <v>204</v>
      </c>
      <c r="AB49" s="2" t="s">
        <v>235</v>
      </c>
      <c r="AC49" s="20">
        <v>43628</v>
      </c>
      <c r="AD49" s="2" t="s">
        <v>602</v>
      </c>
      <c r="AE49" s="2" t="s">
        <v>674</v>
      </c>
      <c r="AF49" s="2">
        <v>24</v>
      </c>
      <c r="AG49" s="2">
        <v>23</v>
      </c>
      <c r="AH49" s="2">
        <v>13</v>
      </c>
      <c r="AI49" s="2" t="s">
        <v>710</v>
      </c>
      <c r="AJ49" s="2">
        <v>4.5</v>
      </c>
      <c r="AK49" s="2" t="s">
        <v>717</v>
      </c>
    </row>
    <row r="50" spans="1:37" hidden="1" x14ac:dyDescent="0.3">
      <c r="A50" s="16" t="s">
        <v>235</v>
      </c>
      <c r="B50" s="18">
        <v>43370</v>
      </c>
      <c r="C50" s="2" t="s">
        <v>110</v>
      </c>
      <c r="D50" s="2">
        <v>3</v>
      </c>
      <c r="E50" s="2" t="s">
        <v>141</v>
      </c>
      <c r="F50" s="2">
        <v>-5.4466000000000001</v>
      </c>
      <c r="G50" s="2">
        <v>150.0966</v>
      </c>
      <c r="H50" s="4" t="s">
        <v>16</v>
      </c>
      <c r="I50" s="2">
        <v>24</v>
      </c>
      <c r="J50" s="2">
        <v>23</v>
      </c>
      <c r="K50" s="2">
        <v>13</v>
      </c>
      <c r="L50" s="2">
        <f t="shared" si="0"/>
        <v>20</v>
      </c>
      <c r="M50" s="2" t="s">
        <v>235</v>
      </c>
      <c r="N50" s="2">
        <v>2</v>
      </c>
      <c r="O50" s="4" t="s">
        <v>19</v>
      </c>
      <c r="P50" s="2" t="s">
        <v>623</v>
      </c>
      <c r="R50" s="2">
        <v>2</v>
      </c>
      <c r="S50" s="2" t="s">
        <v>209</v>
      </c>
      <c r="T50" s="2">
        <v>28.5</v>
      </c>
      <c r="U50" s="2" t="s">
        <v>122</v>
      </c>
      <c r="V50" s="2" t="s">
        <v>23</v>
      </c>
      <c r="W50" s="2" t="s">
        <v>27</v>
      </c>
      <c r="X50" s="2" t="s">
        <v>49</v>
      </c>
      <c r="Y50" s="2" t="s">
        <v>19</v>
      </c>
      <c r="Z50" s="2" t="s">
        <v>204</v>
      </c>
      <c r="AB50" s="2" t="s">
        <v>235</v>
      </c>
      <c r="AC50" s="20">
        <v>43628</v>
      </c>
      <c r="AD50" s="2" t="s">
        <v>281</v>
      </c>
      <c r="AE50" s="2">
        <v>28.6</v>
      </c>
      <c r="AF50" s="2">
        <v>24</v>
      </c>
      <c r="AG50" s="2">
        <v>23</v>
      </c>
      <c r="AH50" s="2">
        <v>13</v>
      </c>
      <c r="AI50" s="2" t="s">
        <v>710</v>
      </c>
      <c r="AJ50" s="2">
        <v>4.5</v>
      </c>
      <c r="AK50" s="2" t="s">
        <v>717</v>
      </c>
    </row>
    <row r="51" spans="1:37" hidden="1" x14ac:dyDescent="0.3">
      <c r="A51" s="16" t="s">
        <v>236</v>
      </c>
      <c r="B51" s="18">
        <v>43370</v>
      </c>
      <c r="C51" s="2" t="s">
        <v>142</v>
      </c>
      <c r="D51" s="2">
        <v>3</v>
      </c>
      <c r="E51" s="2" t="s">
        <v>143</v>
      </c>
      <c r="F51" s="2">
        <v>-5.4368400000000001</v>
      </c>
      <c r="G51" s="2">
        <v>150.09650999999999</v>
      </c>
      <c r="H51" s="4" t="s">
        <v>53</v>
      </c>
      <c r="I51" s="2">
        <v>20</v>
      </c>
      <c r="J51" s="2">
        <v>11</v>
      </c>
      <c r="K51" s="2">
        <v>9</v>
      </c>
      <c r="L51" s="2">
        <f t="shared" si="0"/>
        <v>13.333333333333334</v>
      </c>
      <c r="M51" s="2" t="s">
        <v>236</v>
      </c>
      <c r="N51" s="2">
        <v>2</v>
      </c>
      <c r="O51" s="4" t="s">
        <v>19</v>
      </c>
      <c r="P51" s="2" t="s">
        <v>622</v>
      </c>
      <c r="R51" s="2">
        <v>2</v>
      </c>
      <c r="S51" s="2" t="s">
        <v>209</v>
      </c>
      <c r="T51" s="2">
        <v>24.4</v>
      </c>
      <c r="U51" s="2" t="s">
        <v>125</v>
      </c>
      <c r="V51" s="2" t="s">
        <v>23</v>
      </c>
      <c r="W51" s="2" t="s">
        <v>24</v>
      </c>
      <c r="X51" s="2" t="s">
        <v>25</v>
      </c>
      <c r="Y51" s="2" t="s">
        <v>19</v>
      </c>
      <c r="Z51" s="2" t="s">
        <v>204</v>
      </c>
      <c r="AB51" s="2" t="s">
        <v>236</v>
      </c>
      <c r="AC51" s="20">
        <v>43628</v>
      </c>
      <c r="AD51" s="2" t="s">
        <v>602</v>
      </c>
      <c r="AE51" s="2" t="s">
        <v>674</v>
      </c>
      <c r="AF51" s="2">
        <v>21</v>
      </c>
      <c r="AG51" s="2">
        <v>11</v>
      </c>
      <c r="AH51" s="2">
        <v>9</v>
      </c>
      <c r="AI51" s="2" t="s">
        <v>708</v>
      </c>
      <c r="AJ51" s="2">
        <v>2.1</v>
      </c>
      <c r="AK51" s="2" t="s">
        <v>709</v>
      </c>
    </row>
    <row r="52" spans="1:37" hidden="1" x14ac:dyDescent="0.3">
      <c r="A52" s="16" t="s">
        <v>236</v>
      </c>
      <c r="B52" s="18">
        <v>43370</v>
      </c>
      <c r="C52" s="2" t="s">
        <v>142</v>
      </c>
      <c r="D52" s="2">
        <v>3</v>
      </c>
      <c r="E52" s="2" t="s">
        <v>143</v>
      </c>
      <c r="F52" s="2">
        <v>-5.4368400000000001</v>
      </c>
      <c r="G52" s="2">
        <v>150.09650999999999</v>
      </c>
      <c r="H52" s="4" t="s">
        <v>53</v>
      </c>
      <c r="I52" s="2">
        <v>20</v>
      </c>
      <c r="J52" s="2">
        <v>11</v>
      </c>
      <c r="K52" s="2">
        <v>9</v>
      </c>
      <c r="L52" s="2">
        <f t="shared" si="0"/>
        <v>13.333333333333334</v>
      </c>
      <c r="M52" s="2" t="s">
        <v>236</v>
      </c>
      <c r="N52" s="2">
        <v>2</v>
      </c>
      <c r="O52" s="4" t="s">
        <v>19</v>
      </c>
      <c r="P52" s="2" t="s">
        <v>622</v>
      </c>
      <c r="R52" s="2">
        <v>2</v>
      </c>
      <c r="S52" s="2" t="s">
        <v>209</v>
      </c>
      <c r="T52" s="2">
        <v>24.7</v>
      </c>
      <c r="U52" s="2" t="s">
        <v>126</v>
      </c>
      <c r="V52" s="2" t="s">
        <v>23</v>
      </c>
      <c r="W52" s="2" t="s">
        <v>27</v>
      </c>
      <c r="X52" s="2" t="s">
        <v>49</v>
      </c>
      <c r="Y52" s="2" t="s">
        <v>19</v>
      </c>
      <c r="Z52" s="2" t="s">
        <v>204</v>
      </c>
      <c r="AB52" s="2" t="s">
        <v>236</v>
      </c>
      <c r="AC52" s="20">
        <v>43628</v>
      </c>
      <c r="AD52" s="2" t="s">
        <v>602</v>
      </c>
      <c r="AE52" s="2" t="s">
        <v>674</v>
      </c>
      <c r="AF52" s="2">
        <v>21</v>
      </c>
      <c r="AG52" s="2">
        <v>11</v>
      </c>
      <c r="AH52" s="2">
        <v>9</v>
      </c>
      <c r="AI52" s="2" t="s">
        <v>708</v>
      </c>
      <c r="AJ52" s="2">
        <v>2.1</v>
      </c>
      <c r="AK52" s="2" t="s">
        <v>709</v>
      </c>
    </row>
    <row r="53" spans="1:37" hidden="1" x14ac:dyDescent="0.3">
      <c r="A53" s="16" t="s">
        <v>96</v>
      </c>
      <c r="B53" s="18">
        <v>43370</v>
      </c>
      <c r="C53" s="2" t="s">
        <v>142</v>
      </c>
      <c r="D53" s="2">
        <v>3</v>
      </c>
      <c r="E53" s="2" t="s">
        <v>143</v>
      </c>
      <c r="F53" s="2">
        <v>-5.4368400000000001</v>
      </c>
      <c r="G53" s="2">
        <v>150.09650999999999</v>
      </c>
      <c r="H53" s="4" t="s">
        <v>96</v>
      </c>
      <c r="I53" s="2" t="s">
        <v>96</v>
      </c>
      <c r="J53" s="2" t="s">
        <v>96</v>
      </c>
      <c r="K53" s="2" t="s">
        <v>96</v>
      </c>
      <c r="M53" s="2" t="s">
        <v>96</v>
      </c>
      <c r="N53" s="2">
        <v>2</v>
      </c>
      <c r="O53" s="4" t="s">
        <v>43</v>
      </c>
      <c r="P53" s="2" t="s">
        <v>654</v>
      </c>
      <c r="R53" s="2">
        <v>1</v>
      </c>
      <c r="S53" s="2" t="s">
        <v>209</v>
      </c>
      <c r="T53" s="2">
        <v>25.6</v>
      </c>
      <c r="U53" s="2" t="s">
        <v>127</v>
      </c>
      <c r="V53" s="2" t="s">
        <v>96</v>
      </c>
      <c r="W53" s="2" t="s">
        <v>96</v>
      </c>
      <c r="X53" s="2" t="s">
        <v>96</v>
      </c>
      <c r="Y53" s="2" t="s">
        <v>43</v>
      </c>
      <c r="Z53" s="2" t="s">
        <v>205</v>
      </c>
      <c r="AA53" s="16" t="s">
        <v>693</v>
      </c>
      <c r="AB53" s="2" t="s">
        <v>96</v>
      </c>
      <c r="AC53" s="20"/>
    </row>
    <row r="54" spans="1:37" hidden="1" x14ac:dyDescent="0.3">
      <c r="A54" s="16" t="s">
        <v>144</v>
      </c>
      <c r="B54" s="18">
        <v>43370</v>
      </c>
      <c r="C54" s="2" t="s">
        <v>142</v>
      </c>
      <c r="D54" s="2">
        <v>3</v>
      </c>
      <c r="E54" s="2" t="s">
        <v>147</v>
      </c>
      <c r="F54" s="2">
        <v>-5.4369300000000003</v>
      </c>
      <c r="G54" s="2">
        <v>150.09666000000001</v>
      </c>
      <c r="H54" s="4" t="s">
        <v>30</v>
      </c>
      <c r="I54" s="2">
        <v>40</v>
      </c>
      <c r="J54" s="2">
        <v>22</v>
      </c>
      <c r="K54" s="2">
        <v>14</v>
      </c>
      <c r="L54" s="2">
        <f t="shared" si="0"/>
        <v>25.333333333333332</v>
      </c>
      <c r="M54" s="2" t="s">
        <v>144</v>
      </c>
      <c r="N54" s="2">
        <v>2</v>
      </c>
      <c r="O54" s="4" t="s">
        <v>145</v>
      </c>
      <c r="P54" s="2" t="s">
        <v>625</v>
      </c>
      <c r="R54" s="2">
        <v>1</v>
      </c>
      <c r="S54" s="2" t="s">
        <v>209</v>
      </c>
      <c r="T54" s="2">
        <v>25</v>
      </c>
      <c r="U54" s="2" t="s">
        <v>128</v>
      </c>
      <c r="V54" s="2" t="s">
        <v>23</v>
      </c>
      <c r="W54" s="2" t="s">
        <v>24</v>
      </c>
      <c r="X54" s="2" t="s">
        <v>28</v>
      </c>
      <c r="Y54" s="2" t="s">
        <v>757</v>
      </c>
      <c r="Z54" s="2" t="s">
        <v>204</v>
      </c>
      <c r="AB54" s="2" t="s">
        <v>144</v>
      </c>
      <c r="AC54" s="20">
        <v>43628</v>
      </c>
      <c r="AD54" s="2" t="s">
        <v>281</v>
      </c>
      <c r="AE54" s="2">
        <v>25.7</v>
      </c>
      <c r="AF54" s="2">
        <v>49</v>
      </c>
      <c r="AG54" s="2">
        <v>25</v>
      </c>
      <c r="AH54" s="2">
        <v>21</v>
      </c>
      <c r="AI54" s="2" t="s">
        <v>699</v>
      </c>
      <c r="AJ54" s="2">
        <v>2.9</v>
      </c>
      <c r="AK54" s="2" t="s">
        <v>707</v>
      </c>
    </row>
    <row r="55" spans="1:37" hidden="1" x14ac:dyDescent="0.3">
      <c r="A55" s="16" t="s">
        <v>144</v>
      </c>
      <c r="B55" s="18">
        <v>43370</v>
      </c>
      <c r="C55" s="2" t="s">
        <v>142</v>
      </c>
      <c r="D55" s="2">
        <v>3</v>
      </c>
      <c r="E55" s="2" t="s">
        <v>147</v>
      </c>
      <c r="F55" s="2">
        <v>-5.4369300000000003</v>
      </c>
      <c r="G55" s="2">
        <v>150.09666000000001</v>
      </c>
      <c r="H55" s="4" t="s">
        <v>30</v>
      </c>
      <c r="I55" s="2">
        <v>40</v>
      </c>
      <c r="J55" s="2">
        <v>22</v>
      </c>
      <c r="K55" s="2">
        <v>14</v>
      </c>
      <c r="L55" s="2">
        <f t="shared" si="0"/>
        <v>25.333333333333332</v>
      </c>
      <c r="M55" s="2" t="s">
        <v>144</v>
      </c>
      <c r="N55" s="2">
        <v>2</v>
      </c>
      <c r="O55" s="4" t="s">
        <v>145</v>
      </c>
      <c r="P55" s="2" t="s">
        <v>625</v>
      </c>
      <c r="R55" s="2">
        <v>1</v>
      </c>
      <c r="S55" s="2" t="s">
        <v>209</v>
      </c>
      <c r="T55" s="2">
        <v>26.5</v>
      </c>
      <c r="U55" s="2" t="s">
        <v>180</v>
      </c>
      <c r="V55" s="2" t="s">
        <v>23</v>
      </c>
      <c r="W55" s="2" t="s">
        <v>45</v>
      </c>
      <c r="X55" s="2" t="s">
        <v>25</v>
      </c>
      <c r="Y55" s="2" t="s">
        <v>757</v>
      </c>
      <c r="Z55" s="2" t="s">
        <v>205</v>
      </c>
      <c r="AA55" s="16" t="s">
        <v>181</v>
      </c>
      <c r="AB55" s="2" t="s">
        <v>144</v>
      </c>
      <c r="AC55" s="20">
        <v>43628</v>
      </c>
      <c r="AD55" s="2" t="s">
        <v>602</v>
      </c>
      <c r="AE55" s="2" t="s">
        <v>674</v>
      </c>
      <c r="AF55" s="2">
        <v>49</v>
      </c>
      <c r="AG55" s="2">
        <v>25</v>
      </c>
      <c r="AH55" s="2">
        <v>21</v>
      </c>
      <c r="AI55" s="2" t="s">
        <v>699</v>
      </c>
      <c r="AJ55" s="2">
        <v>2.9</v>
      </c>
      <c r="AK55" s="2" t="s">
        <v>707</v>
      </c>
    </row>
    <row r="56" spans="1:37" s="6" customFormat="1" hidden="1" x14ac:dyDescent="0.3">
      <c r="A56" s="22" t="s">
        <v>144</v>
      </c>
      <c r="B56" s="23">
        <v>43370</v>
      </c>
      <c r="C56" s="6" t="s">
        <v>142</v>
      </c>
      <c r="D56" s="6">
        <v>3</v>
      </c>
      <c r="E56" s="6" t="s">
        <v>147</v>
      </c>
      <c r="F56" s="6">
        <v>-5.4369300000000003</v>
      </c>
      <c r="G56" s="6">
        <v>150.09666000000001</v>
      </c>
      <c r="H56" s="7" t="s">
        <v>30</v>
      </c>
      <c r="I56" s="6">
        <v>40</v>
      </c>
      <c r="J56" s="6">
        <v>22</v>
      </c>
      <c r="K56" s="6">
        <v>14</v>
      </c>
      <c r="L56" s="2">
        <f t="shared" si="0"/>
        <v>25.333333333333332</v>
      </c>
      <c r="M56" s="6" t="s">
        <v>144</v>
      </c>
      <c r="N56" s="6">
        <v>2</v>
      </c>
      <c r="O56" s="7" t="s">
        <v>145</v>
      </c>
      <c r="P56" s="6" t="s">
        <v>625</v>
      </c>
      <c r="R56" s="6">
        <v>1</v>
      </c>
      <c r="S56" s="6" t="s">
        <v>210</v>
      </c>
      <c r="T56" s="6">
        <v>26.5</v>
      </c>
      <c r="U56" s="6" t="s">
        <v>182</v>
      </c>
      <c r="V56" s="6" t="s">
        <v>96</v>
      </c>
      <c r="W56" s="6" t="s">
        <v>96</v>
      </c>
      <c r="X56" s="6" t="s">
        <v>96</v>
      </c>
      <c r="Y56" s="2" t="s">
        <v>757</v>
      </c>
      <c r="Z56" s="6" t="s">
        <v>206</v>
      </c>
      <c r="AA56" s="22" t="s">
        <v>183</v>
      </c>
      <c r="AB56" s="6" t="s">
        <v>144</v>
      </c>
      <c r="AC56" s="20">
        <v>43628</v>
      </c>
      <c r="AD56" s="6" t="s">
        <v>674</v>
      </c>
      <c r="AE56" s="6" t="s">
        <v>674</v>
      </c>
      <c r="AF56" s="2">
        <v>49</v>
      </c>
      <c r="AG56" s="2">
        <v>25</v>
      </c>
      <c r="AH56" s="2">
        <v>21</v>
      </c>
      <c r="AI56" s="2" t="s">
        <v>699</v>
      </c>
      <c r="AJ56" s="2">
        <v>2.9</v>
      </c>
      <c r="AK56" s="2" t="s">
        <v>707</v>
      </c>
    </row>
    <row r="57" spans="1:37" hidden="1" x14ac:dyDescent="0.3">
      <c r="A57" s="16" t="s">
        <v>237</v>
      </c>
      <c r="B57" s="18">
        <v>43370</v>
      </c>
      <c r="C57" s="2" t="s">
        <v>142</v>
      </c>
      <c r="D57" s="2">
        <v>3</v>
      </c>
      <c r="E57" s="2" t="s">
        <v>148</v>
      </c>
      <c r="F57" s="2">
        <v>-5.4369300000000003</v>
      </c>
      <c r="G57" s="2">
        <v>150.09673000000001</v>
      </c>
      <c r="H57" s="4" t="s">
        <v>65</v>
      </c>
      <c r="I57" s="2">
        <v>23</v>
      </c>
      <c r="J57" s="2">
        <v>18</v>
      </c>
      <c r="K57" s="2">
        <v>13</v>
      </c>
      <c r="L57" s="2">
        <f t="shared" si="0"/>
        <v>18</v>
      </c>
      <c r="M57" s="2" t="s">
        <v>237</v>
      </c>
      <c r="N57" s="2">
        <v>2</v>
      </c>
      <c r="O57" s="4" t="s">
        <v>19</v>
      </c>
      <c r="P57" s="2" t="s">
        <v>626</v>
      </c>
      <c r="R57" s="2">
        <v>1</v>
      </c>
      <c r="S57" s="2" t="s">
        <v>209</v>
      </c>
      <c r="T57" s="2">
        <v>27.2</v>
      </c>
      <c r="U57" s="2" t="s">
        <v>129</v>
      </c>
      <c r="V57" s="2" t="s">
        <v>33</v>
      </c>
      <c r="W57" s="2" t="s">
        <v>27</v>
      </c>
      <c r="X57" s="2" t="s">
        <v>25</v>
      </c>
      <c r="Y57" s="2" t="s">
        <v>19</v>
      </c>
      <c r="Z57" s="2" t="s">
        <v>204</v>
      </c>
      <c r="AB57" s="2" t="s">
        <v>237</v>
      </c>
      <c r="AC57" s="20">
        <v>43628</v>
      </c>
      <c r="AD57" s="2" t="s">
        <v>281</v>
      </c>
      <c r="AE57" s="2">
        <v>29.3</v>
      </c>
      <c r="AF57" s="2">
        <v>29</v>
      </c>
      <c r="AG57" s="2">
        <v>22</v>
      </c>
      <c r="AH57" s="2">
        <v>16</v>
      </c>
      <c r="AI57" s="2" t="s">
        <v>710</v>
      </c>
      <c r="AJ57" s="2">
        <v>2.6</v>
      </c>
    </row>
    <row r="58" spans="1:37" hidden="1" x14ac:dyDescent="0.3">
      <c r="A58" s="16" t="s">
        <v>237</v>
      </c>
      <c r="B58" s="18">
        <v>43370</v>
      </c>
      <c r="C58" s="2" t="s">
        <v>142</v>
      </c>
      <c r="D58" s="2">
        <v>3</v>
      </c>
      <c r="E58" s="2" t="s">
        <v>148</v>
      </c>
      <c r="F58" s="2">
        <v>-5.4369300000000003</v>
      </c>
      <c r="G58" s="2">
        <v>150.09673000000001</v>
      </c>
      <c r="H58" s="4" t="s">
        <v>65</v>
      </c>
      <c r="I58" s="2">
        <v>23</v>
      </c>
      <c r="J58" s="2">
        <v>18</v>
      </c>
      <c r="K58" s="2">
        <v>13</v>
      </c>
      <c r="L58" s="2">
        <f t="shared" si="0"/>
        <v>18</v>
      </c>
      <c r="M58" s="2" t="s">
        <v>237</v>
      </c>
      <c r="N58" s="2">
        <v>2</v>
      </c>
      <c r="O58" s="4" t="s">
        <v>19</v>
      </c>
      <c r="P58" s="2" t="s">
        <v>626</v>
      </c>
      <c r="R58" s="2">
        <v>1</v>
      </c>
      <c r="S58" s="2" t="s">
        <v>211</v>
      </c>
      <c r="T58" s="2">
        <v>25.6</v>
      </c>
      <c r="U58" s="2" t="s">
        <v>96</v>
      </c>
      <c r="V58" s="2" t="s">
        <v>23</v>
      </c>
      <c r="W58" s="2" t="s">
        <v>45</v>
      </c>
      <c r="X58" s="2" t="s">
        <v>49</v>
      </c>
      <c r="Y58" s="2" t="s">
        <v>19</v>
      </c>
      <c r="Z58" s="2" t="s">
        <v>204</v>
      </c>
      <c r="AA58" s="16" t="s">
        <v>146</v>
      </c>
      <c r="AB58" s="2" t="s">
        <v>237</v>
      </c>
      <c r="AC58" s="20">
        <v>43628</v>
      </c>
      <c r="AD58" s="2" t="s">
        <v>281</v>
      </c>
      <c r="AE58" s="2">
        <v>28</v>
      </c>
      <c r="AF58" s="2">
        <v>29</v>
      </c>
      <c r="AG58" s="2">
        <v>22</v>
      </c>
      <c r="AH58" s="2">
        <v>16</v>
      </c>
      <c r="AI58" s="2" t="s">
        <v>710</v>
      </c>
      <c r="AJ58" s="2">
        <v>2.6</v>
      </c>
    </row>
    <row r="59" spans="1:37" hidden="1" x14ac:dyDescent="0.3">
      <c r="A59" s="16" t="s">
        <v>238</v>
      </c>
      <c r="B59" s="18">
        <v>43370</v>
      </c>
      <c r="C59" s="2" t="s">
        <v>142</v>
      </c>
      <c r="D59" s="2">
        <v>3</v>
      </c>
      <c r="E59" s="2" t="s">
        <v>149</v>
      </c>
      <c r="F59" s="2">
        <v>-5.4370700000000003</v>
      </c>
      <c r="G59" s="2">
        <v>150.09688</v>
      </c>
      <c r="H59" s="4" t="s">
        <v>16</v>
      </c>
      <c r="I59" s="2">
        <v>27</v>
      </c>
      <c r="J59" s="2">
        <v>24</v>
      </c>
      <c r="K59" s="2">
        <v>13</v>
      </c>
      <c r="L59" s="2">
        <f t="shared" si="0"/>
        <v>21.333333333333332</v>
      </c>
      <c r="M59" s="2" t="s">
        <v>238</v>
      </c>
      <c r="N59" s="2">
        <v>2</v>
      </c>
      <c r="O59" s="4" t="s">
        <v>43</v>
      </c>
      <c r="P59" s="2" t="s">
        <v>627</v>
      </c>
      <c r="R59" s="2">
        <v>2</v>
      </c>
      <c r="S59" s="2" t="s">
        <v>209</v>
      </c>
      <c r="T59" s="2">
        <v>23.9</v>
      </c>
      <c r="U59" s="2" t="s">
        <v>130</v>
      </c>
      <c r="V59" s="2" t="s">
        <v>23</v>
      </c>
      <c r="W59" s="2" t="s">
        <v>45</v>
      </c>
      <c r="X59" s="2" t="s">
        <v>25</v>
      </c>
      <c r="Y59" s="2" t="s">
        <v>43</v>
      </c>
      <c r="Z59" s="2" t="s">
        <v>204</v>
      </c>
      <c r="AB59" s="2" t="s">
        <v>238</v>
      </c>
      <c r="AC59" s="20">
        <v>43628</v>
      </c>
      <c r="AD59" s="2" t="s">
        <v>602</v>
      </c>
      <c r="AE59" s="2" t="s">
        <v>674</v>
      </c>
      <c r="AF59" s="2" t="s">
        <v>674</v>
      </c>
      <c r="AG59" s="2" t="s">
        <v>674</v>
      </c>
      <c r="AH59" s="2" t="s">
        <v>674</v>
      </c>
      <c r="AI59" s="2" t="s">
        <v>674</v>
      </c>
      <c r="AJ59" s="2">
        <v>2.2000000000000002</v>
      </c>
      <c r="AK59" s="2" t="s">
        <v>751</v>
      </c>
    </row>
    <row r="60" spans="1:37" hidden="1" x14ac:dyDescent="0.3">
      <c r="A60" s="16" t="s">
        <v>238</v>
      </c>
      <c r="B60" s="18">
        <v>43370</v>
      </c>
      <c r="C60" s="2" t="s">
        <v>142</v>
      </c>
      <c r="D60" s="2">
        <v>3</v>
      </c>
      <c r="E60" s="2" t="s">
        <v>149</v>
      </c>
      <c r="F60" s="2">
        <v>-5.4370700000000003</v>
      </c>
      <c r="G60" s="2">
        <v>150.09688</v>
      </c>
      <c r="H60" s="4" t="s">
        <v>16</v>
      </c>
      <c r="I60" s="2">
        <v>27</v>
      </c>
      <c r="J60" s="2">
        <v>24</v>
      </c>
      <c r="K60" s="2">
        <v>13</v>
      </c>
      <c r="L60" s="2">
        <f t="shared" si="0"/>
        <v>21.333333333333332</v>
      </c>
      <c r="M60" s="2" t="s">
        <v>238</v>
      </c>
      <c r="N60" s="2">
        <v>2</v>
      </c>
      <c r="O60" s="4" t="s">
        <v>43</v>
      </c>
      <c r="P60" s="2" t="s">
        <v>627</v>
      </c>
      <c r="R60" s="2">
        <v>2</v>
      </c>
      <c r="S60" s="2" t="s">
        <v>209</v>
      </c>
      <c r="T60" s="2">
        <v>23.1</v>
      </c>
      <c r="U60" s="2" t="s">
        <v>131</v>
      </c>
      <c r="V60" s="2" t="s">
        <v>23</v>
      </c>
      <c r="W60" s="2" t="s">
        <v>24</v>
      </c>
      <c r="X60" s="2" t="s">
        <v>25</v>
      </c>
      <c r="Y60" s="2" t="s">
        <v>43</v>
      </c>
      <c r="Z60" s="2" t="s">
        <v>204</v>
      </c>
      <c r="AB60" s="2" t="s">
        <v>238</v>
      </c>
      <c r="AC60" s="20">
        <v>43628</v>
      </c>
      <c r="AD60" s="2" t="s">
        <v>602</v>
      </c>
      <c r="AE60" s="2" t="s">
        <v>674</v>
      </c>
      <c r="AF60" s="2" t="s">
        <v>674</v>
      </c>
      <c r="AG60" s="2" t="s">
        <v>674</v>
      </c>
      <c r="AH60" s="2" t="s">
        <v>674</v>
      </c>
      <c r="AI60" s="2" t="s">
        <v>674</v>
      </c>
      <c r="AJ60" s="2">
        <v>2.2000000000000002</v>
      </c>
      <c r="AK60" s="2" t="s">
        <v>751</v>
      </c>
    </row>
    <row r="61" spans="1:37" hidden="1" x14ac:dyDescent="0.3">
      <c r="A61" s="16" t="s">
        <v>153</v>
      </c>
      <c r="B61" s="18">
        <v>43371</v>
      </c>
      <c r="C61" s="2" t="s">
        <v>150</v>
      </c>
      <c r="D61" s="2">
        <v>2</v>
      </c>
      <c r="E61" s="2" t="s">
        <v>151</v>
      </c>
      <c r="F61" s="2">
        <v>-5.4221000000000004</v>
      </c>
      <c r="G61" s="2">
        <v>150.09469999999999</v>
      </c>
      <c r="H61" s="4" t="s">
        <v>152</v>
      </c>
      <c r="I61" s="2">
        <v>17</v>
      </c>
      <c r="J61" s="2">
        <v>15</v>
      </c>
      <c r="K61" s="2">
        <v>7</v>
      </c>
      <c r="L61" s="2">
        <f t="shared" si="0"/>
        <v>13</v>
      </c>
      <c r="M61" s="2" t="s">
        <v>153</v>
      </c>
      <c r="N61" s="2">
        <v>2</v>
      </c>
      <c r="O61" s="4" t="s">
        <v>43</v>
      </c>
      <c r="P61" s="2" t="s">
        <v>628</v>
      </c>
      <c r="R61" s="2">
        <v>2</v>
      </c>
      <c r="S61" s="2" t="s">
        <v>209</v>
      </c>
      <c r="T61" s="2">
        <v>18.600000000000001</v>
      </c>
      <c r="U61" s="2" t="s">
        <v>154</v>
      </c>
      <c r="V61" s="2" t="s">
        <v>23</v>
      </c>
      <c r="W61" s="2" t="s">
        <v>45</v>
      </c>
      <c r="X61" s="2" t="s">
        <v>25</v>
      </c>
      <c r="Y61" s="2" t="s">
        <v>43</v>
      </c>
      <c r="Z61" s="2" t="s">
        <v>204</v>
      </c>
      <c r="AB61" s="2" t="s">
        <v>153</v>
      </c>
      <c r="AC61" s="20">
        <v>43618</v>
      </c>
      <c r="AD61" s="2" t="s">
        <v>602</v>
      </c>
      <c r="AE61" s="2" t="s">
        <v>674</v>
      </c>
      <c r="AF61" s="2">
        <v>20</v>
      </c>
      <c r="AG61" s="2">
        <v>17</v>
      </c>
      <c r="AH61" s="2">
        <v>15</v>
      </c>
      <c r="AI61" s="2">
        <v>2</v>
      </c>
      <c r="AJ61" s="2">
        <v>4</v>
      </c>
      <c r="AK61" s="2" t="s">
        <v>687</v>
      </c>
    </row>
    <row r="62" spans="1:37" hidden="1" x14ac:dyDescent="0.3">
      <c r="A62" s="16" t="s">
        <v>153</v>
      </c>
      <c r="B62" s="18">
        <v>43371</v>
      </c>
      <c r="C62" s="2" t="s">
        <v>150</v>
      </c>
      <c r="D62" s="2">
        <v>2</v>
      </c>
      <c r="E62" s="2" t="s">
        <v>151</v>
      </c>
      <c r="F62" s="2">
        <v>-5.4221000000000004</v>
      </c>
      <c r="G62" s="2">
        <v>150.09469999999999</v>
      </c>
      <c r="H62" s="4" t="s">
        <v>152</v>
      </c>
      <c r="I62" s="2">
        <v>17</v>
      </c>
      <c r="J62" s="2">
        <v>15</v>
      </c>
      <c r="K62" s="2">
        <v>7</v>
      </c>
      <c r="L62" s="2">
        <f t="shared" si="0"/>
        <v>13</v>
      </c>
      <c r="M62" s="2" t="s">
        <v>153</v>
      </c>
      <c r="N62" s="2">
        <v>2</v>
      </c>
      <c r="O62" s="4" t="s">
        <v>43</v>
      </c>
      <c r="P62" s="2" t="s">
        <v>628</v>
      </c>
      <c r="R62" s="2">
        <v>2</v>
      </c>
      <c r="S62" s="2" t="s">
        <v>209</v>
      </c>
      <c r="T62" s="2">
        <v>20.6</v>
      </c>
      <c r="U62" s="2" t="s">
        <v>155</v>
      </c>
      <c r="V62" s="2" t="s">
        <v>33</v>
      </c>
      <c r="W62" s="2" t="s">
        <v>45</v>
      </c>
      <c r="X62" s="2" t="s">
        <v>49</v>
      </c>
      <c r="Y62" s="2" t="s">
        <v>43</v>
      </c>
      <c r="Z62" s="2" t="s">
        <v>204</v>
      </c>
      <c r="AB62" s="2" t="s">
        <v>153</v>
      </c>
      <c r="AC62" s="20">
        <v>43618</v>
      </c>
      <c r="AD62" s="2" t="s">
        <v>602</v>
      </c>
      <c r="AE62" s="2" t="s">
        <v>674</v>
      </c>
      <c r="AF62" s="2">
        <v>20</v>
      </c>
      <c r="AG62" s="2">
        <v>17</v>
      </c>
      <c r="AH62" s="2">
        <v>15</v>
      </c>
      <c r="AI62" s="2">
        <v>2</v>
      </c>
      <c r="AJ62" s="2">
        <v>4</v>
      </c>
      <c r="AK62" s="2" t="s">
        <v>687</v>
      </c>
    </row>
    <row r="63" spans="1:37" hidden="1" x14ac:dyDescent="0.3">
      <c r="A63" s="16" t="s">
        <v>165</v>
      </c>
      <c r="B63" s="18">
        <v>43371</v>
      </c>
      <c r="C63" s="2" t="s">
        <v>150</v>
      </c>
      <c r="D63" s="2">
        <v>2</v>
      </c>
      <c r="E63" s="2" t="s">
        <v>164</v>
      </c>
      <c r="F63" s="2">
        <v>-5.4220600000000001</v>
      </c>
      <c r="G63" s="2">
        <v>150.09470999999999</v>
      </c>
      <c r="H63" s="4" t="s">
        <v>152</v>
      </c>
      <c r="I63" s="2">
        <v>60</v>
      </c>
      <c r="J63" s="2">
        <v>30</v>
      </c>
      <c r="K63" s="2">
        <v>9</v>
      </c>
      <c r="L63" s="2">
        <f t="shared" si="0"/>
        <v>33</v>
      </c>
      <c r="M63" s="2" t="s">
        <v>165</v>
      </c>
      <c r="N63" s="2">
        <v>2</v>
      </c>
      <c r="O63" s="4" t="s">
        <v>166</v>
      </c>
      <c r="P63" s="2" t="s">
        <v>629</v>
      </c>
      <c r="Q63" s="2" t="s">
        <v>630</v>
      </c>
      <c r="R63" s="2">
        <v>2</v>
      </c>
      <c r="S63" s="2" t="s">
        <v>209</v>
      </c>
      <c r="T63" s="2">
        <v>29.4</v>
      </c>
      <c r="U63" s="2" t="s">
        <v>156</v>
      </c>
      <c r="V63" s="2" t="s">
        <v>23</v>
      </c>
      <c r="W63" s="2" t="s">
        <v>45</v>
      </c>
      <c r="X63" s="2" t="s">
        <v>25</v>
      </c>
      <c r="Y63" s="2" t="s">
        <v>758</v>
      </c>
      <c r="Z63" s="2" t="s">
        <v>204</v>
      </c>
      <c r="AB63" s="2" t="s">
        <v>165</v>
      </c>
      <c r="AC63" s="20">
        <v>43618</v>
      </c>
      <c r="AD63" s="2" t="s">
        <v>281</v>
      </c>
      <c r="AE63" s="2">
        <v>31.3</v>
      </c>
      <c r="AF63" s="2">
        <v>64</v>
      </c>
      <c r="AG63" s="2">
        <v>40</v>
      </c>
      <c r="AH63" s="2">
        <v>11</v>
      </c>
      <c r="AI63" s="2">
        <v>2</v>
      </c>
      <c r="AJ63" s="2">
        <v>3</v>
      </c>
      <c r="AK63" s="2" t="s">
        <v>688</v>
      </c>
    </row>
    <row r="64" spans="1:37" hidden="1" x14ac:dyDescent="0.3">
      <c r="A64" s="16" t="s">
        <v>165</v>
      </c>
      <c r="B64" s="18">
        <v>43371</v>
      </c>
      <c r="C64" s="2" t="s">
        <v>150</v>
      </c>
      <c r="D64" s="2">
        <v>2</v>
      </c>
      <c r="E64" s="2" t="s">
        <v>164</v>
      </c>
      <c r="F64" s="2">
        <v>-5.4220600000000001</v>
      </c>
      <c r="G64" s="2">
        <v>150.09470999999999</v>
      </c>
      <c r="H64" s="4" t="s">
        <v>152</v>
      </c>
      <c r="I64" s="2">
        <v>60</v>
      </c>
      <c r="J64" s="2">
        <v>30</v>
      </c>
      <c r="K64" s="2">
        <v>9</v>
      </c>
      <c r="L64" s="2">
        <f t="shared" si="0"/>
        <v>33</v>
      </c>
      <c r="M64" s="2" t="s">
        <v>165</v>
      </c>
      <c r="N64" s="2">
        <v>2</v>
      </c>
      <c r="O64" s="4" t="s">
        <v>166</v>
      </c>
      <c r="P64" s="2" t="s">
        <v>629</v>
      </c>
      <c r="R64" s="2">
        <v>2</v>
      </c>
      <c r="S64" s="2" t="s">
        <v>209</v>
      </c>
      <c r="T64" s="2">
        <v>32.700000000000003</v>
      </c>
      <c r="U64" s="2" t="s">
        <v>157</v>
      </c>
      <c r="V64" s="2" t="s">
        <v>33</v>
      </c>
      <c r="W64" s="2" t="s">
        <v>45</v>
      </c>
      <c r="X64" s="2" t="s">
        <v>25</v>
      </c>
      <c r="Y64" s="2" t="s">
        <v>758</v>
      </c>
      <c r="Z64" s="2" t="s">
        <v>204</v>
      </c>
      <c r="AB64" s="2" t="s">
        <v>165</v>
      </c>
      <c r="AC64" s="20">
        <v>43618</v>
      </c>
      <c r="AD64" s="2" t="s">
        <v>281</v>
      </c>
      <c r="AE64" s="2">
        <v>32.700000000000003</v>
      </c>
      <c r="AF64" s="2">
        <v>64</v>
      </c>
      <c r="AG64" s="2">
        <v>40</v>
      </c>
      <c r="AH64" s="2">
        <v>11</v>
      </c>
      <c r="AI64" s="2">
        <v>2</v>
      </c>
      <c r="AJ64" s="2">
        <v>3</v>
      </c>
      <c r="AK64" s="2" t="s">
        <v>688</v>
      </c>
    </row>
    <row r="65" spans="1:37" hidden="1" x14ac:dyDescent="0.3">
      <c r="A65" s="16" t="s">
        <v>452</v>
      </c>
      <c r="B65" s="18">
        <v>43371</v>
      </c>
      <c r="C65" s="2" t="s">
        <v>150</v>
      </c>
      <c r="D65" s="2">
        <v>2</v>
      </c>
      <c r="E65" s="2" t="s">
        <v>167</v>
      </c>
      <c r="F65" s="2">
        <v>-5.4222000000000001</v>
      </c>
      <c r="G65" s="2">
        <v>150.09479999999999</v>
      </c>
      <c r="H65" s="4" t="s">
        <v>660</v>
      </c>
      <c r="I65" s="2">
        <v>23</v>
      </c>
      <c r="J65" s="2">
        <v>20</v>
      </c>
      <c r="K65" s="2">
        <v>8</v>
      </c>
      <c r="L65" s="2">
        <f t="shared" si="0"/>
        <v>17</v>
      </c>
      <c r="M65" s="2" t="s">
        <v>452</v>
      </c>
      <c r="N65" s="2">
        <v>2</v>
      </c>
      <c r="O65" s="4" t="s">
        <v>43</v>
      </c>
      <c r="P65" s="2" t="s">
        <v>631</v>
      </c>
      <c r="R65" s="2">
        <v>1</v>
      </c>
      <c r="S65" s="2" t="s">
        <v>209</v>
      </c>
      <c r="T65" s="2">
        <v>20.2</v>
      </c>
      <c r="U65" s="2" t="s">
        <v>158</v>
      </c>
      <c r="V65" s="2" t="s">
        <v>23</v>
      </c>
      <c r="W65" s="2" t="s">
        <v>45</v>
      </c>
      <c r="X65" s="2" t="s">
        <v>25</v>
      </c>
      <c r="Y65" s="2" t="s">
        <v>43</v>
      </c>
      <c r="Z65" s="2" t="s">
        <v>204</v>
      </c>
      <c r="AA65" s="16" t="s">
        <v>168</v>
      </c>
      <c r="AB65" s="2" t="s">
        <v>452</v>
      </c>
      <c r="AC65" s="20">
        <v>43618</v>
      </c>
      <c r="AD65" s="2" t="s">
        <v>281</v>
      </c>
      <c r="AE65" s="2">
        <v>21.3</v>
      </c>
      <c r="AF65" s="2">
        <v>29</v>
      </c>
      <c r="AG65" s="2">
        <v>27</v>
      </c>
      <c r="AH65" s="2">
        <v>10</v>
      </c>
      <c r="AI65" s="2">
        <v>2</v>
      </c>
      <c r="AJ65" s="2">
        <v>4</v>
      </c>
      <c r="AK65" s="2" t="s">
        <v>689</v>
      </c>
    </row>
    <row r="66" spans="1:37" hidden="1" x14ac:dyDescent="0.3">
      <c r="A66" s="16" t="s">
        <v>170</v>
      </c>
      <c r="B66" s="18">
        <v>43371</v>
      </c>
      <c r="C66" s="2" t="s">
        <v>150</v>
      </c>
      <c r="D66" s="2">
        <v>2</v>
      </c>
      <c r="E66" s="2" t="s">
        <v>169</v>
      </c>
      <c r="F66" s="2">
        <v>-5.4222599999999996</v>
      </c>
      <c r="G66" s="2">
        <v>150.09482</v>
      </c>
      <c r="H66" s="4" t="s">
        <v>152</v>
      </c>
      <c r="I66" s="2">
        <v>80</v>
      </c>
      <c r="J66" s="2">
        <v>50</v>
      </c>
      <c r="K66" s="2">
        <v>10</v>
      </c>
      <c r="L66" s="2">
        <f t="shared" si="0"/>
        <v>46.666666666666664</v>
      </c>
      <c r="M66" s="2" t="s">
        <v>170</v>
      </c>
      <c r="N66" s="2">
        <v>7</v>
      </c>
      <c r="O66" s="4" t="s">
        <v>166</v>
      </c>
      <c r="P66" s="2" t="s">
        <v>632</v>
      </c>
      <c r="R66" s="2">
        <v>6</v>
      </c>
      <c r="S66" s="2" t="s">
        <v>209</v>
      </c>
      <c r="T66" s="2">
        <v>29.5</v>
      </c>
      <c r="U66" s="2" t="s">
        <v>159</v>
      </c>
      <c r="V66" s="2" t="s">
        <v>33</v>
      </c>
      <c r="W66" s="2" t="s">
        <v>24</v>
      </c>
      <c r="X66" s="2" t="s">
        <v>25</v>
      </c>
      <c r="Y66" s="2" t="s">
        <v>758</v>
      </c>
      <c r="Z66" s="2" t="s">
        <v>204</v>
      </c>
      <c r="AA66" s="16" t="s">
        <v>174</v>
      </c>
      <c r="AB66" s="2" t="s">
        <v>170</v>
      </c>
      <c r="AC66" s="20">
        <v>43618</v>
      </c>
      <c r="AD66" s="2" t="s">
        <v>281</v>
      </c>
      <c r="AE66" s="2">
        <v>32.6</v>
      </c>
      <c r="AF66" s="2">
        <v>93</v>
      </c>
      <c r="AG66" s="2">
        <v>64</v>
      </c>
      <c r="AH66" s="2">
        <v>15</v>
      </c>
      <c r="AI66" s="2">
        <v>11</v>
      </c>
      <c r="AJ66" s="2">
        <v>3</v>
      </c>
      <c r="AK66" s="2" t="s">
        <v>690</v>
      </c>
    </row>
    <row r="67" spans="1:37" hidden="1" x14ac:dyDescent="0.3">
      <c r="A67" s="16" t="s">
        <v>170</v>
      </c>
      <c r="B67" s="18">
        <v>43371</v>
      </c>
      <c r="C67" s="2" t="s">
        <v>150</v>
      </c>
      <c r="D67" s="2">
        <v>2</v>
      </c>
      <c r="E67" s="2" t="s">
        <v>169</v>
      </c>
      <c r="F67" s="2">
        <v>-5.4222599999999996</v>
      </c>
      <c r="G67" s="2">
        <v>150.09482</v>
      </c>
      <c r="H67" s="4" t="s">
        <v>152</v>
      </c>
      <c r="I67" s="2">
        <v>80</v>
      </c>
      <c r="J67" s="2">
        <v>50</v>
      </c>
      <c r="K67" s="2">
        <v>10</v>
      </c>
      <c r="L67" s="2">
        <f t="shared" si="0"/>
        <v>46.666666666666664</v>
      </c>
      <c r="M67" s="2" t="s">
        <v>170</v>
      </c>
      <c r="N67" s="2">
        <v>7</v>
      </c>
      <c r="O67" s="4" t="s">
        <v>166</v>
      </c>
      <c r="P67" s="2" t="s">
        <v>632</v>
      </c>
      <c r="R67" s="2">
        <v>6</v>
      </c>
      <c r="S67" s="2" t="s">
        <v>209</v>
      </c>
      <c r="T67" s="2">
        <v>31.5</v>
      </c>
      <c r="U67" s="2" t="s">
        <v>160</v>
      </c>
      <c r="V67" s="2" t="s">
        <v>23</v>
      </c>
      <c r="W67" s="2" t="s">
        <v>24</v>
      </c>
      <c r="X67" s="2" t="s">
        <v>25</v>
      </c>
      <c r="Y67" s="2" t="s">
        <v>758</v>
      </c>
      <c r="Z67" s="2" t="s">
        <v>204</v>
      </c>
      <c r="AA67" s="16" t="s">
        <v>663</v>
      </c>
      <c r="AB67" s="2" t="s">
        <v>170</v>
      </c>
      <c r="AC67" s="20">
        <v>43618</v>
      </c>
      <c r="AD67" s="2" t="s">
        <v>602</v>
      </c>
      <c r="AE67" s="2" t="s">
        <v>674</v>
      </c>
      <c r="AF67" s="2">
        <v>93</v>
      </c>
      <c r="AG67" s="2">
        <v>64</v>
      </c>
      <c r="AH67" s="2">
        <v>15</v>
      </c>
      <c r="AI67" s="2">
        <v>11</v>
      </c>
      <c r="AJ67" s="2">
        <v>3</v>
      </c>
      <c r="AK67" s="2" t="s">
        <v>690</v>
      </c>
    </row>
    <row r="68" spans="1:37" hidden="1" x14ac:dyDescent="0.3">
      <c r="A68" s="16" t="s">
        <v>170</v>
      </c>
      <c r="B68" s="18">
        <v>43371</v>
      </c>
      <c r="C68" s="2" t="s">
        <v>150</v>
      </c>
      <c r="D68" s="2">
        <v>2</v>
      </c>
      <c r="E68" s="2" t="s">
        <v>169</v>
      </c>
      <c r="F68" s="2">
        <v>-5.4222599999999996</v>
      </c>
      <c r="G68" s="2">
        <v>150.09482</v>
      </c>
      <c r="H68" s="4" t="s">
        <v>152</v>
      </c>
      <c r="I68" s="2">
        <v>80</v>
      </c>
      <c r="J68" s="2">
        <v>50</v>
      </c>
      <c r="K68" s="2">
        <v>10</v>
      </c>
      <c r="L68" s="2">
        <f t="shared" si="0"/>
        <v>46.666666666666664</v>
      </c>
      <c r="M68" s="2" t="s">
        <v>170</v>
      </c>
      <c r="N68" s="2">
        <v>7</v>
      </c>
      <c r="O68" s="4" t="s">
        <v>166</v>
      </c>
      <c r="P68" s="2" t="s">
        <v>632</v>
      </c>
      <c r="R68" s="2">
        <v>6</v>
      </c>
      <c r="S68" s="2" t="s">
        <v>209</v>
      </c>
      <c r="T68" s="2">
        <v>30.3</v>
      </c>
      <c r="U68" s="2" t="s">
        <v>161</v>
      </c>
      <c r="V68" s="2" t="s">
        <v>33</v>
      </c>
      <c r="W68" s="2" t="s">
        <v>45</v>
      </c>
      <c r="X68" s="2" t="s">
        <v>28</v>
      </c>
      <c r="Y68" s="2" t="s">
        <v>758</v>
      </c>
      <c r="Z68" s="2" t="s">
        <v>204</v>
      </c>
      <c r="AB68" s="2" t="s">
        <v>170</v>
      </c>
      <c r="AC68" s="20">
        <v>43618</v>
      </c>
      <c r="AD68" s="2" t="s">
        <v>281</v>
      </c>
      <c r="AE68" s="2">
        <v>32.4</v>
      </c>
      <c r="AF68" s="2">
        <v>93</v>
      </c>
      <c r="AG68" s="2">
        <v>64</v>
      </c>
      <c r="AH68" s="2">
        <v>15</v>
      </c>
      <c r="AI68" s="2">
        <v>11</v>
      </c>
      <c r="AJ68" s="2">
        <v>3</v>
      </c>
      <c r="AK68" s="2" t="s">
        <v>690</v>
      </c>
    </row>
    <row r="69" spans="1:37" hidden="1" x14ac:dyDescent="0.3">
      <c r="A69" s="16" t="s">
        <v>170</v>
      </c>
      <c r="B69" s="18">
        <v>43371</v>
      </c>
      <c r="C69" s="2" t="s">
        <v>150</v>
      </c>
      <c r="D69" s="2">
        <v>2</v>
      </c>
      <c r="E69" s="2" t="s">
        <v>169</v>
      </c>
      <c r="F69" s="2">
        <v>-5.4222599999999996</v>
      </c>
      <c r="G69" s="2">
        <v>150.09482</v>
      </c>
      <c r="H69" s="4" t="s">
        <v>152</v>
      </c>
      <c r="I69" s="2">
        <v>80</v>
      </c>
      <c r="J69" s="2">
        <v>50</v>
      </c>
      <c r="K69" s="2">
        <v>10</v>
      </c>
      <c r="L69" s="2">
        <f t="shared" si="0"/>
        <v>46.666666666666664</v>
      </c>
      <c r="M69" s="2" t="s">
        <v>170</v>
      </c>
      <c r="N69" s="2">
        <v>7</v>
      </c>
      <c r="O69" s="4" t="s">
        <v>166</v>
      </c>
      <c r="P69" s="2" t="s">
        <v>632</v>
      </c>
      <c r="R69" s="2">
        <v>6</v>
      </c>
      <c r="S69" s="2" t="s">
        <v>209</v>
      </c>
      <c r="T69" s="2">
        <v>29.2</v>
      </c>
      <c r="U69" s="2" t="s">
        <v>162</v>
      </c>
      <c r="V69" s="2" t="s">
        <v>23</v>
      </c>
      <c r="W69" s="2" t="s">
        <v>45</v>
      </c>
      <c r="X69" s="2" t="s">
        <v>171</v>
      </c>
      <c r="Y69" s="2" t="s">
        <v>758</v>
      </c>
      <c r="Z69" s="2" t="s">
        <v>204</v>
      </c>
      <c r="AA69" s="16" t="s">
        <v>172</v>
      </c>
      <c r="AB69" s="2" t="s">
        <v>170</v>
      </c>
      <c r="AC69" s="20">
        <v>43618</v>
      </c>
      <c r="AD69" s="2" t="s">
        <v>602</v>
      </c>
      <c r="AE69" s="2" t="s">
        <v>674</v>
      </c>
      <c r="AF69" s="2">
        <v>93</v>
      </c>
      <c r="AG69" s="2">
        <v>64</v>
      </c>
      <c r="AH69" s="2">
        <v>15</v>
      </c>
      <c r="AI69" s="2">
        <v>11</v>
      </c>
      <c r="AJ69" s="2">
        <v>3</v>
      </c>
      <c r="AK69" s="2" t="s">
        <v>690</v>
      </c>
    </row>
    <row r="70" spans="1:37" hidden="1" x14ac:dyDescent="0.3">
      <c r="A70" s="16" t="s">
        <v>170</v>
      </c>
      <c r="B70" s="18">
        <v>43371</v>
      </c>
      <c r="C70" s="2" t="s">
        <v>150</v>
      </c>
      <c r="D70" s="2">
        <v>2</v>
      </c>
      <c r="E70" s="2" t="s">
        <v>169</v>
      </c>
      <c r="F70" s="2">
        <v>-5.4222599999999996</v>
      </c>
      <c r="G70" s="2">
        <v>150.09482</v>
      </c>
      <c r="H70" s="4" t="s">
        <v>152</v>
      </c>
      <c r="I70" s="2">
        <v>80</v>
      </c>
      <c r="J70" s="2">
        <v>50</v>
      </c>
      <c r="K70" s="2">
        <v>10</v>
      </c>
      <c r="L70" s="2">
        <f t="shared" ref="L70:L85" si="1">(I70+J70+K70)/3</f>
        <v>46.666666666666664</v>
      </c>
      <c r="M70" s="2" t="s">
        <v>170</v>
      </c>
      <c r="N70" s="2">
        <v>7</v>
      </c>
      <c r="O70" s="4" t="s">
        <v>166</v>
      </c>
      <c r="P70" s="2" t="s">
        <v>632</v>
      </c>
      <c r="R70" s="2">
        <v>6</v>
      </c>
      <c r="S70" s="2" t="s">
        <v>209</v>
      </c>
      <c r="T70" s="2">
        <v>25.5</v>
      </c>
      <c r="U70" s="2" t="s">
        <v>163</v>
      </c>
      <c r="V70" s="2" t="s">
        <v>33</v>
      </c>
      <c r="W70" s="2" t="s">
        <v>24</v>
      </c>
      <c r="X70" s="2" t="s">
        <v>171</v>
      </c>
      <c r="Y70" s="2" t="s">
        <v>758</v>
      </c>
      <c r="Z70" s="2" t="s">
        <v>204</v>
      </c>
      <c r="AB70" s="2" t="s">
        <v>170</v>
      </c>
      <c r="AC70" s="20">
        <v>43618</v>
      </c>
      <c r="AD70" s="2" t="s">
        <v>602</v>
      </c>
      <c r="AE70" s="2" t="s">
        <v>674</v>
      </c>
      <c r="AF70" s="2">
        <v>93</v>
      </c>
      <c r="AG70" s="2">
        <v>64</v>
      </c>
      <c r="AH70" s="2">
        <v>15</v>
      </c>
      <c r="AI70" s="2">
        <v>11</v>
      </c>
      <c r="AJ70" s="2">
        <v>3</v>
      </c>
      <c r="AK70" s="2" t="s">
        <v>690</v>
      </c>
    </row>
    <row r="71" spans="1:37" hidden="1" x14ac:dyDescent="0.3">
      <c r="A71" s="16" t="s">
        <v>170</v>
      </c>
      <c r="B71" s="18">
        <v>43371</v>
      </c>
      <c r="C71" s="2" t="s">
        <v>150</v>
      </c>
      <c r="D71" s="2">
        <v>2</v>
      </c>
      <c r="E71" s="2" t="s">
        <v>169</v>
      </c>
      <c r="F71" s="2">
        <v>-5.4222599999999996</v>
      </c>
      <c r="G71" s="2">
        <v>150.09482</v>
      </c>
      <c r="H71" s="4" t="s">
        <v>152</v>
      </c>
      <c r="I71" s="2">
        <v>80</v>
      </c>
      <c r="J71" s="2">
        <v>50</v>
      </c>
      <c r="K71" s="2">
        <v>10</v>
      </c>
      <c r="L71" s="2">
        <f t="shared" si="1"/>
        <v>46.666666666666664</v>
      </c>
      <c r="M71" s="2" t="s">
        <v>170</v>
      </c>
      <c r="N71" s="2">
        <v>7</v>
      </c>
      <c r="O71" s="4" t="s">
        <v>166</v>
      </c>
      <c r="P71" s="2" t="s">
        <v>632</v>
      </c>
      <c r="Q71" s="2" t="s">
        <v>633</v>
      </c>
      <c r="R71" s="2">
        <v>6</v>
      </c>
      <c r="S71" s="2" t="s">
        <v>209</v>
      </c>
      <c r="T71" s="2">
        <v>22.8</v>
      </c>
      <c r="U71" s="2" t="s">
        <v>173</v>
      </c>
      <c r="V71" s="2" t="s">
        <v>23</v>
      </c>
      <c r="W71" s="2" t="s">
        <v>24</v>
      </c>
      <c r="X71" s="2" t="s">
        <v>49</v>
      </c>
      <c r="Y71" s="2" t="s">
        <v>758</v>
      </c>
      <c r="Z71" s="2" t="s">
        <v>204</v>
      </c>
      <c r="AB71" s="2" t="s">
        <v>170</v>
      </c>
      <c r="AC71" s="20">
        <v>43618</v>
      </c>
      <c r="AD71" s="2" t="s">
        <v>281</v>
      </c>
      <c r="AE71" s="2">
        <v>31.8</v>
      </c>
      <c r="AF71" s="2">
        <v>93</v>
      </c>
      <c r="AG71" s="2">
        <v>64</v>
      </c>
      <c r="AH71" s="2">
        <v>15</v>
      </c>
      <c r="AI71" s="2">
        <v>11</v>
      </c>
      <c r="AJ71" s="2">
        <v>3</v>
      </c>
      <c r="AK71" s="2" t="s">
        <v>690</v>
      </c>
    </row>
    <row r="72" spans="1:37" hidden="1" x14ac:dyDescent="0.3">
      <c r="A72" s="16" t="s">
        <v>187</v>
      </c>
      <c r="B72" s="18">
        <v>43373</v>
      </c>
      <c r="C72" s="2" t="s">
        <v>184</v>
      </c>
      <c r="D72" s="2">
        <v>1</v>
      </c>
      <c r="E72" s="2" t="s">
        <v>185</v>
      </c>
      <c r="F72" s="2">
        <v>-5.2931800000000004</v>
      </c>
      <c r="G72" s="2">
        <v>150.10392999999999</v>
      </c>
      <c r="H72" s="4" t="s">
        <v>661</v>
      </c>
      <c r="I72" s="2">
        <v>44</v>
      </c>
      <c r="J72" s="2">
        <v>29</v>
      </c>
      <c r="K72" s="2">
        <v>23</v>
      </c>
      <c r="L72" s="2">
        <f t="shared" si="1"/>
        <v>32</v>
      </c>
      <c r="M72" s="2" t="s">
        <v>187</v>
      </c>
      <c r="N72" s="2" t="s">
        <v>189</v>
      </c>
      <c r="O72" s="4" t="s">
        <v>19</v>
      </c>
      <c r="P72" s="2" t="s">
        <v>632</v>
      </c>
      <c r="R72" s="2" t="s">
        <v>190</v>
      </c>
      <c r="S72" s="2" t="s">
        <v>209</v>
      </c>
      <c r="T72" s="2">
        <v>26</v>
      </c>
      <c r="U72" s="2" t="s">
        <v>188</v>
      </c>
      <c r="V72" s="2" t="s">
        <v>23</v>
      </c>
      <c r="W72" s="2" t="s">
        <v>24</v>
      </c>
      <c r="X72" s="2" t="s">
        <v>25</v>
      </c>
      <c r="Y72" s="2" t="s">
        <v>19</v>
      </c>
      <c r="Z72" s="2" t="s">
        <v>204</v>
      </c>
      <c r="AA72" s="16" t="s">
        <v>139</v>
      </c>
      <c r="AB72" s="2" t="s">
        <v>187</v>
      </c>
      <c r="AC72" s="20">
        <v>43630</v>
      </c>
      <c r="AD72" s="2" t="s">
        <v>602</v>
      </c>
      <c r="AE72" s="2" t="s">
        <v>674</v>
      </c>
      <c r="AF72" s="2">
        <v>19</v>
      </c>
      <c r="AG72" s="2">
        <v>31</v>
      </c>
      <c r="AH72" s="2">
        <v>26</v>
      </c>
      <c r="AI72" s="2" t="s">
        <v>724</v>
      </c>
      <c r="AJ72" s="2">
        <v>5</v>
      </c>
      <c r="AK72" s="2" t="s">
        <v>725</v>
      </c>
    </row>
    <row r="73" spans="1:37" hidden="1" x14ac:dyDescent="0.3">
      <c r="A73" s="16" t="s">
        <v>187</v>
      </c>
      <c r="B73" s="18">
        <v>43373</v>
      </c>
      <c r="C73" s="2" t="s">
        <v>184</v>
      </c>
      <c r="D73" s="2">
        <v>1</v>
      </c>
      <c r="E73" s="2" t="s">
        <v>185</v>
      </c>
      <c r="F73" s="2">
        <v>-5.2931800000000004</v>
      </c>
      <c r="G73" s="2">
        <v>150.10392999999999</v>
      </c>
      <c r="H73" s="4" t="s">
        <v>661</v>
      </c>
      <c r="I73" s="2">
        <v>44</v>
      </c>
      <c r="J73" s="2">
        <v>29</v>
      </c>
      <c r="K73" s="2">
        <v>23</v>
      </c>
      <c r="L73" s="2">
        <f t="shared" si="1"/>
        <v>32</v>
      </c>
      <c r="M73" s="2" t="s">
        <v>187</v>
      </c>
      <c r="N73" s="2" t="s">
        <v>189</v>
      </c>
      <c r="O73" s="4" t="s">
        <v>43</v>
      </c>
      <c r="P73" s="2" t="s">
        <v>634</v>
      </c>
      <c r="R73" s="2" t="s">
        <v>190</v>
      </c>
      <c r="S73" s="2" t="s">
        <v>209</v>
      </c>
      <c r="T73" s="2">
        <v>18.399999999999999</v>
      </c>
      <c r="U73" s="2" t="s">
        <v>191</v>
      </c>
      <c r="V73" s="2" t="s">
        <v>23</v>
      </c>
      <c r="W73" s="2" t="s">
        <v>45</v>
      </c>
      <c r="X73" s="2" t="s">
        <v>25</v>
      </c>
      <c r="Y73" s="2" t="s">
        <v>43</v>
      </c>
      <c r="Z73" s="2" t="s">
        <v>204</v>
      </c>
      <c r="AB73" s="2" t="s">
        <v>187</v>
      </c>
      <c r="AC73" s="20">
        <v>43630</v>
      </c>
      <c r="AD73" s="2" t="s">
        <v>602</v>
      </c>
      <c r="AE73" s="2" t="s">
        <v>674</v>
      </c>
      <c r="AF73" s="2">
        <v>19</v>
      </c>
      <c r="AG73" s="2">
        <v>31</v>
      </c>
      <c r="AH73" s="2">
        <v>26</v>
      </c>
      <c r="AI73" s="2" t="s">
        <v>724</v>
      </c>
      <c r="AJ73" s="2">
        <v>5</v>
      </c>
      <c r="AK73" s="2" t="s">
        <v>725</v>
      </c>
    </row>
    <row r="74" spans="1:37" hidden="1" x14ac:dyDescent="0.3">
      <c r="A74" s="16" t="s">
        <v>187</v>
      </c>
      <c r="B74" s="18">
        <v>43373</v>
      </c>
      <c r="C74" s="2" t="s">
        <v>184</v>
      </c>
      <c r="D74" s="2">
        <v>1</v>
      </c>
      <c r="E74" s="2" t="s">
        <v>185</v>
      </c>
      <c r="F74" s="2">
        <v>-5.2931800000000004</v>
      </c>
      <c r="G74" s="2">
        <v>150.10392999999999</v>
      </c>
      <c r="H74" s="4" t="s">
        <v>661</v>
      </c>
      <c r="I74" s="2">
        <v>44</v>
      </c>
      <c r="J74" s="2">
        <v>29</v>
      </c>
      <c r="K74" s="2">
        <v>23</v>
      </c>
      <c r="L74" s="2">
        <f t="shared" si="1"/>
        <v>32</v>
      </c>
      <c r="M74" s="2" t="s">
        <v>187</v>
      </c>
      <c r="N74" s="2" t="s">
        <v>189</v>
      </c>
      <c r="O74" s="4" t="s">
        <v>43</v>
      </c>
      <c r="P74" s="2" t="s">
        <v>634</v>
      </c>
      <c r="R74" s="2" t="s">
        <v>190</v>
      </c>
      <c r="S74" s="2" t="s">
        <v>209</v>
      </c>
      <c r="T74" s="2">
        <v>16.100000000000001</v>
      </c>
      <c r="U74" s="2" t="s">
        <v>192</v>
      </c>
      <c r="V74" s="2" t="s">
        <v>96</v>
      </c>
      <c r="W74" s="2" t="s">
        <v>96</v>
      </c>
      <c r="X74" s="2" t="s">
        <v>96</v>
      </c>
      <c r="Y74" s="2" t="s">
        <v>43</v>
      </c>
      <c r="Z74" s="2" t="s">
        <v>205</v>
      </c>
      <c r="AA74" s="16" t="s">
        <v>101</v>
      </c>
      <c r="AB74" s="2" t="s">
        <v>187</v>
      </c>
      <c r="AC74" s="20">
        <v>43630</v>
      </c>
      <c r="AD74" s="2" t="s">
        <v>674</v>
      </c>
      <c r="AE74" s="2" t="s">
        <v>674</v>
      </c>
      <c r="AF74" s="2">
        <v>19</v>
      </c>
      <c r="AG74" s="2">
        <v>31</v>
      </c>
      <c r="AH74" s="2">
        <v>26</v>
      </c>
      <c r="AI74" s="2" t="s">
        <v>724</v>
      </c>
      <c r="AJ74" s="2">
        <v>5</v>
      </c>
      <c r="AK74" s="2" t="s">
        <v>725</v>
      </c>
    </row>
    <row r="75" spans="1:37" s="6" customFormat="1" hidden="1" x14ac:dyDescent="0.3">
      <c r="A75" s="22" t="s">
        <v>187</v>
      </c>
      <c r="B75" s="23">
        <v>43373</v>
      </c>
      <c r="C75" s="6" t="s">
        <v>184</v>
      </c>
      <c r="D75" s="6">
        <v>1</v>
      </c>
      <c r="E75" s="6" t="s">
        <v>185</v>
      </c>
      <c r="F75" s="6">
        <v>-5.2931800000000004</v>
      </c>
      <c r="G75" s="6">
        <v>150.10392999999999</v>
      </c>
      <c r="H75" s="7" t="s">
        <v>661</v>
      </c>
      <c r="I75" s="6">
        <v>44</v>
      </c>
      <c r="J75" s="6">
        <v>29</v>
      </c>
      <c r="K75" s="6">
        <v>23</v>
      </c>
      <c r="L75" s="2">
        <f t="shared" si="1"/>
        <v>32</v>
      </c>
      <c r="M75" s="6" t="s">
        <v>187</v>
      </c>
      <c r="N75" s="6" t="s">
        <v>189</v>
      </c>
      <c r="O75" s="7" t="s">
        <v>43</v>
      </c>
      <c r="P75" s="6" t="s">
        <v>634</v>
      </c>
      <c r="R75" s="6" t="s">
        <v>190</v>
      </c>
      <c r="S75" s="6" t="s">
        <v>210</v>
      </c>
      <c r="T75" s="6">
        <v>16.100000000000001</v>
      </c>
      <c r="U75" s="6" t="s">
        <v>193</v>
      </c>
      <c r="V75" s="6" t="s">
        <v>96</v>
      </c>
      <c r="W75" s="6" t="s">
        <v>96</v>
      </c>
      <c r="X75" s="6" t="s">
        <v>96</v>
      </c>
      <c r="Y75" s="2" t="s">
        <v>43</v>
      </c>
      <c r="Z75" s="6" t="s">
        <v>206</v>
      </c>
      <c r="AA75" s="22" t="s">
        <v>198</v>
      </c>
      <c r="AB75" s="6" t="s">
        <v>187</v>
      </c>
      <c r="AC75" s="20">
        <v>43630</v>
      </c>
      <c r="AD75" s="6" t="s">
        <v>674</v>
      </c>
      <c r="AE75" s="6" t="s">
        <v>674</v>
      </c>
      <c r="AF75" s="2">
        <v>19</v>
      </c>
      <c r="AG75" s="2">
        <v>31</v>
      </c>
      <c r="AH75" s="2">
        <v>26</v>
      </c>
      <c r="AI75" s="2" t="s">
        <v>724</v>
      </c>
      <c r="AJ75" s="2">
        <v>5</v>
      </c>
      <c r="AK75" s="2" t="s">
        <v>725</v>
      </c>
    </row>
    <row r="76" spans="1:37" hidden="1" x14ac:dyDescent="0.3">
      <c r="A76" s="16" t="s">
        <v>200</v>
      </c>
      <c r="B76" s="18">
        <v>43373</v>
      </c>
      <c r="C76" s="2" t="s">
        <v>184</v>
      </c>
      <c r="D76" s="2">
        <v>1</v>
      </c>
      <c r="E76" s="2" t="s">
        <v>199</v>
      </c>
      <c r="F76" s="2">
        <v>-5.2932399999999999</v>
      </c>
      <c r="G76" s="2">
        <v>150.10379</v>
      </c>
      <c r="H76" s="4" t="s">
        <v>661</v>
      </c>
      <c r="I76" s="2">
        <v>17</v>
      </c>
      <c r="J76" s="2">
        <v>17</v>
      </c>
      <c r="K76" s="2">
        <v>7</v>
      </c>
      <c r="L76" s="2">
        <f t="shared" si="1"/>
        <v>13.666666666666666</v>
      </c>
      <c r="M76" s="2" t="s">
        <v>200</v>
      </c>
      <c r="N76" s="2">
        <v>2</v>
      </c>
      <c r="O76" s="4" t="s">
        <v>43</v>
      </c>
      <c r="P76" s="2" t="s">
        <v>635</v>
      </c>
      <c r="R76" s="2">
        <v>2</v>
      </c>
      <c r="S76" s="2" t="s">
        <v>209</v>
      </c>
      <c r="T76" s="2">
        <v>16.600000000000001</v>
      </c>
      <c r="U76" s="2" t="s">
        <v>194</v>
      </c>
      <c r="V76" s="2" t="s">
        <v>23</v>
      </c>
      <c r="W76" s="2" t="s">
        <v>45</v>
      </c>
      <c r="X76" s="2" t="s">
        <v>25</v>
      </c>
      <c r="Y76" s="2" t="s">
        <v>43</v>
      </c>
      <c r="Z76" s="2" t="s">
        <v>204</v>
      </c>
      <c r="AB76" s="2" t="s">
        <v>200</v>
      </c>
      <c r="AC76" s="20">
        <v>43630</v>
      </c>
      <c r="AD76" s="2" t="s">
        <v>602</v>
      </c>
      <c r="AE76" s="2" t="s">
        <v>674</v>
      </c>
      <c r="AF76" s="2">
        <v>20</v>
      </c>
      <c r="AG76" s="2">
        <v>20</v>
      </c>
      <c r="AH76" s="2">
        <v>15</v>
      </c>
      <c r="AI76" s="2" t="s">
        <v>710</v>
      </c>
      <c r="AJ76" s="2">
        <v>8.6</v>
      </c>
      <c r="AK76" s="2" t="s">
        <v>726</v>
      </c>
    </row>
    <row r="77" spans="1:37" hidden="1" x14ac:dyDescent="0.3">
      <c r="A77" s="16" t="s">
        <v>200</v>
      </c>
      <c r="B77" s="18">
        <v>43373</v>
      </c>
      <c r="C77" s="2" t="s">
        <v>184</v>
      </c>
      <c r="D77" s="2">
        <v>1</v>
      </c>
      <c r="E77" s="2" t="s">
        <v>199</v>
      </c>
      <c r="F77" s="2">
        <v>-5.2932399999999999</v>
      </c>
      <c r="G77" s="2">
        <v>150.10379</v>
      </c>
      <c r="H77" s="4" t="s">
        <v>661</v>
      </c>
      <c r="I77" s="2">
        <v>17</v>
      </c>
      <c r="J77" s="2">
        <v>17</v>
      </c>
      <c r="K77" s="2">
        <v>7</v>
      </c>
      <c r="L77" s="2">
        <f t="shared" si="1"/>
        <v>13.666666666666666</v>
      </c>
      <c r="M77" s="2" t="s">
        <v>200</v>
      </c>
      <c r="N77" s="2">
        <v>2</v>
      </c>
      <c r="O77" s="4" t="s">
        <v>43</v>
      </c>
      <c r="P77" s="2" t="s">
        <v>635</v>
      </c>
      <c r="R77" s="2">
        <v>2</v>
      </c>
      <c r="S77" s="2" t="s">
        <v>209</v>
      </c>
      <c r="T77" s="2">
        <v>21</v>
      </c>
      <c r="U77" s="2" t="s">
        <v>195</v>
      </c>
      <c r="V77" s="2" t="s">
        <v>33</v>
      </c>
      <c r="W77" s="2" t="s">
        <v>45</v>
      </c>
      <c r="X77" s="2" t="s">
        <v>25</v>
      </c>
      <c r="Y77" s="2" t="s">
        <v>43</v>
      </c>
      <c r="Z77" s="2" t="s">
        <v>204</v>
      </c>
      <c r="AB77" s="2" t="s">
        <v>200</v>
      </c>
      <c r="AC77" s="20">
        <v>43630</v>
      </c>
      <c r="AD77" s="2" t="s">
        <v>281</v>
      </c>
      <c r="AE77" s="2">
        <v>22.1</v>
      </c>
      <c r="AF77" s="2">
        <v>20</v>
      </c>
      <c r="AG77" s="2">
        <v>20</v>
      </c>
      <c r="AH77" s="2">
        <v>15</v>
      </c>
      <c r="AI77" s="2" t="s">
        <v>710</v>
      </c>
      <c r="AJ77" s="2">
        <v>8.6</v>
      </c>
      <c r="AK77" s="2" t="s">
        <v>726</v>
      </c>
    </row>
    <row r="78" spans="1:37" hidden="1" x14ac:dyDescent="0.3">
      <c r="A78" s="16" t="s">
        <v>201</v>
      </c>
      <c r="B78" s="18">
        <v>43373</v>
      </c>
      <c r="C78" s="2" t="s">
        <v>184</v>
      </c>
      <c r="D78" s="2">
        <v>1</v>
      </c>
      <c r="E78" s="2" t="s">
        <v>741</v>
      </c>
      <c r="F78" s="2">
        <v>-5.2948300000000001</v>
      </c>
      <c r="G78" s="2">
        <v>150.10391000000001</v>
      </c>
      <c r="H78" s="4" t="s">
        <v>661</v>
      </c>
      <c r="I78" s="2">
        <v>29</v>
      </c>
      <c r="J78" s="2">
        <v>25</v>
      </c>
      <c r="K78" s="2">
        <v>17</v>
      </c>
      <c r="L78" s="2">
        <f t="shared" si="1"/>
        <v>23.666666666666668</v>
      </c>
      <c r="M78" s="2" t="s">
        <v>201</v>
      </c>
      <c r="N78" s="2">
        <v>2</v>
      </c>
      <c r="O78" s="4" t="s">
        <v>19</v>
      </c>
      <c r="P78" s="2" t="s">
        <v>636</v>
      </c>
      <c r="R78" s="2">
        <v>2</v>
      </c>
      <c r="S78" s="2" t="s">
        <v>209</v>
      </c>
      <c r="T78" s="2">
        <v>27.3</v>
      </c>
      <c r="U78" s="2" t="s">
        <v>196</v>
      </c>
      <c r="V78" s="2" t="s">
        <v>33</v>
      </c>
      <c r="W78" s="2" t="s">
        <v>94</v>
      </c>
      <c r="X78" s="2" t="s">
        <v>25</v>
      </c>
      <c r="Y78" s="2" t="s">
        <v>19</v>
      </c>
      <c r="Z78" s="2" t="s">
        <v>204</v>
      </c>
      <c r="AA78" s="16" t="s">
        <v>202</v>
      </c>
      <c r="AB78" s="2" t="s">
        <v>201</v>
      </c>
      <c r="AC78" s="20">
        <v>43630</v>
      </c>
      <c r="AD78" s="2" t="s">
        <v>281</v>
      </c>
      <c r="AE78" s="2">
        <v>28.7</v>
      </c>
      <c r="AF78" s="2">
        <v>31</v>
      </c>
      <c r="AG78" s="2">
        <v>27</v>
      </c>
      <c r="AH78" s="2">
        <v>19</v>
      </c>
      <c r="AI78" s="2" t="s">
        <v>710</v>
      </c>
      <c r="AJ78" s="2">
        <v>6.1</v>
      </c>
      <c r="AK78" s="2" t="s">
        <v>742</v>
      </c>
    </row>
    <row r="79" spans="1:37" hidden="1" x14ac:dyDescent="0.3">
      <c r="A79" s="16" t="s">
        <v>201</v>
      </c>
      <c r="B79" s="18">
        <v>43373</v>
      </c>
      <c r="C79" s="2" t="s">
        <v>184</v>
      </c>
      <c r="D79" s="2">
        <v>1</v>
      </c>
      <c r="E79" s="2" t="s">
        <v>741</v>
      </c>
      <c r="F79" s="2">
        <v>-5.2948300000000001</v>
      </c>
      <c r="G79" s="2">
        <v>150.10391000000001</v>
      </c>
      <c r="H79" s="4" t="s">
        <v>661</v>
      </c>
      <c r="I79" s="2">
        <v>29</v>
      </c>
      <c r="J79" s="2">
        <v>25</v>
      </c>
      <c r="K79" s="2">
        <v>17</v>
      </c>
      <c r="L79" s="2">
        <f t="shared" si="1"/>
        <v>23.666666666666668</v>
      </c>
      <c r="M79" s="2" t="s">
        <v>201</v>
      </c>
      <c r="N79" s="2">
        <v>2</v>
      </c>
      <c r="O79" s="4" t="s">
        <v>19</v>
      </c>
      <c r="P79" s="2" t="s">
        <v>636</v>
      </c>
      <c r="R79" s="2">
        <v>2</v>
      </c>
      <c r="S79" s="2" t="s">
        <v>209</v>
      </c>
      <c r="T79" s="2">
        <v>27.1</v>
      </c>
      <c r="U79" s="2" t="s">
        <v>197</v>
      </c>
      <c r="V79" s="2" t="s">
        <v>33</v>
      </c>
      <c r="W79" s="2" t="s">
        <v>27</v>
      </c>
      <c r="X79" s="2" t="s">
        <v>49</v>
      </c>
      <c r="Y79" s="2" t="s">
        <v>19</v>
      </c>
      <c r="Z79" s="2" t="s">
        <v>204</v>
      </c>
      <c r="AA79" s="16" t="s">
        <v>202</v>
      </c>
      <c r="AB79" s="2" t="s">
        <v>201</v>
      </c>
      <c r="AC79" s="20">
        <v>43630</v>
      </c>
      <c r="AD79" s="2" t="s">
        <v>281</v>
      </c>
      <c r="AE79" s="2">
        <v>29.1</v>
      </c>
      <c r="AF79" s="2">
        <v>31</v>
      </c>
      <c r="AG79" s="2">
        <v>27</v>
      </c>
      <c r="AH79" s="2">
        <v>19</v>
      </c>
      <c r="AI79" s="2" t="s">
        <v>710</v>
      </c>
      <c r="AJ79" s="2">
        <v>6.1</v>
      </c>
      <c r="AK79" s="2" t="s">
        <v>742</v>
      </c>
    </row>
    <row r="80" spans="1:37" hidden="1" x14ac:dyDescent="0.3">
      <c r="A80" s="16" t="s">
        <v>217</v>
      </c>
      <c r="B80" s="18">
        <v>43381</v>
      </c>
      <c r="C80" s="2" t="s">
        <v>215</v>
      </c>
      <c r="D80" s="2">
        <v>3</v>
      </c>
      <c r="E80" s="2" t="s">
        <v>216</v>
      </c>
      <c r="F80" s="2">
        <v>-5.43241</v>
      </c>
      <c r="G80" s="2">
        <v>150.09106</v>
      </c>
      <c r="H80" s="4" t="s">
        <v>16</v>
      </c>
      <c r="I80" s="2">
        <v>24</v>
      </c>
      <c r="J80" s="2">
        <v>13</v>
      </c>
      <c r="K80" s="2">
        <v>13</v>
      </c>
      <c r="L80" s="2">
        <f t="shared" si="1"/>
        <v>16.666666666666668</v>
      </c>
      <c r="M80" s="2" t="s">
        <v>217</v>
      </c>
      <c r="N80" s="2">
        <v>2</v>
      </c>
      <c r="O80" s="4" t="s">
        <v>43</v>
      </c>
      <c r="P80" s="2" t="s">
        <v>214</v>
      </c>
      <c r="Q80" s="2" t="s">
        <v>242</v>
      </c>
      <c r="R80" s="2">
        <v>1</v>
      </c>
      <c r="S80" s="2" t="s">
        <v>209</v>
      </c>
      <c r="T80" s="2">
        <v>21.3</v>
      </c>
      <c r="U80" s="2" t="s">
        <v>218</v>
      </c>
      <c r="V80" s="2" t="s">
        <v>33</v>
      </c>
      <c r="W80" s="2" t="s">
        <v>45</v>
      </c>
      <c r="X80" s="2" t="s">
        <v>49</v>
      </c>
      <c r="Y80" s="2" t="s">
        <v>43</v>
      </c>
      <c r="Z80" s="2" t="s">
        <v>204</v>
      </c>
      <c r="AA80" s="16" t="s">
        <v>139</v>
      </c>
      <c r="AB80" s="2" t="s">
        <v>217</v>
      </c>
      <c r="AC80" s="25">
        <v>43616</v>
      </c>
      <c r="AD80" s="2" t="s">
        <v>602</v>
      </c>
      <c r="AE80" s="2" t="s">
        <v>671</v>
      </c>
      <c r="AF80" s="2">
        <v>26</v>
      </c>
      <c r="AG80" s="2">
        <v>17</v>
      </c>
      <c r="AH80" s="2">
        <v>15</v>
      </c>
      <c r="AI80" s="2">
        <v>2</v>
      </c>
      <c r="AJ80" s="2">
        <v>7</v>
      </c>
      <c r="AK80" s="2" t="s">
        <v>686</v>
      </c>
    </row>
    <row r="81" spans="1:37" x14ac:dyDescent="0.3">
      <c r="A81" s="16" t="s">
        <v>221</v>
      </c>
      <c r="B81" s="18">
        <v>43382</v>
      </c>
      <c r="C81" s="2" t="s">
        <v>60</v>
      </c>
      <c r="D81" s="2">
        <v>2</v>
      </c>
      <c r="E81" s="2" t="s">
        <v>219</v>
      </c>
      <c r="F81" s="2">
        <v>-5.41784</v>
      </c>
      <c r="G81" s="2">
        <v>150.08806999999999</v>
      </c>
      <c r="H81" s="4" t="s">
        <v>660</v>
      </c>
      <c r="I81" s="2">
        <v>12</v>
      </c>
      <c r="J81" s="2">
        <v>18</v>
      </c>
      <c r="K81" s="2">
        <v>15</v>
      </c>
      <c r="L81" s="2">
        <f t="shared" si="1"/>
        <v>15</v>
      </c>
      <c r="M81" s="2" t="s">
        <v>221</v>
      </c>
      <c r="N81" s="2" t="s">
        <v>759</v>
      </c>
      <c r="O81" s="4" t="s">
        <v>680</v>
      </c>
      <c r="P81" s="2" t="s">
        <v>222</v>
      </c>
      <c r="Q81" s="2" t="s">
        <v>243</v>
      </c>
      <c r="R81" s="2">
        <v>2</v>
      </c>
      <c r="S81" s="2" t="s">
        <v>209</v>
      </c>
      <c r="T81" s="2">
        <v>18.600000000000001</v>
      </c>
      <c r="U81" s="2" t="s">
        <v>223</v>
      </c>
      <c r="V81" s="2" t="s">
        <v>33</v>
      </c>
      <c r="W81" s="2" t="s">
        <v>36</v>
      </c>
      <c r="X81" s="2" t="s">
        <v>25</v>
      </c>
      <c r="Y81" s="2" t="s">
        <v>43</v>
      </c>
      <c r="Z81" s="2" t="s">
        <v>204</v>
      </c>
      <c r="AB81" s="2" t="s">
        <v>221</v>
      </c>
      <c r="AC81" s="20">
        <v>43600</v>
      </c>
      <c r="AD81" s="2" t="s">
        <v>281</v>
      </c>
      <c r="AE81" s="2">
        <v>20.2</v>
      </c>
      <c r="AF81" s="2">
        <v>17</v>
      </c>
      <c r="AG81" s="2">
        <v>22</v>
      </c>
      <c r="AH81" s="2">
        <v>14</v>
      </c>
      <c r="AI81" s="2">
        <v>2</v>
      </c>
      <c r="AJ81" s="2">
        <v>4</v>
      </c>
      <c r="AK81" s="2" t="s">
        <v>679</v>
      </c>
    </row>
    <row r="82" spans="1:37" hidden="1" x14ac:dyDescent="0.3">
      <c r="A82" s="16" t="s">
        <v>221</v>
      </c>
      <c r="B82" s="18">
        <v>43382</v>
      </c>
      <c r="C82" s="2" t="s">
        <v>60</v>
      </c>
      <c r="D82" s="2">
        <v>2</v>
      </c>
      <c r="E82" s="2" t="s">
        <v>219</v>
      </c>
      <c r="F82" s="2">
        <v>-5.41784</v>
      </c>
      <c r="G82" s="2">
        <v>150.08806999999999</v>
      </c>
      <c r="H82" s="4" t="s">
        <v>660</v>
      </c>
      <c r="I82" s="2">
        <v>12</v>
      </c>
      <c r="J82" s="2">
        <v>18</v>
      </c>
      <c r="K82" s="2">
        <v>15</v>
      </c>
      <c r="L82" s="2">
        <f t="shared" si="1"/>
        <v>15</v>
      </c>
      <c r="M82" s="2" t="s">
        <v>221</v>
      </c>
      <c r="N82" s="2" t="s">
        <v>759</v>
      </c>
      <c r="O82" s="4" t="s">
        <v>43</v>
      </c>
      <c r="P82" s="2" t="s">
        <v>222</v>
      </c>
      <c r="Q82" s="2" t="s">
        <v>244</v>
      </c>
      <c r="R82" s="2">
        <v>2</v>
      </c>
      <c r="S82" s="2" t="s">
        <v>209</v>
      </c>
      <c r="T82" s="2">
        <v>17.399999999999999</v>
      </c>
      <c r="U82" s="2" t="s">
        <v>224</v>
      </c>
      <c r="V82" s="2" t="s">
        <v>33</v>
      </c>
      <c r="W82" s="2" t="s">
        <v>45</v>
      </c>
      <c r="X82" s="2" t="s">
        <v>49</v>
      </c>
      <c r="Y82" s="2" t="s">
        <v>43</v>
      </c>
      <c r="Z82" s="2" t="s">
        <v>204</v>
      </c>
      <c r="AA82" s="16" t="s">
        <v>225</v>
      </c>
      <c r="AB82" s="2" t="s">
        <v>221</v>
      </c>
      <c r="AC82" s="20">
        <v>43600</v>
      </c>
      <c r="AD82" s="2" t="s">
        <v>281</v>
      </c>
      <c r="AE82" s="2">
        <v>20.100000000000001</v>
      </c>
      <c r="AF82" s="2">
        <v>17</v>
      </c>
      <c r="AG82" s="2">
        <v>22</v>
      </c>
      <c r="AH82" s="2">
        <v>14</v>
      </c>
      <c r="AI82" s="2">
        <v>2</v>
      </c>
      <c r="AJ82" s="2">
        <v>4</v>
      </c>
      <c r="AK82" s="2" t="s">
        <v>679</v>
      </c>
    </row>
    <row r="83" spans="1:37" hidden="1" x14ac:dyDescent="0.3">
      <c r="A83" s="16" t="s">
        <v>220</v>
      </c>
      <c r="B83" s="18">
        <v>43382</v>
      </c>
      <c r="C83" s="2" t="s">
        <v>60</v>
      </c>
      <c r="D83" s="2">
        <v>2</v>
      </c>
      <c r="E83" s="2" t="s">
        <v>226</v>
      </c>
      <c r="F83" s="2">
        <v>-5.4177200000000001</v>
      </c>
      <c r="G83" s="2">
        <v>150.08803</v>
      </c>
      <c r="H83" s="4" t="s">
        <v>16</v>
      </c>
      <c r="I83" s="2">
        <v>22</v>
      </c>
      <c r="J83" s="2">
        <v>11</v>
      </c>
      <c r="K83" s="2">
        <v>14</v>
      </c>
      <c r="L83" s="2">
        <f t="shared" si="1"/>
        <v>15.666666666666666</v>
      </c>
      <c r="M83" s="2" t="s">
        <v>220</v>
      </c>
      <c r="N83" s="2">
        <v>2</v>
      </c>
      <c r="O83" s="4" t="s">
        <v>19</v>
      </c>
      <c r="P83" s="2" t="s">
        <v>227</v>
      </c>
      <c r="Q83" s="2" t="s">
        <v>246</v>
      </c>
      <c r="R83" s="2">
        <v>2</v>
      </c>
      <c r="S83" s="2" t="s">
        <v>209</v>
      </c>
      <c r="T83" s="2">
        <v>18.100000000000001</v>
      </c>
      <c r="U83" s="2" t="s">
        <v>230</v>
      </c>
      <c r="V83" s="2" t="s">
        <v>23</v>
      </c>
      <c r="W83" s="2" t="s">
        <v>27</v>
      </c>
      <c r="X83" s="2" t="s">
        <v>25</v>
      </c>
      <c r="Y83" s="2" t="s">
        <v>19</v>
      </c>
      <c r="Z83" s="2" t="s">
        <v>204</v>
      </c>
      <c r="AA83" s="16" t="s">
        <v>228</v>
      </c>
      <c r="AB83" s="2" t="s">
        <v>220</v>
      </c>
      <c r="AC83" s="20">
        <v>43619</v>
      </c>
      <c r="AD83" s="2" t="s">
        <v>602</v>
      </c>
      <c r="AE83" s="2" t="s">
        <v>674</v>
      </c>
      <c r="AF83" s="2">
        <v>22</v>
      </c>
      <c r="AG83" s="2">
        <v>16</v>
      </c>
      <c r="AH83" s="2">
        <v>14</v>
      </c>
      <c r="AI83" s="2">
        <v>2</v>
      </c>
      <c r="AJ83" s="2">
        <v>0.5</v>
      </c>
      <c r="AK83" s="2" t="s">
        <v>691</v>
      </c>
    </row>
    <row r="84" spans="1:37" hidden="1" x14ac:dyDescent="0.3">
      <c r="A84" s="16" t="s">
        <v>220</v>
      </c>
      <c r="B84" s="18">
        <v>43382</v>
      </c>
      <c r="C84" s="2" t="s">
        <v>60</v>
      </c>
      <c r="D84" s="2">
        <v>2</v>
      </c>
      <c r="E84" s="2" t="s">
        <v>226</v>
      </c>
      <c r="F84" s="2">
        <v>-5.4177200000000001</v>
      </c>
      <c r="G84" s="2">
        <v>150.08803</v>
      </c>
      <c r="H84" s="4" t="s">
        <v>16</v>
      </c>
      <c r="I84" s="2">
        <v>22</v>
      </c>
      <c r="J84" s="2">
        <v>11</v>
      </c>
      <c r="K84" s="2">
        <v>14</v>
      </c>
      <c r="L84" s="2">
        <f t="shared" si="1"/>
        <v>15.666666666666666</v>
      </c>
      <c r="M84" s="2" t="s">
        <v>220</v>
      </c>
      <c r="N84" s="2">
        <v>2</v>
      </c>
      <c r="O84" s="4" t="s">
        <v>19</v>
      </c>
      <c r="P84" s="2" t="s">
        <v>227</v>
      </c>
      <c r="Q84" s="2" t="s">
        <v>245</v>
      </c>
      <c r="R84" s="2">
        <v>2</v>
      </c>
      <c r="S84" s="2" t="s">
        <v>209</v>
      </c>
      <c r="T84" s="2">
        <v>25.2</v>
      </c>
      <c r="U84" s="2" t="s">
        <v>231</v>
      </c>
      <c r="V84" s="2" t="s">
        <v>33</v>
      </c>
      <c r="W84" s="2" t="s">
        <v>24</v>
      </c>
      <c r="X84" s="2" t="s">
        <v>49</v>
      </c>
      <c r="Y84" s="2" t="s">
        <v>19</v>
      </c>
      <c r="Z84" s="2" t="s">
        <v>204</v>
      </c>
      <c r="AA84" s="16" t="s">
        <v>229</v>
      </c>
      <c r="AB84" s="2" t="s">
        <v>220</v>
      </c>
      <c r="AC84" s="20">
        <v>43619</v>
      </c>
      <c r="AD84" s="2" t="s">
        <v>281</v>
      </c>
      <c r="AE84" s="2">
        <v>27.8</v>
      </c>
      <c r="AF84" s="2">
        <v>22</v>
      </c>
      <c r="AG84" s="2">
        <v>16</v>
      </c>
      <c r="AH84" s="2">
        <v>14</v>
      </c>
      <c r="AI84" s="2">
        <v>2</v>
      </c>
      <c r="AJ84" s="2">
        <v>0.5</v>
      </c>
      <c r="AK84" s="2" t="s">
        <v>691</v>
      </c>
    </row>
    <row r="85" spans="1:37" hidden="1" x14ac:dyDescent="0.3">
      <c r="A85" s="16" t="s">
        <v>521</v>
      </c>
      <c r="B85" s="18">
        <v>43383</v>
      </c>
      <c r="C85" s="2" t="s">
        <v>150</v>
      </c>
      <c r="D85" s="2">
        <v>2</v>
      </c>
      <c r="E85" s="2" t="s">
        <v>453</v>
      </c>
      <c r="F85" s="2">
        <v>-5.4222999999999999</v>
      </c>
      <c r="G85" s="2">
        <v>150.09491</v>
      </c>
      <c r="H85" s="4" t="s">
        <v>65</v>
      </c>
      <c r="I85" s="2">
        <v>37</v>
      </c>
      <c r="J85" s="2">
        <v>27</v>
      </c>
      <c r="K85" s="2">
        <v>17</v>
      </c>
      <c r="L85" s="2">
        <f t="shared" si="1"/>
        <v>27</v>
      </c>
      <c r="M85" s="2" t="s">
        <v>239</v>
      </c>
      <c r="N85" s="2">
        <v>2</v>
      </c>
      <c r="O85" s="4" t="s">
        <v>212</v>
      </c>
      <c r="P85" s="2" t="s">
        <v>251</v>
      </c>
      <c r="Q85" s="2" t="s">
        <v>252</v>
      </c>
      <c r="R85" s="2">
        <v>2</v>
      </c>
      <c r="S85" s="2" t="s">
        <v>209</v>
      </c>
      <c r="T85" s="2">
        <v>36</v>
      </c>
      <c r="U85" s="2" t="s">
        <v>247</v>
      </c>
      <c r="V85" s="2" t="s">
        <v>33</v>
      </c>
      <c r="W85" s="2" t="s">
        <v>34</v>
      </c>
      <c r="X85" s="2" t="s">
        <v>49</v>
      </c>
      <c r="Y85" s="2" t="s">
        <v>212</v>
      </c>
      <c r="Z85" s="2" t="s">
        <v>204</v>
      </c>
      <c r="AA85" s="16" t="s">
        <v>248</v>
      </c>
      <c r="AB85" s="2" t="s">
        <v>239</v>
      </c>
      <c r="AC85" s="20">
        <v>43598</v>
      </c>
      <c r="AD85" s="2" t="s">
        <v>281</v>
      </c>
      <c r="AE85" s="2">
        <v>35.4</v>
      </c>
      <c r="AF85" s="2" t="s">
        <v>671</v>
      </c>
      <c r="AG85" s="2" t="s">
        <v>671</v>
      </c>
      <c r="AH85" s="2" t="s">
        <v>671</v>
      </c>
      <c r="AI85" s="2" t="s">
        <v>671</v>
      </c>
      <c r="AJ85" s="2">
        <v>1</v>
      </c>
      <c r="AK85" s="2" t="s">
        <v>675</v>
      </c>
    </row>
    <row r="86" spans="1:37" hidden="1" x14ac:dyDescent="0.3">
      <c r="A86" s="16" t="s">
        <v>521</v>
      </c>
      <c r="B86" s="18">
        <v>43383</v>
      </c>
      <c r="C86" s="2" t="s">
        <v>150</v>
      </c>
      <c r="D86" s="2">
        <v>2</v>
      </c>
      <c r="E86" s="2" t="s">
        <v>453</v>
      </c>
      <c r="F86" s="2">
        <v>-5.4222999999999999</v>
      </c>
      <c r="G86" s="2">
        <v>150.09491</v>
      </c>
      <c r="H86" s="4" t="s">
        <v>65</v>
      </c>
      <c r="I86" s="2">
        <v>37</v>
      </c>
      <c r="J86" s="2">
        <v>27</v>
      </c>
      <c r="K86" s="2">
        <v>17</v>
      </c>
      <c r="L86" s="2">
        <f t="shared" ref="L86:L87" si="2">(I86+J86+K86)/3</f>
        <v>27</v>
      </c>
      <c r="M86" s="2" t="s">
        <v>521</v>
      </c>
      <c r="N86" s="2">
        <v>2</v>
      </c>
      <c r="O86" s="4" t="s">
        <v>212</v>
      </c>
      <c r="P86" s="2" t="s">
        <v>251</v>
      </c>
      <c r="Q86" s="2" t="s">
        <v>253</v>
      </c>
      <c r="R86" s="2">
        <v>2</v>
      </c>
      <c r="S86" s="2" t="s">
        <v>209</v>
      </c>
      <c r="T86" s="2">
        <v>32.6</v>
      </c>
      <c r="U86" s="2" t="s">
        <v>249</v>
      </c>
      <c r="V86" s="2" t="s">
        <v>23</v>
      </c>
      <c r="W86" s="2" t="s">
        <v>24</v>
      </c>
      <c r="X86" s="2" t="s">
        <v>25</v>
      </c>
      <c r="Y86" s="2" t="s">
        <v>212</v>
      </c>
      <c r="Z86" s="2" t="s">
        <v>204</v>
      </c>
      <c r="AA86" s="16" t="s">
        <v>250</v>
      </c>
      <c r="AB86" s="2" t="s">
        <v>521</v>
      </c>
      <c r="AC86" s="20">
        <v>43598</v>
      </c>
      <c r="AD86" s="2" t="s">
        <v>602</v>
      </c>
      <c r="AE86" s="2" t="s">
        <v>671</v>
      </c>
      <c r="AF86" s="2" t="s">
        <v>671</v>
      </c>
      <c r="AG86" s="2" t="s">
        <v>671</v>
      </c>
      <c r="AH86" s="2" t="s">
        <v>671</v>
      </c>
      <c r="AI86" s="2" t="s">
        <v>671</v>
      </c>
      <c r="AJ86" s="2">
        <v>1</v>
      </c>
      <c r="AK86" s="2" t="s">
        <v>672</v>
      </c>
    </row>
    <row r="87" spans="1:37" hidden="1" x14ac:dyDescent="0.3">
      <c r="A87" s="16" t="s">
        <v>254</v>
      </c>
      <c r="B87" s="18">
        <v>43383</v>
      </c>
      <c r="C87" s="2" t="s">
        <v>150</v>
      </c>
      <c r="D87" s="2">
        <v>2</v>
      </c>
      <c r="E87" s="2" t="s">
        <v>454</v>
      </c>
      <c r="F87" s="2">
        <v>-5.4223100000000004</v>
      </c>
      <c r="G87" s="2">
        <v>150.09491</v>
      </c>
      <c r="H87" s="4" t="s">
        <v>65</v>
      </c>
      <c r="I87" s="2">
        <v>47</v>
      </c>
      <c r="J87" s="2">
        <v>35</v>
      </c>
      <c r="K87" s="2">
        <v>5</v>
      </c>
      <c r="L87" s="2">
        <f t="shared" si="2"/>
        <v>29</v>
      </c>
      <c r="M87" s="2" t="s">
        <v>254</v>
      </c>
      <c r="N87" s="2" t="s">
        <v>256</v>
      </c>
      <c r="O87" s="4" t="s">
        <v>212</v>
      </c>
      <c r="P87" s="2" t="s">
        <v>257</v>
      </c>
      <c r="Q87" s="2" t="s">
        <v>269</v>
      </c>
      <c r="R87" s="2">
        <v>8</v>
      </c>
      <c r="S87" s="2" t="s">
        <v>209</v>
      </c>
      <c r="T87" s="2">
        <v>26.8</v>
      </c>
      <c r="U87" s="2" t="s">
        <v>258</v>
      </c>
      <c r="V87" s="2" t="s">
        <v>23</v>
      </c>
      <c r="W87" s="2" t="s">
        <v>34</v>
      </c>
      <c r="X87" s="2" t="s">
        <v>25</v>
      </c>
      <c r="Y87" s="2" t="s">
        <v>212</v>
      </c>
      <c r="Z87" s="2" t="s">
        <v>204</v>
      </c>
      <c r="AA87" s="16" t="s">
        <v>255</v>
      </c>
      <c r="AB87" s="2" t="s">
        <v>254</v>
      </c>
      <c r="AC87" s="20">
        <v>43598</v>
      </c>
      <c r="AD87" s="2" t="s">
        <v>281</v>
      </c>
      <c r="AE87" s="2">
        <v>31.4</v>
      </c>
      <c r="AF87" s="2" t="s">
        <v>674</v>
      </c>
      <c r="AG87" s="2" t="s">
        <v>674</v>
      </c>
      <c r="AH87" s="2" t="s">
        <v>674</v>
      </c>
      <c r="AI87" s="2" t="s">
        <v>674</v>
      </c>
      <c r="AJ87" s="2">
        <v>1</v>
      </c>
      <c r="AK87" s="2" t="s">
        <v>676</v>
      </c>
    </row>
    <row r="88" spans="1:37" hidden="1" x14ac:dyDescent="0.3">
      <c r="A88" s="16" t="s">
        <v>254</v>
      </c>
      <c r="B88" s="18">
        <v>43383</v>
      </c>
      <c r="C88" s="2" t="s">
        <v>150</v>
      </c>
      <c r="D88" s="2">
        <v>2</v>
      </c>
      <c r="E88" s="2" t="s">
        <v>454</v>
      </c>
      <c r="F88" s="2">
        <v>-5.4223100000000004</v>
      </c>
      <c r="G88" s="2">
        <v>150.09491</v>
      </c>
      <c r="H88" s="4" t="s">
        <v>65</v>
      </c>
      <c r="I88" s="2">
        <v>47</v>
      </c>
      <c r="J88" s="2">
        <v>35</v>
      </c>
      <c r="K88" s="2">
        <v>5</v>
      </c>
      <c r="L88" s="2">
        <f t="shared" ref="L88:L95" si="3">(I88+J88+K88)/3</f>
        <v>29</v>
      </c>
      <c r="M88" s="2" t="s">
        <v>254</v>
      </c>
      <c r="N88" s="2" t="s">
        <v>256</v>
      </c>
      <c r="O88" s="4" t="s">
        <v>212</v>
      </c>
      <c r="P88" s="2" t="s">
        <v>257</v>
      </c>
      <c r="Q88" s="2" t="s">
        <v>270</v>
      </c>
      <c r="R88" s="2">
        <v>8</v>
      </c>
      <c r="S88" s="2" t="s">
        <v>209</v>
      </c>
      <c r="T88" s="2">
        <v>15.9</v>
      </c>
      <c r="U88" s="2" t="s">
        <v>259</v>
      </c>
      <c r="V88" s="2" t="s">
        <v>33</v>
      </c>
      <c r="W88" s="2" t="s">
        <v>34</v>
      </c>
      <c r="X88" s="2" t="s">
        <v>25</v>
      </c>
      <c r="Y88" s="2" t="s">
        <v>212</v>
      </c>
      <c r="Z88" s="2" t="s">
        <v>204</v>
      </c>
      <c r="AA88" s="16" t="s">
        <v>255</v>
      </c>
      <c r="AB88" s="2" t="s">
        <v>254</v>
      </c>
      <c r="AC88" s="20">
        <v>43598</v>
      </c>
      <c r="AD88" s="2" t="s">
        <v>602</v>
      </c>
      <c r="AE88" s="2" t="s">
        <v>674</v>
      </c>
      <c r="AF88" s="2" t="s">
        <v>674</v>
      </c>
      <c r="AG88" s="2" t="s">
        <v>674</v>
      </c>
      <c r="AH88" s="2" t="s">
        <v>674</v>
      </c>
      <c r="AI88" s="2" t="s">
        <v>674</v>
      </c>
      <c r="AJ88" s="2">
        <v>1</v>
      </c>
      <c r="AK88" s="2" t="s">
        <v>752</v>
      </c>
    </row>
    <row r="89" spans="1:37" hidden="1" x14ac:dyDescent="0.3">
      <c r="A89" s="16" t="s">
        <v>254</v>
      </c>
      <c r="B89" s="18">
        <v>43383</v>
      </c>
      <c r="C89" s="2" t="s">
        <v>150</v>
      </c>
      <c r="D89" s="2">
        <v>2</v>
      </c>
      <c r="E89" s="2" t="s">
        <v>454</v>
      </c>
      <c r="F89" s="2">
        <v>-5.4223100000000004</v>
      </c>
      <c r="G89" s="2">
        <v>150.09491</v>
      </c>
      <c r="H89" s="4" t="s">
        <v>65</v>
      </c>
      <c r="I89" s="2">
        <v>47</v>
      </c>
      <c r="J89" s="2">
        <v>35</v>
      </c>
      <c r="K89" s="2">
        <v>5</v>
      </c>
      <c r="L89" s="2">
        <f t="shared" si="3"/>
        <v>29</v>
      </c>
      <c r="M89" s="2" t="s">
        <v>254</v>
      </c>
      <c r="N89" s="2" t="s">
        <v>256</v>
      </c>
      <c r="O89" s="4" t="s">
        <v>212</v>
      </c>
      <c r="P89" s="2" t="s">
        <v>257</v>
      </c>
      <c r="Q89" s="2" t="s">
        <v>271</v>
      </c>
      <c r="R89" s="2">
        <v>8</v>
      </c>
      <c r="S89" s="2" t="s">
        <v>209</v>
      </c>
      <c r="T89" s="2">
        <v>19.600000000000001</v>
      </c>
      <c r="U89" s="2" t="s">
        <v>260</v>
      </c>
      <c r="V89" s="2" t="s">
        <v>23</v>
      </c>
      <c r="W89" s="2" t="s">
        <v>94</v>
      </c>
      <c r="X89" s="2" t="s">
        <v>49</v>
      </c>
      <c r="Y89" s="2" t="s">
        <v>212</v>
      </c>
      <c r="Z89" s="2" t="s">
        <v>204</v>
      </c>
      <c r="AA89" s="16" t="s">
        <v>255</v>
      </c>
      <c r="AB89" s="2" t="s">
        <v>254</v>
      </c>
      <c r="AC89" s="20">
        <v>43598</v>
      </c>
      <c r="AD89" s="2" t="s">
        <v>602</v>
      </c>
      <c r="AE89" s="2" t="s">
        <v>674</v>
      </c>
      <c r="AF89" s="2" t="s">
        <v>674</v>
      </c>
      <c r="AG89" s="2" t="s">
        <v>674</v>
      </c>
      <c r="AH89" s="2" t="s">
        <v>674</v>
      </c>
      <c r="AI89" s="2" t="s">
        <v>674</v>
      </c>
      <c r="AJ89" s="2">
        <v>1</v>
      </c>
      <c r="AK89" s="2" t="s">
        <v>752</v>
      </c>
    </row>
    <row r="90" spans="1:37" hidden="1" x14ac:dyDescent="0.3">
      <c r="A90" s="16" t="s">
        <v>254</v>
      </c>
      <c r="B90" s="18">
        <v>43383</v>
      </c>
      <c r="C90" s="2" t="s">
        <v>150</v>
      </c>
      <c r="D90" s="2">
        <v>2</v>
      </c>
      <c r="E90" s="2" t="s">
        <v>454</v>
      </c>
      <c r="F90" s="2">
        <v>-5.4223100000000004</v>
      </c>
      <c r="G90" s="2">
        <v>150.09491</v>
      </c>
      <c r="H90" s="4" t="s">
        <v>65</v>
      </c>
      <c r="I90" s="2">
        <v>47</v>
      </c>
      <c r="J90" s="2">
        <v>35</v>
      </c>
      <c r="K90" s="2">
        <v>5</v>
      </c>
      <c r="L90" s="2">
        <f t="shared" si="3"/>
        <v>29</v>
      </c>
      <c r="M90" s="2" t="s">
        <v>254</v>
      </c>
      <c r="N90" s="2" t="s">
        <v>256</v>
      </c>
      <c r="O90" s="4" t="s">
        <v>212</v>
      </c>
      <c r="P90" s="2" t="s">
        <v>257</v>
      </c>
      <c r="Q90" s="2" t="s">
        <v>272</v>
      </c>
      <c r="R90" s="2">
        <v>8</v>
      </c>
      <c r="S90" s="2" t="s">
        <v>209</v>
      </c>
      <c r="T90" s="2">
        <v>12.7</v>
      </c>
      <c r="U90" s="2" t="s">
        <v>261</v>
      </c>
      <c r="V90" s="2" t="s">
        <v>23</v>
      </c>
      <c r="W90" s="2" t="s">
        <v>94</v>
      </c>
      <c r="X90" s="2" t="s">
        <v>25</v>
      </c>
      <c r="Y90" s="2" t="s">
        <v>212</v>
      </c>
      <c r="Z90" s="2" t="s">
        <v>204</v>
      </c>
      <c r="AA90" s="16" t="s">
        <v>255</v>
      </c>
      <c r="AB90" s="2" t="s">
        <v>254</v>
      </c>
      <c r="AC90" s="20">
        <v>43598</v>
      </c>
      <c r="AD90" s="2" t="s">
        <v>602</v>
      </c>
      <c r="AE90" s="2" t="s">
        <v>674</v>
      </c>
      <c r="AF90" s="2" t="s">
        <v>674</v>
      </c>
      <c r="AG90" s="2" t="s">
        <v>674</v>
      </c>
      <c r="AH90" s="2" t="s">
        <v>674</v>
      </c>
      <c r="AI90" s="2" t="s">
        <v>674</v>
      </c>
      <c r="AJ90" s="2">
        <v>1</v>
      </c>
      <c r="AK90" s="2" t="s">
        <v>752</v>
      </c>
    </row>
    <row r="91" spans="1:37" hidden="1" x14ac:dyDescent="0.3">
      <c r="A91" s="16" t="s">
        <v>254</v>
      </c>
      <c r="B91" s="18">
        <v>43383</v>
      </c>
      <c r="C91" s="2" t="s">
        <v>150</v>
      </c>
      <c r="D91" s="2">
        <v>2</v>
      </c>
      <c r="E91" s="2" t="s">
        <v>454</v>
      </c>
      <c r="F91" s="2">
        <v>-5.4223100000000004</v>
      </c>
      <c r="G91" s="2">
        <v>150.09491</v>
      </c>
      <c r="H91" s="4" t="s">
        <v>65</v>
      </c>
      <c r="I91" s="2">
        <v>47</v>
      </c>
      <c r="J91" s="2">
        <v>35</v>
      </c>
      <c r="K91" s="2">
        <v>5</v>
      </c>
      <c r="L91" s="2">
        <f t="shared" si="3"/>
        <v>29</v>
      </c>
      <c r="M91" s="2" t="s">
        <v>254</v>
      </c>
      <c r="N91" s="2" t="s">
        <v>256</v>
      </c>
      <c r="O91" s="4" t="s">
        <v>212</v>
      </c>
      <c r="P91" s="2" t="s">
        <v>257</v>
      </c>
      <c r="Q91" s="2" t="s">
        <v>273</v>
      </c>
      <c r="R91" s="2">
        <v>8</v>
      </c>
      <c r="S91" s="2" t="s">
        <v>209</v>
      </c>
      <c r="T91" s="2">
        <v>24.4</v>
      </c>
      <c r="U91" s="2" t="s">
        <v>262</v>
      </c>
      <c r="V91" s="2" t="s">
        <v>33</v>
      </c>
      <c r="W91" s="2" t="s">
        <v>24</v>
      </c>
      <c r="X91" s="2" t="s">
        <v>49</v>
      </c>
      <c r="Y91" s="2" t="s">
        <v>212</v>
      </c>
      <c r="Z91" s="2" t="s">
        <v>204</v>
      </c>
      <c r="AA91" s="16" t="s">
        <v>255</v>
      </c>
      <c r="AB91" s="2" t="s">
        <v>254</v>
      </c>
      <c r="AC91" s="20">
        <v>43598</v>
      </c>
      <c r="AD91" s="2" t="s">
        <v>602</v>
      </c>
      <c r="AE91" s="2" t="s">
        <v>674</v>
      </c>
      <c r="AF91" s="2" t="s">
        <v>674</v>
      </c>
      <c r="AG91" s="2" t="s">
        <v>674</v>
      </c>
      <c r="AH91" s="2" t="s">
        <v>674</v>
      </c>
      <c r="AI91" s="2" t="s">
        <v>674</v>
      </c>
      <c r="AJ91" s="2">
        <v>1</v>
      </c>
      <c r="AK91" s="2" t="s">
        <v>752</v>
      </c>
    </row>
    <row r="92" spans="1:37" hidden="1" x14ac:dyDescent="0.3">
      <c r="A92" s="16" t="s">
        <v>254</v>
      </c>
      <c r="B92" s="18">
        <v>43383</v>
      </c>
      <c r="C92" s="2" t="s">
        <v>150</v>
      </c>
      <c r="D92" s="2">
        <v>2</v>
      </c>
      <c r="E92" s="2" t="s">
        <v>454</v>
      </c>
      <c r="F92" s="2">
        <v>-5.4223100000000004</v>
      </c>
      <c r="G92" s="2">
        <v>150.09491</v>
      </c>
      <c r="H92" s="4" t="s">
        <v>65</v>
      </c>
      <c r="I92" s="2">
        <v>47</v>
      </c>
      <c r="J92" s="2">
        <v>35</v>
      </c>
      <c r="K92" s="2">
        <v>5</v>
      </c>
      <c r="L92" s="2">
        <f t="shared" si="3"/>
        <v>29</v>
      </c>
      <c r="M92" s="2" t="s">
        <v>254</v>
      </c>
      <c r="N92" s="2" t="s">
        <v>256</v>
      </c>
      <c r="O92" s="4" t="s">
        <v>212</v>
      </c>
      <c r="P92" s="2" t="s">
        <v>257</v>
      </c>
      <c r="Q92" s="2" t="s">
        <v>274</v>
      </c>
      <c r="R92" s="2">
        <v>8</v>
      </c>
      <c r="S92" s="2" t="s">
        <v>209</v>
      </c>
      <c r="T92" s="2">
        <v>12.6</v>
      </c>
      <c r="U92" s="2" t="s">
        <v>263</v>
      </c>
      <c r="V92" s="2" t="s">
        <v>33</v>
      </c>
      <c r="W92" s="2" t="s">
        <v>264</v>
      </c>
      <c r="X92" s="2" t="s">
        <v>265</v>
      </c>
      <c r="Y92" s="2" t="s">
        <v>212</v>
      </c>
      <c r="Z92" s="2" t="s">
        <v>204</v>
      </c>
      <c r="AA92" s="16" t="s">
        <v>255</v>
      </c>
      <c r="AB92" s="2" t="s">
        <v>254</v>
      </c>
      <c r="AC92" s="20">
        <v>43598</v>
      </c>
      <c r="AD92" s="2" t="s">
        <v>602</v>
      </c>
      <c r="AE92" s="2" t="s">
        <v>674</v>
      </c>
      <c r="AF92" s="2" t="s">
        <v>674</v>
      </c>
      <c r="AG92" s="2" t="s">
        <v>674</v>
      </c>
      <c r="AH92" s="2" t="s">
        <v>674</v>
      </c>
      <c r="AI92" s="2" t="s">
        <v>674</v>
      </c>
      <c r="AJ92" s="2">
        <v>1</v>
      </c>
      <c r="AK92" s="2" t="s">
        <v>752</v>
      </c>
    </row>
    <row r="93" spans="1:37" hidden="1" x14ac:dyDescent="0.3">
      <c r="A93" s="16" t="s">
        <v>254</v>
      </c>
      <c r="B93" s="18">
        <v>43383</v>
      </c>
      <c r="C93" s="2" t="s">
        <v>150</v>
      </c>
      <c r="D93" s="2">
        <v>2</v>
      </c>
      <c r="E93" s="2" t="s">
        <v>454</v>
      </c>
      <c r="F93" s="2">
        <v>-5.4223100000000004</v>
      </c>
      <c r="G93" s="2">
        <v>150.09491</v>
      </c>
      <c r="H93" s="4" t="s">
        <v>65</v>
      </c>
      <c r="I93" s="2">
        <v>47</v>
      </c>
      <c r="J93" s="2">
        <v>35</v>
      </c>
      <c r="K93" s="2">
        <v>5</v>
      </c>
      <c r="L93" s="2">
        <f t="shared" si="3"/>
        <v>29</v>
      </c>
      <c r="M93" s="2" t="s">
        <v>254</v>
      </c>
      <c r="N93" s="2" t="s">
        <v>256</v>
      </c>
      <c r="O93" s="4" t="s">
        <v>212</v>
      </c>
      <c r="P93" s="2" t="s">
        <v>257</v>
      </c>
      <c r="Q93" s="2" t="s">
        <v>275</v>
      </c>
      <c r="R93" s="2">
        <v>8</v>
      </c>
      <c r="S93" s="2" t="s">
        <v>209</v>
      </c>
      <c r="T93" s="2">
        <v>14.4</v>
      </c>
      <c r="U93" s="2" t="s">
        <v>266</v>
      </c>
      <c r="V93" s="2" t="s">
        <v>23</v>
      </c>
      <c r="W93" s="2" t="s">
        <v>36</v>
      </c>
      <c r="X93" s="2" t="s">
        <v>171</v>
      </c>
      <c r="Y93" s="2" t="s">
        <v>212</v>
      </c>
      <c r="Z93" s="2" t="s">
        <v>204</v>
      </c>
      <c r="AA93" s="16" t="s">
        <v>255</v>
      </c>
      <c r="AB93" s="2" t="s">
        <v>254</v>
      </c>
      <c r="AC93" s="20">
        <v>43598</v>
      </c>
      <c r="AD93" s="2" t="s">
        <v>602</v>
      </c>
      <c r="AE93" s="2" t="s">
        <v>674</v>
      </c>
      <c r="AF93" s="2" t="s">
        <v>674</v>
      </c>
      <c r="AG93" s="2" t="s">
        <v>674</v>
      </c>
      <c r="AH93" s="2" t="s">
        <v>674</v>
      </c>
      <c r="AI93" s="2" t="s">
        <v>674</v>
      </c>
      <c r="AJ93" s="2">
        <v>1</v>
      </c>
      <c r="AK93" s="2" t="s">
        <v>752</v>
      </c>
    </row>
    <row r="94" spans="1:37" hidden="1" x14ac:dyDescent="0.3">
      <c r="A94" s="16" t="s">
        <v>254</v>
      </c>
      <c r="B94" s="18">
        <v>43383</v>
      </c>
      <c r="C94" s="2" t="s">
        <v>150</v>
      </c>
      <c r="D94" s="2">
        <v>2</v>
      </c>
      <c r="E94" s="2" t="s">
        <v>454</v>
      </c>
      <c r="F94" s="2">
        <v>-5.4223100000000004</v>
      </c>
      <c r="G94" s="2">
        <v>150.09491</v>
      </c>
      <c r="H94" s="4" t="s">
        <v>65</v>
      </c>
      <c r="I94" s="2">
        <v>47</v>
      </c>
      <c r="J94" s="2">
        <v>35</v>
      </c>
      <c r="K94" s="2">
        <v>5</v>
      </c>
      <c r="L94" s="2">
        <f t="shared" si="3"/>
        <v>29</v>
      </c>
      <c r="M94" s="2" t="s">
        <v>254</v>
      </c>
      <c r="N94" s="2" t="s">
        <v>256</v>
      </c>
      <c r="O94" s="4" t="s">
        <v>212</v>
      </c>
      <c r="P94" s="2" t="s">
        <v>257</v>
      </c>
      <c r="Q94" s="2" t="s">
        <v>276</v>
      </c>
      <c r="R94" s="2">
        <v>8</v>
      </c>
      <c r="S94" s="2" t="s">
        <v>209</v>
      </c>
      <c r="T94" s="2">
        <v>17.600000000000001</v>
      </c>
      <c r="U94" s="2" t="s">
        <v>267</v>
      </c>
      <c r="V94" s="2" t="s">
        <v>33</v>
      </c>
      <c r="W94" s="2" t="s">
        <v>268</v>
      </c>
      <c r="X94" s="2" t="s">
        <v>171</v>
      </c>
      <c r="Y94" s="2" t="s">
        <v>212</v>
      </c>
      <c r="Z94" s="2" t="s">
        <v>204</v>
      </c>
      <c r="AA94" s="16" t="s">
        <v>255</v>
      </c>
      <c r="AB94" s="2" t="s">
        <v>254</v>
      </c>
      <c r="AC94" s="20">
        <v>43598</v>
      </c>
      <c r="AD94" s="2" t="s">
        <v>602</v>
      </c>
      <c r="AE94" s="2" t="s">
        <v>674</v>
      </c>
      <c r="AF94" s="2" t="s">
        <v>674</v>
      </c>
      <c r="AG94" s="2" t="s">
        <v>674</v>
      </c>
      <c r="AH94" s="2" t="s">
        <v>674</v>
      </c>
      <c r="AI94" s="2" t="s">
        <v>674</v>
      </c>
      <c r="AJ94" s="2">
        <v>1</v>
      </c>
      <c r="AK94" s="2" t="s">
        <v>752</v>
      </c>
    </row>
    <row r="95" spans="1:37" hidden="1" x14ac:dyDescent="0.3">
      <c r="A95" s="16" t="s">
        <v>279</v>
      </c>
      <c r="B95" s="18">
        <v>43384</v>
      </c>
      <c r="C95" s="2" t="s">
        <v>277</v>
      </c>
      <c r="D95" s="2">
        <v>4</v>
      </c>
      <c r="E95" s="2" t="s">
        <v>278</v>
      </c>
      <c r="F95" s="2">
        <v>-5.4594500000000004</v>
      </c>
      <c r="G95" s="2">
        <v>150.10432</v>
      </c>
      <c r="H95" s="4" t="s">
        <v>660</v>
      </c>
      <c r="I95" s="2">
        <v>30</v>
      </c>
      <c r="J95" s="2">
        <v>27</v>
      </c>
      <c r="K95" s="2">
        <v>6</v>
      </c>
      <c r="L95" s="2">
        <f t="shared" si="3"/>
        <v>21</v>
      </c>
      <c r="M95" s="2" t="s">
        <v>279</v>
      </c>
      <c r="N95" s="2" t="s">
        <v>280</v>
      </c>
      <c r="O95" s="4" t="s">
        <v>19</v>
      </c>
      <c r="P95" s="2" t="s">
        <v>314</v>
      </c>
      <c r="Q95" s="2" t="s">
        <v>309</v>
      </c>
      <c r="R95" s="2">
        <v>3</v>
      </c>
      <c r="S95" s="2" t="s">
        <v>281</v>
      </c>
      <c r="T95" s="2">
        <v>26</v>
      </c>
      <c r="U95" s="2" t="s">
        <v>282</v>
      </c>
      <c r="V95" s="2" t="s">
        <v>23</v>
      </c>
      <c r="W95" s="2" t="s">
        <v>24</v>
      </c>
      <c r="X95" s="2" t="s">
        <v>49</v>
      </c>
      <c r="Y95" s="2" t="s">
        <v>19</v>
      </c>
      <c r="Z95" s="2" t="s">
        <v>204</v>
      </c>
      <c r="AA95" s="16" t="s">
        <v>283</v>
      </c>
      <c r="AB95" s="2" t="s">
        <v>279</v>
      </c>
    </row>
    <row r="96" spans="1:37" hidden="1" x14ac:dyDescent="0.3">
      <c r="A96" s="16" t="s">
        <v>279</v>
      </c>
      <c r="B96" s="18">
        <v>43384</v>
      </c>
      <c r="C96" s="2" t="s">
        <v>277</v>
      </c>
      <c r="D96" s="2">
        <v>4</v>
      </c>
      <c r="E96" s="2" t="s">
        <v>278</v>
      </c>
      <c r="F96" s="2">
        <v>-5.4594500000000004</v>
      </c>
      <c r="G96" s="2">
        <v>150.10432</v>
      </c>
      <c r="H96" s="4" t="s">
        <v>660</v>
      </c>
      <c r="I96" s="2">
        <v>30</v>
      </c>
      <c r="J96" s="2">
        <v>27</v>
      </c>
      <c r="K96" s="2">
        <v>6</v>
      </c>
      <c r="L96" s="2">
        <f t="shared" ref="L96:L97" si="4">(I96+J96+K96)/3</f>
        <v>21</v>
      </c>
      <c r="M96" s="2" t="s">
        <v>279</v>
      </c>
      <c r="N96" s="2" t="s">
        <v>280</v>
      </c>
      <c r="O96" s="4" t="s">
        <v>19</v>
      </c>
      <c r="P96" s="2" t="s">
        <v>314</v>
      </c>
      <c r="Q96" s="2" t="s">
        <v>310</v>
      </c>
      <c r="R96" s="2">
        <v>3</v>
      </c>
      <c r="S96" s="2" t="s">
        <v>281</v>
      </c>
      <c r="T96" s="2">
        <v>27.1</v>
      </c>
      <c r="U96" s="2" t="s">
        <v>284</v>
      </c>
      <c r="V96" s="2" t="s">
        <v>33</v>
      </c>
      <c r="W96" s="2" t="s">
        <v>24</v>
      </c>
      <c r="X96" s="2" t="s">
        <v>28</v>
      </c>
      <c r="Y96" s="2" t="s">
        <v>19</v>
      </c>
      <c r="Z96" s="2" t="s">
        <v>204</v>
      </c>
      <c r="AA96" s="16" t="s">
        <v>283</v>
      </c>
      <c r="AB96" s="2" t="s">
        <v>279</v>
      </c>
    </row>
    <row r="97" spans="1:37" hidden="1" x14ac:dyDescent="0.3">
      <c r="A97" s="16" t="s">
        <v>279</v>
      </c>
      <c r="B97" s="18">
        <v>43384</v>
      </c>
      <c r="C97" s="2" t="s">
        <v>277</v>
      </c>
      <c r="D97" s="2">
        <v>4</v>
      </c>
      <c r="E97" s="2" t="s">
        <v>278</v>
      </c>
      <c r="F97" s="2">
        <v>-5.4594500000000004</v>
      </c>
      <c r="G97" s="2">
        <v>150.10432</v>
      </c>
      <c r="H97" s="4" t="s">
        <v>660</v>
      </c>
      <c r="I97" s="2">
        <v>30</v>
      </c>
      <c r="J97" s="2">
        <v>27</v>
      </c>
      <c r="K97" s="2">
        <v>6</v>
      </c>
      <c r="L97" s="2">
        <f t="shared" si="4"/>
        <v>21</v>
      </c>
      <c r="M97" s="2" t="s">
        <v>279</v>
      </c>
      <c r="N97" s="2" t="s">
        <v>280</v>
      </c>
      <c r="O97" s="4" t="s">
        <v>43</v>
      </c>
      <c r="P97" s="2" t="s">
        <v>314</v>
      </c>
      <c r="Q97" s="2" t="s">
        <v>311</v>
      </c>
      <c r="R97" s="2">
        <v>3</v>
      </c>
      <c r="S97" s="2" t="s">
        <v>281</v>
      </c>
      <c r="T97" s="2">
        <v>22.5</v>
      </c>
      <c r="U97" s="2" t="s">
        <v>285</v>
      </c>
      <c r="V97" s="2" t="s">
        <v>33</v>
      </c>
      <c r="W97" s="2" t="s">
        <v>34</v>
      </c>
      <c r="X97" s="2" t="s">
        <v>49</v>
      </c>
      <c r="Y97" s="2" t="s">
        <v>43</v>
      </c>
      <c r="Z97" s="2" t="s">
        <v>204</v>
      </c>
      <c r="AA97" s="16" t="s">
        <v>283</v>
      </c>
      <c r="AB97" s="2" t="s">
        <v>279</v>
      </c>
    </row>
    <row r="98" spans="1:37" hidden="1" x14ac:dyDescent="0.3">
      <c r="A98" s="16" t="s">
        <v>287</v>
      </c>
      <c r="B98" s="18">
        <v>43384</v>
      </c>
      <c r="C98" s="2" t="s">
        <v>277</v>
      </c>
      <c r="D98" s="2">
        <v>4</v>
      </c>
      <c r="E98" s="2" t="s">
        <v>286</v>
      </c>
      <c r="F98" s="2">
        <v>-5.4594399999999998</v>
      </c>
      <c r="G98" s="2">
        <v>150.10432</v>
      </c>
      <c r="H98" s="4" t="s">
        <v>53</v>
      </c>
      <c r="I98" s="2">
        <v>29</v>
      </c>
      <c r="J98" s="2">
        <v>21</v>
      </c>
      <c r="K98" s="2">
        <v>9</v>
      </c>
      <c r="L98" s="2">
        <f>(I98+J98+K98)/3</f>
        <v>19.666666666666668</v>
      </c>
      <c r="M98" s="2" t="s">
        <v>287</v>
      </c>
      <c r="N98" s="2" t="s">
        <v>288</v>
      </c>
      <c r="O98" s="4" t="s">
        <v>19</v>
      </c>
      <c r="P98" s="2" t="s">
        <v>315</v>
      </c>
      <c r="Q98" s="2" t="s">
        <v>312</v>
      </c>
      <c r="R98" s="2">
        <v>2</v>
      </c>
      <c r="S98" s="2" t="s">
        <v>281</v>
      </c>
      <c r="T98" s="2">
        <v>27.7</v>
      </c>
      <c r="U98" s="2" t="s">
        <v>289</v>
      </c>
      <c r="V98" s="2" t="s">
        <v>23</v>
      </c>
      <c r="W98" s="2" t="s">
        <v>27</v>
      </c>
      <c r="X98" s="2" t="s">
        <v>49</v>
      </c>
      <c r="Y98" s="2" t="s">
        <v>19</v>
      </c>
      <c r="Z98" s="2" t="s">
        <v>204</v>
      </c>
      <c r="AA98" s="16" t="s">
        <v>290</v>
      </c>
      <c r="AB98" s="2" t="s">
        <v>287</v>
      </c>
    </row>
    <row r="99" spans="1:37" hidden="1" x14ac:dyDescent="0.3">
      <c r="A99" s="16" t="s">
        <v>287</v>
      </c>
      <c r="B99" s="18">
        <v>43384</v>
      </c>
      <c r="C99" s="2" t="s">
        <v>277</v>
      </c>
      <c r="D99" s="2">
        <v>4</v>
      </c>
      <c r="E99" s="2" t="s">
        <v>286</v>
      </c>
      <c r="F99" s="2">
        <v>-5.4594399999999998</v>
      </c>
      <c r="G99" s="2">
        <v>150.10432</v>
      </c>
      <c r="H99" s="4" t="s">
        <v>53</v>
      </c>
      <c r="I99" s="2">
        <v>29</v>
      </c>
      <c r="J99" s="2">
        <v>21</v>
      </c>
      <c r="K99" s="2">
        <v>9</v>
      </c>
      <c r="L99" s="2">
        <f>(I99+J99+K99)/3</f>
        <v>19.666666666666668</v>
      </c>
      <c r="M99" s="2" t="s">
        <v>287</v>
      </c>
      <c r="N99" s="2" t="s">
        <v>288</v>
      </c>
      <c r="O99" s="4" t="s">
        <v>19</v>
      </c>
      <c r="P99" s="2" t="s">
        <v>315</v>
      </c>
      <c r="Q99" s="2" t="s">
        <v>313</v>
      </c>
      <c r="R99" s="2">
        <v>2</v>
      </c>
      <c r="S99" s="2" t="s">
        <v>281</v>
      </c>
      <c r="T99" s="2">
        <v>29.3</v>
      </c>
      <c r="U99" s="2" t="s">
        <v>291</v>
      </c>
      <c r="V99" s="2" t="s">
        <v>33</v>
      </c>
      <c r="W99" s="2" t="s">
        <v>27</v>
      </c>
      <c r="X99" s="2" t="s">
        <v>28</v>
      </c>
      <c r="Y99" s="2" t="s">
        <v>19</v>
      </c>
      <c r="Z99" s="2" t="s">
        <v>204</v>
      </c>
      <c r="AA99" s="16" t="s">
        <v>290</v>
      </c>
      <c r="AB99" s="2" t="s">
        <v>287</v>
      </c>
    </row>
    <row r="100" spans="1:37" hidden="1" x14ac:dyDescent="0.3">
      <c r="A100" s="16" t="s">
        <v>293</v>
      </c>
      <c r="B100" s="18">
        <v>43384</v>
      </c>
      <c r="C100" s="2" t="s">
        <v>277</v>
      </c>
      <c r="D100" s="2">
        <v>4</v>
      </c>
      <c r="E100" s="2" t="s">
        <v>292</v>
      </c>
      <c r="F100" s="2">
        <v>-5.45946</v>
      </c>
      <c r="G100" s="2">
        <v>150.10428999999999</v>
      </c>
      <c r="H100" s="4" t="s">
        <v>30</v>
      </c>
      <c r="I100" s="2">
        <v>23</v>
      </c>
      <c r="J100" s="2">
        <v>16</v>
      </c>
      <c r="K100" s="2">
        <v>10</v>
      </c>
      <c r="L100" s="2">
        <f>(I100+J100+K100)/3</f>
        <v>16.333333333333332</v>
      </c>
      <c r="M100" s="2" t="s">
        <v>293</v>
      </c>
      <c r="N100" s="2">
        <v>2</v>
      </c>
      <c r="O100" s="4" t="s">
        <v>19</v>
      </c>
      <c r="P100" s="2" t="s">
        <v>318</v>
      </c>
      <c r="Q100" s="2" t="s">
        <v>316</v>
      </c>
      <c r="R100" s="2">
        <v>2</v>
      </c>
      <c r="S100" s="2" t="s">
        <v>281</v>
      </c>
      <c r="T100" s="2">
        <v>28.2</v>
      </c>
      <c r="U100" s="2" t="s">
        <v>294</v>
      </c>
      <c r="V100" s="2" t="s">
        <v>33</v>
      </c>
      <c r="W100" s="2" t="s">
        <v>94</v>
      </c>
      <c r="X100" s="2" t="s">
        <v>25</v>
      </c>
      <c r="Y100" s="2" t="s">
        <v>19</v>
      </c>
      <c r="Z100" s="2" t="s">
        <v>204</v>
      </c>
      <c r="AB100" s="2" t="s">
        <v>293</v>
      </c>
      <c r="AC100" s="20">
        <v>43629</v>
      </c>
      <c r="AD100" s="2" t="s">
        <v>602</v>
      </c>
      <c r="AE100" s="2" t="s">
        <v>674</v>
      </c>
      <c r="AF100" s="2">
        <v>28</v>
      </c>
      <c r="AG100" s="2">
        <v>21</v>
      </c>
      <c r="AH100" s="2">
        <v>16</v>
      </c>
      <c r="AI100" s="2" t="s">
        <v>710</v>
      </c>
      <c r="AJ100" s="2">
        <v>3.6</v>
      </c>
      <c r="AK100" s="2" t="s">
        <v>721</v>
      </c>
    </row>
    <row r="101" spans="1:37" hidden="1" x14ac:dyDescent="0.3">
      <c r="A101" s="16" t="s">
        <v>293</v>
      </c>
      <c r="B101" s="18">
        <v>43384</v>
      </c>
      <c r="C101" s="2" t="s">
        <v>277</v>
      </c>
      <c r="D101" s="2">
        <v>4</v>
      </c>
      <c r="E101" s="2" t="s">
        <v>292</v>
      </c>
      <c r="F101" s="2">
        <v>-5.45946</v>
      </c>
      <c r="G101" s="2">
        <v>150.10428999999999</v>
      </c>
      <c r="H101" s="4" t="s">
        <v>30</v>
      </c>
      <c r="I101" s="2">
        <v>23</v>
      </c>
      <c r="J101" s="2">
        <v>16</v>
      </c>
      <c r="K101" s="2">
        <v>10</v>
      </c>
      <c r="L101" s="2">
        <f>(I101+J101+K101)/3</f>
        <v>16.333333333333332</v>
      </c>
      <c r="M101" s="2" t="s">
        <v>293</v>
      </c>
      <c r="N101" s="2">
        <v>2</v>
      </c>
      <c r="O101" s="4" t="s">
        <v>19</v>
      </c>
      <c r="P101" s="2" t="s">
        <v>318</v>
      </c>
      <c r="Q101" s="2" t="s">
        <v>317</v>
      </c>
      <c r="R101" s="2">
        <v>2</v>
      </c>
      <c r="S101" s="2" t="s">
        <v>281</v>
      </c>
      <c r="T101" s="2">
        <v>17.399999999999999</v>
      </c>
      <c r="U101" s="2" t="s">
        <v>295</v>
      </c>
      <c r="V101" s="2" t="s">
        <v>33</v>
      </c>
      <c r="W101" s="2" t="s">
        <v>296</v>
      </c>
      <c r="X101" s="2" t="s">
        <v>297</v>
      </c>
      <c r="Y101" s="2" t="s">
        <v>19</v>
      </c>
      <c r="Z101" s="2" t="s">
        <v>204</v>
      </c>
      <c r="AB101" s="2" t="s">
        <v>293</v>
      </c>
      <c r="AC101" s="20">
        <v>43629</v>
      </c>
      <c r="AD101" s="2" t="s">
        <v>602</v>
      </c>
      <c r="AE101" s="2" t="s">
        <v>674</v>
      </c>
      <c r="AF101" s="2">
        <v>28</v>
      </c>
      <c r="AG101" s="2">
        <v>21</v>
      </c>
      <c r="AH101" s="2">
        <v>16</v>
      </c>
      <c r="AI101" s="2" t="s">
        <v>710</v>
      </c>
      <c r="AJ101" s="2">
        <v>3.6</v>
      </c>
      <c r="AK101" s="2" t="s">
        <v>721</v>
      </c>
    </row>
    <row r="102" spans="1:37" hidden="1" x14ac:dyDescent="0.3">
      <c r="A102" s="16" t="s">
        <v>300</v>
      </c>
      <c r="B102" s="18">
        <v>43384</v>
      </c>
      <c r="C102" s="2" t="s">
        <v>277</v>
      </c>
      <c r="D102" s="2">
        <v>4</v>
      </c>
      <c r="E102" s="2" t="s">
        <v>299</v>
      </c>
      <c r="F102" s="2">
        <v>-5.4595500000000001</v>
      </c>
      <c r="G102" s="2">
        <v>150.10442</v>
      </c>
      <c r="H102" s="4" t="s">
        <v>186</v>
      </c>
      <c r="I102" s="2">
        <v>46</v>
      </c>
      <c r="J102" s="2">
        <v>37</v>
      </c>
      <c r="K102" s="2">
        <v>9</v>
      </c>
      <c r="L102" s="2">
        <f>(I102+J102+K102)/3</f>
        <v>30.666666666666668</v>
      </c>
      <c r="M102" s="2" t="s">
        <v>300</v>
      </c>
      <c r="N102" s="2">
        <v>5</v>
      </c>
      <c r="O102" s="4" t="s">
        <v>43</v>
      </c>
      <c r="P102" s="2" t="s">
        <v>323</v>
      </c>
      <c r="Q102" s="2" t="s">
        <v>319</v>
      </c>
      <c r="R102" s="2">
        <v>4</v>
      </c>
      <c r="S102" s="2" t="s">
        <v>281</v>
      </c>
      <c r="T102" s="2">
        <v>27.7</v>
      </c>
      <c r="U102" s="2" t="s">
        <v>301</v>
      </c>
      <c r="V102" s="2" t="s">
        <v>33</v>
      </c>
      <c r="W102" s="2" t="s">
        <v>24</v>
      </c>
      <c r="X102" s="2" t="s">
        <v>49</v>
      </c>
      <c r="Y102" s="2" t="s">
        <v>43</v>
      </c>
      <c r="Z102" s="2" t="s">
        <v>204</v>
      </c>
      <c r="AA102" s="16" t="s">
        <v>302</v>
      </c>
      <c r="AB102" s="2" t="s">
        <v>300</v>
      </c>
      <c r="AC102" s="20">
        <v>43629</v>
      </c>
      <c r="AD102" s="2" t="s">
        <v>281</v>
      </c>
      <c r="AE102" s="2">
        <v>27.7</v>
      </c>
      <c r="AF102" s="2">
        <v>46</v>
      </c>
      <c r="AG102" s="2">
        <v>37</v>
      </c>
      <c r="AH102" s="2">
        <v>24</v>
      </c>
      <c r="AI102" s="2" t="s">
        <v>723</v>
      </c>
      <c r="AJ102" s="2">
        <v>4.8</v>
      </c>
      <c r="AK102" s="2" t="s">
        <v>722</v>
      </c>
    </row>
    <row r="103" spans="1:37" hidden="1" x14ac:dyDescent="0.3">
      <c r="A103" s="16" t="s">
        <v>300</v>
      </c>
      <c r="B103" s="18">
        <v>43384</v>
      </c>
      <c r="C103" s="2" t="s">
        <v>277</v>
      </c>
      <c r="D103" s="2">
        <v>4</v>
      </c>
      <c r="E103" s="2" t="s">
        <v>299</v>
      </c>
      <c r="F103" s="2">
        <v>-5.4595500000000001</v>
      </c>
      <c r="G103" s="2">
        <v>150.10442</v>
      </c>
      <c r="H103" s="4" t="s">
        <v>186</v>
      </c>
      <c r="I103" s="2">
        <v>46</v>
      </c>
      <c r="J103" s="2">
        <v>37</v>
      </c>
      <c r="K103" s="2">
        <v>9</v>
      </c>
      <c r="L103" s="2">
        <f t="shared" ref="L103:L106" si="5">(I103+J103+K103)/3</f>
        <v>30.666666666666668</v>
      </c>
      <c r="M103" s="2" t="s">
        <v>300</v>
      </c>
      <c r="N103" s="2">
        <v>5</v>
      </c>
      <c r="O103" s="4" t="s">
        <v>43</v>
      </c>
      <c r="P103" s="2" t="s">
        <v>323</v>
      </c>
      <c r="Q103" s="2" t="s">
        <v>320</v>
      </c>
      <c r="R103" s="2">
        <v>4</v>
      </c>
      <c r="S103" s="2" t="s">
        <v>281</v>
      </c>
      <c r="T103" s="2">
        <v>29.3</v>
      </c>
      <c r="U103" s="2" t="s">
        <v>303</v>
      </c>
      <c r="V103" s="2" t="s">
        <v>33</v>
      </c>
      <c r="W103" s="2" t="s">
        <v>24</v>
      </c>
      <c r="X103" s="2" t="s">
        <v>25</v>
      </c>
      <c r="Y103" s="2" t="s">
        <v>43</v>
      </c>
      <c r="Z103" s="2" t="s">
        <v>204</v>
      </c>
      <c r="AA103" s="16" t="s">
        <v>302</v>
      </c>
      <c r="AB103" s="2" t="s">
        <v>300</v>
      </c>
      <c r="AC103" s="20">
        <v>43629</v>
      </c>
      <c r="AD103" s="2" t="s">
        <v>281</v>
      </c>
      <c r="AE103" s="2">
        <v>29.3</v>
      </c>
      <c r="AF103" s="2">
        <v>46</v>
      </c>
      <c r="AG103" s="2">
        <v>37</v>
      </c>
      <c r="AH103" s="2">
        <v>24</v>
      </c>
      <c r="AI103" s="2" t="s">
        <v>723</v>
      </c>
      <c r="AJ103" s="2">
        <v>4.8</v>
      </c>
      <c r="AK103" s="2" t="s">
        <v>722</v>
      </c>
    </row>
    <row r="104" spans="1:37" hidden="1" x14ac:dyDescent="0.3">
      <c r="A104" s="16" t="s">
        <v>300</v>
      </c>
      <c r="B104" s="18">
        <v>43384</v>
      </c>
      <c r="C104" s="2" t="s">
        <v>277</v>
      </c>
      <c r="D104" s="2">
        <v>4</v>
      </c>
      <c r="E104" s="2" t="s">
        <v>299</v>
      </c>
      <c r="F104" s="2">
        <v>-5.4595500000000001</v>
      </c>
      <c r="G104" s="2">
        <v>150.10442</v>
      </c>
      <c r="H104" s="4" t="s">
        <v>186</v>
      </c>
      <c r="I104" s="2">
        <v>46</v>
      </c>
      <c r="J104" s="2">
        <v>37</v>
      </c>
      <c r="K104" s="2">
        <v>9</v>
      </c>
      <c r="L104" s="2">
        <f t="shared" si="5"/>
        <v>30.666666666666668</v>
      </c>
      <c r="M104" s="2" t="s">
        <v>300</v>
      </c>
      <c r="N104" s="2">
        <v>5</v>
      </c>
      <c r="O104" s="4" t="s">
        <v>43</v>
      </c>
      <c r="P104" s="2" t="s">
        <v>323</v>
      </c>
      <c r="Q104" s="2" t="s">
        <v>321</v>
      </c>
      <c r="R104" s="2">
        <v>4</v>
      </c>
      <c r="S104" s="2" t="s">
        <v>281</v>
      </c>
      <c r="T104" s="2">
        <v>25.4</v>
      </c>
      <c r="U104" s="2" t="s">
        <v>304</v>
      </c>
      <c r="V104" s="2" t="s">
        <v>23</v>
      </c>
      <c r="W104" s="2" t="s">
        <v>24</v>
      </c>
      <c r="X104" s="2" t="s">
        <v>28</v>
      </c>
      <c r="Y104" s="2" t="s">
        <v>43</v>
      </c>
      <c r="Z104" s="2" t="s">
        <v>204</v>
      </c>
      <c r="AA104" s="16" t="s">
        <v>302</v>
      </c>
      <c r="AB104" s="2" t="s">
        <v>300</v>
      </c>
      <c r="AC104" s="20">
        <v>43629</v>
      </c>
      <c r="AD104" s="2" t="s">
        <v>281</v>
      </c>
      <c r="AE104" s="2">
        <v>25.4</v>
      </c>
      <c r="AF104" s="2">
        <v>46</v>
      </c>
      <c r="AG104" s="2">
        <v>37</v>
      </c>
      <c r="AH104" s="2">
        <v>24</v>
      </c>
      <c r="AI104" s="2" t="s">
        <v>723</v>
      </c>
      <c r="AJ104" s="2">
        <v>4.8</v>
      </c>
      <c r="AK104" s="2" t="s">
        <v>722</v>
      </c>
    </row>
    <row r="105" spans="1:37" hidden="1" x14ac:dyDescent="0.3">
      <c r="A105" s="16" t="s">
        <v>300</v>
      </c>
      <c r="B105" s="18">
        <v>43384</v>
      </c>
      <c r="C105" s="2" t="s">
        <v>277</v>
      </c>
      <c r="D105" s="2">
        <v>4</v>
      </c>
      <c r="E105" s="2" t="s">
        <v>299</v>
      </c>
      <c r="F105" s="2">
        <v>-5.4595500000000001</v>
      </c>
      <c r="G105" s="2">
        <v>150.10442</v>
      </c>
      <c r="H105" s="4" t="s">
        <v>186</v>
      </c>
      <c r="I105" s="2">
        <v>46</v>
      </c>
      <c r="J105" s="2">
        <v>37</v>
      </c>
      <c r="K105" s="2">
        <v>9</v>
      </c>
      <c r="L105" s="2">
        <f t="shared" si="5"/>
        <v>30.666666666666668</v>
      </c>
      <c r="M105" s="2" t="s">
        <v>300</v>
      </c>
      <c r="N105" s="2">
        <v>5</v>
      </c>
      <c r="O105" s="4" t="s">
        <v>43</v>
      </c>
      <c r="P105" s="2" t="s">
        <v>323</v>
      </c>
      <c r="Q105" s="2" t="s">
        <v>322</v>
      </c>
      <c r="R105" s="2">
        <v>4</v>
      </c>
      <c r="S105" s="2" t="s">
        <v>281</v>
      </c>
      <c r="T105" s="2">
        <v>28.6</v>
      </c>
      <c r="U105" s="2" t="s">
        <v>305</v>
      </c>
      <c r="V105" s="2" t="s">
        <v>23</v>
      </c>
      <c r="W105" s="2" t="s">
        <v>34</v>
      </c>
      <c r="X105" s="2" t="s">
        <v>49</v>
      </c>
      <c r="Y105" s="2" t="s">
        <v>43</v>
      </c>
      <c r="Z105" s="2" t="s">
        <v>204</v>
      </c>
      <c r="AA105" s="16" t="s">
        <v>302</v>
      </c>
      <c r="AB105" s="2" t="s">
        <v>300</v>
      </c>
      <c r="AC105" s="20">
        <v>43629</v>
      </c>
      <c r="AD105" s="2" t="s">
        <v>281</v>
      </c>
      <c r="AE105" s="2">
        <v>28.6</v>
      </c>
      <c r="AF105" s="2">
        <v>46</v>
      </c>
      <c r="AG105" s="2">
        <v>37</v>
      </c>
      <c r="AH105" s="2">
        <v>24</v>
      </c>
      <c r="AI105" s="2" t="s">
        <v>723</v>
      </c>
      <c r="AJ105" s="2">
        <v>4.8</v>
      </c>
      <c r="AK105" s="2" t="s">
        <v>722</v>
      </c>
    </row>
    <row r="106" spans="1:37" hidden="1" x14ac:dyDescent="0.3">
      <c r="A106" s="16" t="s">
        <v>306</v>
      </c>
      <c r="B106" s="18">
        <v>43384</v>
      </c>
      <c r="C106" s="2" t="s">
        <v>277</v>
      </c>
      <c r="D106" s="2">
        <v>4</v>
      </c>
      <c r="E106" s="2" t="s">
        <v>298</v>
      </c>
      <c r="F106" s="2">
        <v>-5.4595200000000004</v>
      </c>
      <c r="G106" s="2">
        <v>150.10443000000001</v>
      </c>
      <c r="H106" s="4" t="s">
        <v>660</v>
      </c>
      <c r="I106" s="2">
        <v>35</v>
      </c>
      <c r="J106" s="2">
        <v>23</v>
      </c>
      <c r="K106" s="2">
        <v>6</v>
      </c>
      <c r="L106" s="2">
        <f t="shared" si="5"/>
        <v>21.333333333333332</v>
      </c>
      <c r="M106" s="2" t="s">
        <v>306</v>
      </c>
      <c r="N106" s="2">
        <v>2</v>
      </c>
      <c r="O106" s="4" t="s">
        <v>43</v>
      </c>
      <c r="P106" s="2" t="s">
        <v>326</v>
      </c>
      <c r="Q106" s="2" t="s">
        <v>324</v>
      </c>
      <c r="R106" s="2">
        <v>2</v>
      </c>
      <c r="S106" s="2" t="s">
        <v>281</v>
      </c>
      <c r="T106" s="2">
        <v>24.9</v>
      </c>
      <c r="U106" s="2" t="s">
        <v>307</v>
      </c>
      <c r="V106" s="2" t="s">
        <v>23</v>
      </c>
      <c r="W106" s="2" t="s">
        <v>24</v>
      </c>
      <c r="X106" s="2" t="s">
        <v>49</v>
      </c>
      <c r="Y106" s="2" t="s">
        <v>43</v>
      </c>
      <c r="Z106" s="2" t="s">
        <v>204</v>
      </c>
      <c r="AB106" s="2" t="s">
        <v>306</v>
      </c>
    </row>
    <row r="107" spans="1:37" x14ac:dyDescent="0.3">
      <c r="A107" s="16" t="s">
        <v>306</v>
      </c>
      <c r="B107" s="18">
        <v>43384</v>
      </c>
      <c r="C107" s="2" t="s">
        <v>277</v>
      </c>
      <c r="D107" s="2">
        <v>4</v>
      </c>
      <c r="E107" s="2" t="s">
        <v>298</v>
      </c>
      <c r="F107" s="2">
        <v>-5.4595200000000004</v>
      </c>
      <c r="G107" s="2">
        <v>150.10443000000001</v>
      </c>
      <c r="H107" s="4" t="s">
        <v>660</v>
      </c>
      <c r="I107" s="2">
        <v>35</v>
      </c>
      <c r="J107" s="2">
        <v>23</v>
      </c>
      <c r="K107" s="2">
        <v>6</v>
      </c>
      <c r="L107" s="2">
        <f t="shared" ref="L107:L109" si="6">(I107+J107+K107)/3</f>
        <v>21.333333333333332</v>
      </c>
      <c r="M107" s="2" t="s">
        <v>306</v>
      </c>
      <c r="N107" s="2">
        <v>2</v>
      </c>
      <c r="O107" s="4" t="s">
        <v>55</v>
      </c>
      <c r="P107" s="2" t="s">
        <v>326</v>
      </c>
      <c r="Q107" s="2" t="s">
        <v>325</v>
      </c>
      <c r="R107" s="2">
        <v>2</v>
      </c>
      <c r="S107" s="2" t="s">
        <v>281</v>
      </c>
      <c r="T107" s="2">
        <v>24.4</v>
      </c>
      <c r="U107" s="2" t="s">
        <v>308</v>
      </c>
      <c r="V107" s="2" t="s">
        <v>33</v>
      </c>
      <c r="W107" s="2" t="s">
        <v>24</v>
      </c>
      <c r="X107" s="2" t="s">
        <v>25</v>
      </c>
      <c r="Y107" s="2" t="s">
        <v>43</v>
      </c>
      <c r="Z107" s="2" t="s">
        <v>204</v>
      </c>
      <c r="AB107" s="2" t="s">
        <v>306</v>
      </c>
    </row>
    <row r="108" spans="1:37" hidden="1" x14ac:dyDescent="0.3">
      <c r="A108" s="16" t="s">
        <v>328</v>
      </c>
      <c r="B108" s="18">
        <v>43385</v>
      </c>
      <c r="C108" s="2" t="s">
        <v>277</v>
      </c>
      <c r="D108" s="2">
        <v>4</v>
      </c>
      <c r="E108" s="2" t="s">
        <v>327</v>
      </c>
      <c r="F108" s="2">
        <v>-5.4597300000000004</v>
      </c>
      <c r="G108" s="2">
        <v>150.10428999999999</v>
      </c>
      <c r="H108" s="4" t="s">
        <v>30</v>
      </c>
      <c r="I108" s="2">
        <v>31</v>
      </c>
      <c r="J108" s="2">
        <v>17</v>
      </c>
      <c r="K108" s="2">
        <v>8</v>
      </c>
      <c r="L108" s="2">
        <f t="shared" si="6"/>
        <v>18.666666666666668</v>
      </c>
      <c r="M108" s="2" t="s">
        <v>328</v>
      </c>
      <c r="N108" s="2">
        <v>2</v>
      </c>
      <c r="O108" s="4" t="s">
        <v>329</v>
      </c>
      <c r="P108" s="2" t="s">
        <v>354</v>
      </c>
      <c r="Q108" s="2" t="s">
        <v>353</v>
      </c>
      <c r="R108" s="2">
        <v>1</v>
      </c>
      <c r="S108" s="2" t="s">
        <v>281</v>
      </c>
      <c r="T108" s="2">
        <v>20.3</v>
      </c>
      <c r="U108" s="2" t="s">
        <v>330</v>
      </c>
      <c r="V108" s="2" t="s">
        <v>33</v>
      </c>
      <c r="W108" s="2" t="s">
        <v>34</v>
      </c>
      <c r="X108" s="2" t="s">
        <v>25</v>
      </c>
      <c r="Y108" s="2" t="s">
        <v>756</v>
      </c>
      <c r="Z108" s="2" t="s">
        <v>204</v>
      </c>
      <c r="AA108" s="16" t="s">
        <v>302</v>
      </c>
      <c r="AB108" s="2" t="s">
        <v>328</v>
      </c>
    </row>
    <row r="109" spans="1:37" hidden="1" x14ac:dyDescent="0.3">
      <c r="A109" s="16" t="s">
        <v>332</v>
      </c>
      <c r="B109" s="18">
        <v>43385</v>
      </c>
      <c r="C109" s="2" t="s">
        <v>277</v>
      </c>
      <c r="D109" s="2">
        <v>4</v>
      </c>
      <c r="E109" s="2" t="s">
        <v>331</v>
      </c>
      <c r="F109" s="2">
        <v>-5.45974</v>
      </c>
      <c r="G109" s="2">
        <v>150.10426000000001</v>
      </c>
      <c r="H109" s="4" t="s">
        <v>186</v>
      </c>
      <c r="I109" s="2">
        <v>30</v>
      </c>
      <c r="J109" s="2">
        <v>20</v>
      </c>
      <c r="K109" s="2">
        <v>10</v>
      </c>
      <c r="L109" s="2">
        <f t="shared" si="6"/>
        <v>20</v>
      </c>
      <c r="M109" s="2" t="s">
        <v>332</v>
      </c>
      <c r="N109" s="2">
        <v>2</v>
      </c>
      <c r="O109" s="4" t="s">
        <v>212</v>
      </c>
      <c r="P109" s="2" t="s">
        <v>357</v>
      </c>
      <c r="Q109" s="2" t="s">
        <v>355</v>
      </c>
      <c r="R109" s="2">
        <v>2</v>
      </c>
      <c r="S109" s="2" t="s">
        <v>281</v>
      </c>
      <c r="T109" s="2">
        <v>29.2</v>
      </c>
      <c r="U109" s="2" t="s">
        <v>333</v>
      </c>
      <c r="V109" s="2" t="s">
        <v>23</v>
      </c>
      <c r="W109" s="2" t="s">
        <v>34</v>
      </c>
      <c r="X109" s="2" t="s">
        <v>49</v>
      </c>
      <c r="Y109" s="2" t="s">
        <v>212</v>
      </c>
      <c r="Z109" s="2" t="s">
        <v>204</v>
      </c>
      <c r="AB109" s="2" t="s">
        <v>332</v>
      </c>
    </row>
    <row r="110" spans="1:37" hidden="1" x14ac:dyDescent="0.3">
      <c r="A110" s="16" t="s">
        <v>332</v>
      </c>
      <c r="B110" s="18">
        <v>43385</v>
      </c>
      <c r="C110" s="2" t="s">
        <v>277</v>
      </c>
      <c r="D110" s="2">
        <v>4</v>
      </c>
      <c r="E110" s="2" t="s">
        <v>331</v>
      </c>
      <c r="F110" s="2">
        <v>-5.45974</v>
      </c>
      <c r="G110" s="2">
        <v>150.10426000000001</v>
      </c>
      <c r="H110" s="4" t="s">
        <v>186</v>
      </c>
      <c r="I110" s="2">
        <v>30</v>
      </c>
      <c r="J110" s="2">
        <v>20</v>
      </c>
      <c r="K110" s="2">
        <v>10</v>
      </c>
      <c r="L110" s="2">
        <f t="shared" ref="L110:L111" si="7">(I110+J110+K110)/3</f>
        <v>20</v>
      </c>
      <c r="M110" s="2" t="s">
        <v>332</v>
      </c>
      <c r="N110" s="2">
        <v>2</v>
      </c>
      <c r="O110" s="4" t="s">
        <v>212</v>
      </c>
      <c r="P110" s="2" t="s">
        <v>357</v>
      </c>
      <c r="Q110" s="2" t="s">
        <v>356</v>
      </c>
      <c r="R110" s="2">
        <v>2</v>
      </c>
      <c r="S110" s="2" t="s">
        <v>281</v>
      </c>
      <c r="T110" s="2">
        <v>28.3</v>
      </c>
      <c r="U110" s="2" t="s">
        <v>334</v>
      </c>
      <c r="V110" s="2" t="s">
        <v>23</v>
      </c>
      <c r="W110" s="2" t="s">
        <v>34</v>
      </c>
      <c r="X110" s="2" t="s">
        <v>28</v>
      </c>
      <c r="Y110" s="2" t="s">
        <v>212</v>
      </c>
      <c r="Z110" s="2" t="s">
        <v>204</v>
      </c>
      <c r="AB110" s="2" t="s">
        <v>332</v>
      </c>
    </row>
    <row r="111" spans="1:37" hidden="1" x14ac:dyDescent="0.3">
      <c r="A111" s="16" t="s">
        <v>336</v>
      </c>
      <c r="B111" s="18">
        <v>43385</v>
      </c>
      <c r="C111" s="2" t="s">
        <v>277</v>
      </c>
      <c r="D111" s="2">
        <v>4</v>
      </c>
      <c r="E111" s="2" t="s">
        <v>335</v>
      </c>
      <c r="F111" s="2">
        <v>-5.4597499999999997</v>
      </c>
      <c r="G111" s="2">
        <v>150.10426000000001</v>
      </c>
      <c r="H111" s="4" t="s">
        <v>30</v>
      </c>
      <c r="I111" s="2">
        <v>40</v>
      </c>
      <c r="J111" s="2">
        <v>22</v>
      </c>
      <c r="K111" s="2">
        <v>9</v>
      </c>
      <c r="L111" s="2">
        <f t="shared" si="7"/>
        <v>23.666666666666668</v>
      </c>
      <c r="M111" s="2" t="s">
        <v>336</v>
      </c>
      <c r="N111" s="2">
        <v>2</v>
      </c>
      <c r="O111" s="4" t="s">
        <v>649</v>
      </c>
      <c r="P111" s="2" t="s">
        <v>360</v>
      </c>
      <c r="Q111" s="2" t="s">
        <v>359</v>
      </c>
      <c r="R111" s="2">
        <v>2</v>
      </c>
      <c r="S111" s="2" t="s">
        <v>281</v>
      </c>
      <c r="T111" s="2">
        <v>21.1</v>
      </c>
      <c r="U111" s="2" t="s">
        <v>337</v>
      </c>
      <c r="V111" s="2" t="s">
        <v>96</v>
      </c>
      <c r="W111" s="2" t="s">
        <v>96</v>
      </c>
      <c r="X111" s="2" t="s">
        <v>96</v>
      </c>
      <c r="Y111" s="2" t="s">
        <v>649</v>
      </c>
      <c r="Z111" s="2" t="s">
        <v>205</v>
      </c>
      <c r="AB111" s="2" t="s">
        <v>336</v>
      </c>
    </row>
    <row r="112" spans="1:37" s="6" customFormat="1" hidden="1" x14ac:dyDescent="0.3">
      <c r="A112" s="22" t="s">
        <v>336</v>
      </c>
      <c r="B112" s="23">
        <v>43385</v>
      </c>
      <c r="C112" s="6" t="s">
        <v>277</v>
      </c>
      <c r="D112" s="6">
        <v>4</v>
      </c>
      <c r="E112" s="6" t="s">
        <v>335</v>
      </c>
      <c r="F112" s="6">
        <v>-5.4597499999999997</v>
      </c>
      <c r="G112" s="6">
        <v>150.10426000000001</v>
      </c>
      <c r="H112" s="7" t="s">
        <v>30</v>
      </c>
      <c r="I112" s="6">
        <v>40</v>
      </c>
      <c r="J112" s="6">
        <v>22</v>
      </c>
      <c r="K112" s="6">
        <v>9</v>
      </c>
      <c r="L112" s="6">
        <f t="shared" ref="L112:L115" si="8">(I112+J112+K112)/3</f>
        <v>23.666666666666668</v>
      </c>
      <c r="M112" s="6" t="s">
        <v>336</v>
      </c>
      <c r="N112" s="6">
        <v>2</v>
      </c>
      <c r="O112" s="7" t="s">
        <v>649</v>
      </c>
      <c r="P112" s="2" t="s">
        <v>360</v>
      </c>
      <c r="Q112" s="6" t="s">
        <v>359</v>
      </c>
      <c r="R112" s="6">
        <v>2</v>
      </c>
      <c r="S112" s="6" t="s">
        <v>210</v>
      </c>
      <c r="T112" s="6">
        <v>21.1</v>
      </c>
      <c r="U112" s="6" t="s">
        <v>338</v>
      </c>
      <c r="V112" s="6" t="s">
        <v>96</v>
      </c>
      <c r="W112" s="6" t="s">
        <v>96</v>
      </c>
      <c r="X112" s="6" t="s">
        <v>96</v>
      </c>
      <c r="Y112" s="2" t="s">
        <v>649</v>
      </c>
      <c r="Z112" s="6" t="s">
        <v>206</v>
      </c>
      <c r="AA112" s="22" t="s">
        <v>339</v>
      </c>
      <c r="AB112" s="6" t="s">
        <v>336</v>
      </c>
      <c r="AC112" s="24"/>
    </row>
    <row r="113" spans="1:37" hidden="1" x14ac:dyDescent="0.3">
      <c r="A113" s="16" t="s">
        <v>336</v>
      </c>
      <c r="B113" s="18">
        <v>43385</v>
      </c>
      <c r="C113" s="2" t="s">
        <v>277</v>
      </c>
      <c r="D113" s="2">
        <v>4</v>
      </c>
      <c r="E113" s="2" t="s">
        <v>335</v>
      </c>
      <c r="F113" s="2">
        <v>-5.4597499999999997</v>
      </c>
      <c r="G113" s="2">
        <v>150.10426000000001</v>
      </c>
      <c r="H113" s="4" t="s">
        <v>30</v>
      </c>
      <c r="I113" s="2">
        <v>40</v>
      </c>
      <c r="J113" s="2">
        <v>22</v>
      </c>
      <c r="K113" s="2">
        <v>9</v>
      </c>
      <c r="L113" s="2">
        <f t="shared" si="8"/>
        <v>23.666666666666668</v>
      </c>
      <c r="M113" s="2" t="s">
        <v>336</v>
      </c>
      <c r="N113" s="2">
        <v>2</v>
      </c>
      <c r="O113" s="4" t="s">
        <v>649</v>
      </c>
      <c r="P113" s="2" t="s">
        <v>360</v>
      </c>
      <c r="Q113" s="2" t="s">
        <v>358</v>
      </c>
      <c r="R113" s="2">
        <v>2</v>
      </c>
      <c r="S113" s="2" t="s">
        <v>281</v>
      </c>
      <c r="T113" s="2">
        <v>18.5</v>
      </c>
      <c r="U113" s="2" t="s">
        <v>340</v>
      </c>
      <c r="V113" s="2" t="s">
        <v>96</v>
      </c>
      <c r="W113" s="2" t="s">
        <v>96</v>
      </c>
      <c r="X113" s="2" t="s">
        <v>96</v>
      </c>
      <c r="Y113" s="2" t="s">
        <v>649</v>
      </c>
      <c r="Z113" s="2" t="s">
        <v>205</v>
      </c>
      <c r="AB113" s="2" t="s">
        <v>336</v>
      </c>
    </row>
    <row r="114" spans="1:37" s="6" customFormat="1" hidden="1" x14ac:dyDescent="0.3">
      <c r="A114" s="22" t="s">
        <v>336</v>
      </c>
      <c r="B114" s="23">
        <v>43385</v>
      </c>
      <c r="C114" s="6" t="s">
        <v>277</v>
      </c>
      <c r="D114" s="6">
        <v>4</v>
      </c>
      <c r="E114" s="6" t="s">
        <v>335</v>
      </c>
      <c r="F114" s="6">
        <v>-5.4597499999999997</v>
      </c>
      <c r="G114" s="6">
        <v>150.10426000000001</v>
      </c>
      <c r="H114" s="7" t="s">
        <v>30</v>
      </c>
      <c r="I114" s="6">
        <v>40</v>
      </c>
      <c r="J114" s="6">
        <v>22</v>
      </c>
      <c r="K114" s="6">
        <v>9</v>
      </c>
      <c r="L114" s="6">
        <f t="shared" si="8"/>
        <v>23.666666666666668</v>
      </c>
      <c r="M114" s="6" t="s">
        <v>336</v>
      </c>
      <c r="N114" s="6">
        <v>2</v>
      </c>
      <c r="O114" s="7" t="s">
        <v>649</v>
      </c>
      <c r="P114" s="2" t="s">
        <v>360</v>
      </c>
      <c r="Q114" s="6" t="s">
        <v>358</v>
      </c>
      <c r="R114" s="6">
        <v>2</v>
      </c>
      <c r="S114" s="6" t="s">
        <v>210</v>
      </c>
      <c r="T114" s="6">
        <v>18.5</v>
      </c>
      <c r="U114" s="6" t="s">
        <v>341</v>
      </c>
      <c r="V114" s="6" t="s">
        <v>96</v>
      </c>
      <c r="W114" s="6" t="s">
        <v>96</v>
      </c>
      <c r="X114" s="6" t="s">
        <v>96</v>
      </c>
      <c r="Y114" s="2" t="s">
        <v>649</v>
      </c>
      <c r="Z114" s="6" t="s">
        <v>206</v>
      </c>
      <c r="AA114" s="22" t="s">
        <v>342</v>
      </c>
      <c r="AB114" s="6" t="s">
        <v>336</v>
      </c>
      <c r="AC114" s="24"/>
    </row>
    <row r="115" spans="1:37" hidden="1" x14ac:dyDescent="0.3">
      <c r="A115" s="16" t="s">
        <v>344</v>
      </c>
      <c r="B115" s="18">
        <v>43385</v>
      </c>
      <c r="C115" s="2" t="s">
        <v>277</v>
      </c>
      <c r="D115" s="2">
        <v>4</v>
      </c>
      <c r="E115" s="2" t="s">
        <v>343</v>
      </c>
      <c r="F115" s="2">
        <v>-5.45974</v>
      </c>
      <c r="G115" s="2">
        <v>150.10426000000001</v>
      </c>
      <c r="H115" s="4" t="s">
        <v>65</v>
      </c>
      <c r="I115" s="2">
        <v>26</v>
      </c>
      <c r="J115" s="2">
        <v>20</v>
      </c>
      <c r="K115" s="2">
        <v>9</v>
      </c>
      <c r="L115" s="2">
        <f t="shared" si="8"/>
        <v>18.333333333333332</v>
      </c>
      <c r="M115" s="2" t="s">
        <v>344</v>
      </c>
      <c r="N115" s="2">
        <v>2</v>
      </c>
      <c r="O115" s="4" t="s">
        <v>212</v>
      </c>
      <c r="P115" s="2" t="s">
        <v>363</v>
      </c>
      <c r="Q115" s="2" t="s">
        <v>361</v>
      </c>
      <c r="R115" s="2">
        <v>2</v>
      </c>
      <c r="S115" s="2" t="s">
        <v>281</v>
      </c>
      <c r="T115" s="2">
        <v>26.9</v>
      </c>
      <c r="U115" s="2" t="s">
        <v>345</v>
      </c>
      <c r="V115" s="2" t="s">
        <v>33</v>
      </c>
      <c r="W115" s="2" t="s">
        <v>24</v>
      </c>
      <c r="X115" s="2" t="s">
        <v>49</v>
      </c>
      <c r="Y115" s="2" t="s">
        <v>212</v>
      </c>
      <c r="Z115" s="2" t="s">
        <v>204</v>
      </c>
      <c r="AB115" s="2" t="s">
        <v>344</v>
      </c>
    </row>
    <row r="116" spans="1:37" hidden="1" x14ac:dyDescent="0.3">
      <c r="A116" s="16" t="s">
        <v>344</v>
      </c>
      <c r="B116" s="18">
        <v>43385</v>
      </c>
      <c r="C116" s="2" t="s">
        <v>277</v>
      </c>
      <c r="D116" s="2">
        <v>4</v>
      </c>
      <c r="E116" s="2" t="s">
        <v>343</v>
      </c>
      <c r="F116" s="2">
        <v>-5.45974</v>
      </c>
      <c r="G116" s="2">
        <v>150.10426000000001</v>
      </c>
      <c r="H116" s="4" t="s">
        <v>65</v>
      </c>
      <c r="I116" s="2">
        <v>26</v>
      </c>
      <c r="J116" s="2">
        <v>20</v>
      </c>
      <c r="K116" s="2">
        <v>9</v>
      </c>
      <c r="L116" s="2">
        <f t="shared" ref="L116:L117" si="9">(I116+J116+K116)/3</f>
        <v>18.333333333333332</v>
      </c>
      <c r="M116" s="2" t="s">
        <v>344</v>
      </c>
      <c r="N116" s="2">
        <v>2</v>
      </c>
      <c r="O116" s="4" t="s">
        <v>212</v>
      </c>
      <c r="P116" s="2" t="s">
        <v>363</v>
      </c>
      <c r="Q116" s="2" t="s">
        <v>362</v>
      </c>
      <c r="R116" s="2">
        <v>2</v>
      </c>
      <c r="S116" s="2" t="s">
        <v>281</v>
      </c>
      <c r="T116" s="2">
        <v>28.5</v>
      </c>
      <c r="U116" s="2" t="s">
        <v>346</v>
      </c>
      <c r="V116" s="2" t="s">
        <v>23</v>
      </c>
      <c r="W116" s="2" t="s">
        <v>24</v>
      </c>
      <c r="X116" s="2" t="s">
        <v>28</v>
      </c>
      <c r="Y116" s="2" t="s">
        <v>212</v>
      </c>
      <c r="Z116" s="2" t="s">
        <v>204</v>
      </c>
      <c r="AB116" s="2" t="s">
        <v>344</v>
      </c>
    </row>
    <row r="117" spans="1:37" hidden="1" x14ac:dyDescent="0.3">
      <c r="A117" s="16" t="s">
        <v>348</v>
      </c>
      <c r="B117" s="18">
        <v>43385</v>
      </c>
      <c r="C117" s="2" t="s">
        <v>277</v>
      </c>
      <c r="D117" s="2">
        <v>4</v>
      </c>
      <c r="E117" s="2" t="s">
        <v>347</v>
      </c>
      <c r="F117" s="2">
        <v>-5.4598000000000004</v>
      </c>
      <c r="G117" s="2">
        <v>150.10426000000001</v>
      </c>
      <c r="H117" s="4" t="s">
        <v>53</v>
      </c>
      <c r="I117" s="2">
        <v>29</v>
      </c>
      <c r="J117" s="2">
        <v>28</v>
      </c>
      <c r="K117" s="2">
        <v>14</v>
      </c>
      <c r="L117" s="2">
        <f t="shared" si="9"/>
        <v>23.666666666666668</v>
      </c>
      <c r="M117" s="2" t="s">
        <v>348</v>
      </c>
      <c r="N117" s="2" t="s">
        <v>369</v>
      </c>
      <c r="O117" s="4" t="s">
        <v>212</v>
      </c>
      <c r="P117" s="2" t="s">
        <v>368</v>
      </c>
      <c r="Q117" s="2" t="s">
        <v>364</v>
      </c>
      <c r="R117" s="2">
        <v>4</v>
      </c>
      <c r="S117" s="2" t="s">
        <v>281</v>
      </c>
      <c r="T117" s="2">
        <v>25.2</v>
      </c>
      <c r="U117" s="2" t="s">
        <v>349</v>
      </c>
      <c r="V117" s="2" t="s">
        <v>23</v>
      </c>
      <c r="W117" s="2" t="s">
        <v>94</v>
      </c>
      <c r="X117" s="2" t="s">
        <v>25</v>
      </c>
      <c r="Y117" s="2" t="s">
        <v>212</v>
      </c>
      <c r="Z117" s="2" t="s">
        <v>204</v>
      </c>
      <c r="AB117" s="2" t="s">
        <v>348</v>
      </c>
    </row>
    <row r="118" spans="1:37" hidden="1" x14ac:dyDescent="0.3">
      <c r="A118" s="16" t="s">
        <v>348</v>
      </c>
      <c r="B118" s="18">
        <v>43385</v>
      </c>
      <c r="C118" s="2" t="s">
        <v>277</v>
      </c>
      <c r="D118" s="2">
        <v>4</v>
      </c>
      <c r="E118" s="2" t="s">
        <v>347</v>
      </c>
      <c r="F118" s="2">
        <v>-5.4598000000000004</v>
      </c>
      <c r="G118" s="2">
        <v>150.10426000000001</v>
      </c>
      <c r="H118" s="4" t="s">
        <v>53</v>
      </c>
      <c r="I118" s="2">
        <v>29</v>
      </c>
      <c r="J118" s="2">
        <v>28</v>
      </c>
      <c r="K118" s="2">
        <v>14</v>
      </c>
      <c r="L118" s="2">
        <f t="shared" ref="L118:L121" si="10">(I118+J118+K118)/3</f>
        <v>23.666666666666668</v>
      </c>
      <c r="M118" s="2" t="s">
        <v>348</v>
      </c>
      <c r="N118" s="2" t="s">
        <v>369</v>
      </c>
      <c r="O118" s="4" t="s">
        <v>43</v>
      </c>
      <c r="P118" s="2" t="s">
        <v>368</v>
      </c>
      <c r="Q118" s="2" t="s">
        <v>365</v>
      </c>
      <c r="R118" s="2">
        <v>4</v>
      </c>
      <c r="S118" s="2" t="s">
        <v>281</v>
      </c>
      <c r="T118" s="2">
        <v>25.7</v>
      </c>
      <c r="U118" s="2" t="s">
        <v>350</v>
      </c>
      <c r="V118" s="2" t="s">
        <v>33</v>
      </c>
      <c r="W118" s="2" t="s">
        <v>34</v>
      </c>
      <c r="X118" s="2" t="s">
        <v>25</v>
      </c>
      <c r="Y118" s="2" t="s">
        <v>43</v>
      </c>
      <c r="Z118" s="2" t="s">
        <v>204</v>
      </c>
      <c r="AB118" s="2" t="s">
        <v>348</v>
      </c>
    </row>
    <row r="119" spans="1:37" hidden="1" x14ac:dyDescent="0.3">
      <c r="A119" s="16" t="s">
        <v>348</v>
      </c>
      <c r="B119" s="18">
        <v>43385</v>
      </c>
      <c r="C119" s="2" t="s">
        <v>277</v>
      </c>
      <c r="D119" s="2">
        <v>4</v>
      </c>
      <c r="E119" s="2" t="s">
        <v>347</v>
      </c>
      <c r="F119" s="2">
        <v>-5.4598000000000004</v>
      </c>
      <c r="G119" s="2">
        <v>150.10426000000001</v>
      </c>
      <c r="H119" s="4" t="s">
        <v>53</v>
      </c>
      <c r="I119" s="2">
        <v>29</v>
      </c>
      <c r="J119" s="2">
        <v>28</v>
      </c>
      <c r="K119" s="2">
        <v>14</v>
      </c>
      <c r="L119" s="2">
        <f t="shared" si="10"/>
        <v>23.666666666666668</v>
      </c>
      <c r="M119" s="2" t="s">
        <v>348</v>
      </c>
      <c r="N119" s="2" t="s">
        <v>369</v>
      </c>
      <c r="O119" s="4" t="s">
        <v>212</v>
      </c>
      <c r="P119" s="2" t="s">
        <v>368</v>
      </c>
      <c r="Q119" s="2" t="s">
        <v>366</v>
      </c>
      <c r="R119" s="2">
        <v>4</v>
      </c>
      <c r="S119" s="2" t="s">
        <v>281</v>
      </c>
      <c r="T119" s="2">
        <v>29.1</v>
      </c>
      <c r="U119" s="2" t="s">
        <v>351</v>
      </c>
      <c r="V119" s="2" t="s">
        <v>33</v>
      </c>
      <c r="W119" s="2" t="s">
        <v>94</v>
      </c>
      <c r="X119" s="2" t="s">
        <v>25</v>
      </c>
      <c r="Y119" s="2" t="s">
        <v>212</v>
      </c>
      <c r="Z119" s="2" t="s">
        <v>204</v>
      </c>
      <c r="AB119" s="2" t="s">
        <v>348</v>
      </c>
    </row>
    <row r="120" spans="1:37" hidden="1" x14ac:dyDescent="0.3">
      <c r="A120" s="16" t="s">
        <v>348</v>
      </c>
      <c r="B120" s="18">
        <v>43385</v>
      </c>
      <c r="C120" s="2" t="s">
        <v>277</v>
      </c>
      <c r="D120" s="2">
        <v>4</v>
      </c>
      <c r="E120" s="2" t="s">
        <v>347</v>
      </c>
      <c r="F120" s="2">
        <v>-5.4598000000000004</v>
      </c>
      <c r="G120" s="2">
        <v>150.10426000000001</v>
      </c>
      <c r="H120" s="4" t="s">
        <v>53</v>
      </c>
      <c r="I120" s="2">
        <v>29</v>
      </c>
      <c r="J120" s="2">
        <v>28</v>
      </c>
      <c r="K120" s="2">
        <v>14</v>
      </c>
      <c r="L120" s="2">
        <f t="shared" si="10"/>
        <v>23.666666666666668</v>
      </c>
      <c r="M120" s="2" t="s">
        <v>348</v>
      </c>
      <c r="N120" s="2" t="s">
        <v>369</v>
      </c>
      <c r="O120" s="4" t="s">
        <v>43</v>
      </c>
      <c r="P120" s="2" t="s">
        <v>368</v>
      </c>
      <c r="Q120" s="2" t="s">
        <v>367</v>
      </c>
      <c r="R120" s="2">
        <v>4</v>
      </c>
      <c r="S120" s="2" t="s">
        <v>281</v>
      </c>
      <c r="T120" s="2">
        <v>26.5</v>
      </c>
      <c r="U120" s="2" t="s">
        <v>352</v>
      </c>
      <c r="V120" s="2" t="s">
        <v>23</v>
      </c>
      <c r="W120" s="2" t="s">
        <v>34</v>
      </c>
      <c r="X120" s="2" t="s">
        <v>49</v>
      </c>
      <c r="Y120" s="2" t="s">
        <v>43</v>
      </c>
      <c r="Z120" s="2" t="s">
        <v>204</v>
      </c>
      <c r="AB120" s="2" t="s">
        <v>348</v>
      </c>
    </row>
    <row r="121" spans="1:37" x14ac:dyDescent="0.3">
      <c r="A121" s="16" t="s">
        <v>375</v>
      </c>
      <c r="B121" s="18">
        <v>43387</v>
      </c>
      <c r="C121" s="2" t="s">
        <v>373</v>
      </c>
      <c r="D121" s="2">
        <v>3</v>
      </c>
      <c r="E121" s="2" t="s">
        <v>374</v>
      </c>
      <c r="F121" s="2">
        <v>-5.4283900000000003</v>
      </c>
      <c r="G121" s="2">
        <v>150.09607</v>
      </c>
      <c r="H121" s="4" t="s">
        <v>660</v>
      </c>
      <c r="I121" s="2">
        <v>31</v>
      </c>
      <c r="J121" s="2">
        <v>23</v>
      </c>
      <c r="K121" s="2">
        <v>16</v>
      </c>
      <c r="L121" s="2">
        <f t="shared" si="10"/>
        <v>23.333333333333332</v>
      </c>
      <c r="M121" s="2" t="s">
        <v>375</v>
      </c>
      <c r="N121" s="2" t="s">
        <v>650</v>
      </c>
      <c r="O121" s="4" t="s">
        <v>680</v>
      </c>
      <c r="P121" s="2" t="s">
        <v>380</v>
      </c>
      <c r="Q121" s="2" t="s">
        <v>381</v>
      </c>
      <c r="R121" s="2">
        <v>4</v>
      </c>
      <c r="S121" s="2" t="s">
        <v>281</v>
      </c>
      <c r="T121" s="2">
        <v>18.3</v>
      </c>
      <c r="U121" s="2" t="s">
        <v>376</v>
      </c>
      <c r="V121" s="2" t="s">
        <v>33</v>
      </c>
      <c r="W121" s="2" t="s">
        <v>27</v>
      </c>
      <c r="X121" s="2" t="s">
        <v>25</v>
      </c>
      <c r="Y121" s="2" t="s">
        <v>43</v>
      </c>
      <c r="Z121" s="2" t="s">
        <v>204</v>
      </c>
      <c r="AB121" s="2" t="s">
        <v>375</v>
      </c>
      <c r="AC121" s="20">
        <v>43625</v>
      </c>
      <c r="AD121" s="2" t="s">
        <v>602</v>
      </c>
      <c r="AE121" s="2" t="s">
        <v>674</v>
      </c>
      <c r="AF121" s="2">
        <v>39</v>
      </c>
      <c r="AG121" s="2">
        <v>28</v>
      </c>
      <c r="AH121" s="2">
        <v>20</v>
      </c>
      <c r="AI121" s="2">
        <v>4</v>
      </c>
      <c r="AJ121" s="2">
        <v>4</v>
      </c>
      <c r="AK121" s="2" t="s">
        <v>694</v>
      </c>
    </row>
    <row r="122" spans="1:37" x14ac:dyDescent="0.3">
      <c r="A122" s="16" t="s">
        <v>375</v>
      </c>
      <c r="B122" s="18">
        <v>43387</v>
      </c>
      <c r="C122" s="2" t="s">
        <v>373</v>
      </c>
      <c r="D122" s="2">
        <v>3</v>
      </c>
      <c r="E122" s="2" t="s">
        <v>374</v>
      </c>
      <c r="F122" s="2">
        <v>-5.4283900000000003</v>
      </c>
      <c r="G122" s="2">
        <v>150.09607</v>
      </c>
      <c r="H122" s="4" t="s">
        <v>660</v>
      </c>
      <c r="I122" s="2">
        <v>31</v>
      </c>
      <c r="J122" s="2">
        <v>23</v>
      </c>
      <c r="K122" s="2">
        <v>16</v>
      </c>
      <c r="L122" s="2">
        <f t="shared" ref="L122:L125" si="11">(I122+J122+K122)/3</f>
        <v>23.333333333333332</v>
      </c>
      <c r="M122" s="2" t="s">
        <v>375</v>
      </c>
      <c r="N122" s="2" t="s">
        <v>650</v>
      </c>
      <c r="O122" s="4" t="s">
        <v>680</v>
      </c>
      <c r="P122" s="2" t="s">
        <v>380</v>
      </c>
      <c r="Q122" s="2" t="s">
        <v>384</v>
      </c>
      <c r="R122" s="2">
        <v>4</v>
      </c>
      <c r="S122" s="2" t="s">
        <v>281</v>
      </c>
      <c r="T122" s="2">
        <v>18.5</v>
      </c>
      <c r="U122" s="2" t="s">
        <v>377</v>
      </c>
      <c r="V122" s="2" t="s">
        <v>23</v>
      </c>
      <c r="W122" s="2" t="s">
        <v>94</v>
      </c>
      <c r="X122" s="2" t="s">
        <v>297</v>
      </c>
      <c r="Y122" s="2" t="s">
        <v>43</v>
      </c>
      <c r="Z122" s="2" t="s">
        <v>204</v>
      </c>
      <c r="AB122" s="2" t="s">
        <v>375</v>
      </c>
      <c r="AC122" s="20">
        <v>43625</v>
      </c>
      <c r="AD122" s="2" t="s">
        <v>281</v>
      </c>
      <c r="AE122" s="2">
        <v>18.899999999999999</v>
      </c>
      <c r="AF122" s="2">
        <v>39</v>
      </c>
      <c r="AG122" s="2">
        <v>28</v>
      </c>
      <c r="AH122" s="2">
        <v>20</v>
      </c>
      <c r="AI122" s="2">
        <v>4</v>
      </c>
      <c r="AJ122" s="2">
        <v>4</v>
      </c>
      <c r="AK122" s="2" t="s">
        <v>694</v>
      </c>
    </row>
    <row r="123" spans="1:37" x14ac:dyDescent="0.3">
      <c r="A123" s="16" t="s">
        <v>375</v>
      </c>
      <c r="B123" s="18">
        <v>43387</v>
      </c>
      <c r="C123" s="2" t="s">
        <v>373</v>
      </c>
      <c r="D123" s="2">
        <v>3</v>
      </c>
      <c r="E123" s="2" t="s">
        <v>374</v>
      </c>
      <c r="F123" s="2">
        <v>-5.4283900000000003</v>
      </c>
      <c r="G123" s="2">
        <v>150.09607</v>
      </c>
      <c r="H123" s="4" t="s">
        <v>660</v>
      </c>
      <c r="I123" s="2">
        <v>31</v>
      </c>
      <c r="J123" s="2">
        <v>23</v>
      </c>
      <c r="K123" s="2">
        <v>16</v>
      </c>
      <c r="L123" s="2">
        <f t="shared" si="11"/>
        <v>23.333333333333332</v>
      </c>
      <c r="M123" s="2" t="s">
        <v>375</v>
      </c>
      <c r="N123" s="2" t="s">
        <v>650</v>
      </c>
      <c r="O123" s="4" t="s">
        <v>651</v>
      </c>
      <c r="P123" s="2" t="s">
        <v>380</v>
      </c>
      <c r="Q123" s="2" t="s">
        <v>383</v>
      </c>
      <c r="R123" s="2">
        <v>4</v>
      </c>
      <c r="S123" s="2" t="s">
        <v>281</v>
      </c>
      <c r="T123" s="2">
        <v>15.9</v>
      </c>
      <c r="U123" s="2" t="s">
        <v>378</v>
      </c>
      <c r="V123" s="2" t="s">
        <v>23</v>
      </c>
      <c r="W123" s="2" t="s">
        <v>36</v>
      </c>
      <c r="X123" s="2" t="s">
        <v>49</v>
      </c>
      <c r="Y123" s="2" t="s">
        <v>649</v>
      </c>
      <c r="Z123" s="2" t="s">
        <v>204</v>
      </c>
      <c r="AB123" s="2" t="s">
        <v>375</v>
      </c>
      <c r="AC123" s="20">
        <v>43625</v>
      </c>
      <c r="AD123" s="2" t="s">
        <v>602</v>
      </c>
      <c r="AE123" s="2" t="s">
        <v>674</v>
      </c>
      <c r="AF123" s="2">
        <v>39</v>
      </c>
      <c r="AG123" s="2">
        <v>28</v>
      </c>
      <c r="AH123" s="2">
        <v>20</v>
      </c>
      <c r="AI123" s="2">
        <v>4</v>
      </c>
      <c r="AJ123" s="2">
        <v>4</v>
      </c>
      <c r="AK123" s="2" t="s">
        <v>694</v>
      </c>
    </row>
    <row r="124" spans="1:37" x14ac:dyDescent="0.3">
      <c r="A124" s="16" t="s">
        <v>375</v>
      </c>
      <c r="B124" s="18">
        <v>43387</v>
      </c>
      <c r="C124" s="2" t="s">
        <v>373</v>
      </c>
      <c r="D124" s="2">
        <v>3</v>
      </c>
      <c r="E124" s="2" t="s">
        <v>374</v>
      </c>
      <c r="F124" s="2">
        <v>-5.4283900000000003</v>
      </c>
      <c r="G124" s="2">
        <v>150.09607</v>
      </c>
      <c r="H124" s="4" t="s">
        <v>660</v>
      </c>
      <c r="I124" s="2">
        <v>31</v>
      </c>
      <c r="J124" s="2">
        <v>23</v>
      </c>
      <c r="K124" s="2">
        <v>16</v>
      </c>
      <c r="L124" s="2">
        <f t="shared" si="11"/>
        <v>23.333333333333332</v>
      </c>
      <c r="M124" s="2" t="s">
        <v>375</v>
      </c>
      <c r="N124" s="2" t="s">
        <v>650</v>
      </c>
      <c r="O124" s="4" t="s">
        <v>651</v>
      </c>
      <c r="P124" s="2" t="s">
        <v>380</v>
      </c>
      <c r="Q124" s="2" t="s">
        <v>382</v>
      </c>
      <c r="R124" s="2">
        <v>4</v>
      </c>
      <c r="S124" s="2" t="s">
        <v>281</v>
      </c>
      <c r="T124" s="2">
        <v>16.2</v>
      </c>
      <c r="U124" s="2" t="s">
        <v>379</v>
      </c>
      <c r="V124" s="2" t="s">
        <v>33</v>
      </c>
      <c r="W124" s="2" t="s">
        <v>34</v>
      </c>
      <c r="X124" s="2" t="s">
        <v>25</v>
      </c>
      <c r="Y124" s="2" t="s">
        <v>649</v>
      </c>
      <c r="Z124" s="2" t="s">
        <v>204</v>
      </c>
      <c r="AB124" s="2" t="s">
        <v>375</v>
      </c>
      <c r="AC124" s="20">
        <v>43625</v>
      </c>
      <c r="AD124" s="2" t="s">
        <v>281</v>
      </c>
      <c r="AE124" s="2">
        <v>19</v>
      </c>
      <c r="AF124" s="2">
        <v>39</v>
      </c>
      <c r="AG124" s="2">
        <v>28</v>
      </c>
      <c r="AH124" s="2">
        <v>20</v>
      </c>
      <c r="AI124" s="2">
        <v>4</v>
      </c>
      <c r="AJ124" s="2">
        <v>4</v>
      </c>
      <c r="AK124" s="2" t="s">
        <v>694</v>
      </c>
    </row>
    <row r="125" spans="1:37" hidden="1" x14ac:dyDescent="0.3">
      <c r="A125" s="16" t="s">
        <v>386</v>
      </c>
      <c r="B125" s="18">
        <v>43390</v>
      </c>
      <c r="C125" s="2" t="s">
        <v>184</v>
      </c>
      <c r="D125" s="2">
        <v>1</v>
      </c>
      <c r="E125" s="2" t="s">
        <v>385</v>
      </c>
      <c r="F125" s="2">
        <v>-5.2928699999999997</v>
      </c>
      <c r="G125" s="2">
        <v>150.10427999999999</v>
      </c>
      <c r="H125" s="4" t="s">
        <v>53</v>
      </c>
      <c r="I125" s="2">
        <v>25</v>
      </c>
      <c r="J125" s="2">
        <v>21</v>
      </c>
      <c r="K125" s="2">
        <v>16</v>
      </c>
      <c r="L125" s="2">
        <f t="shared" si="11"/>
        <v>20.666666666666668</v>
      </c>
      <c r="M125" s="2" t="s">
        <v>386</v>
      </c>
      <c r="N125" s="2">
        <v>4</v>
      </c>
      <c r="O125" s="4" t="s">
        <v>43</v>
      </c>
      <c r="P125" s="2" t="s">
        <v>418</v>
      </c>
      <c r="Q125" s="2" t="s">
        <v>419</v>
      </c>
      <c r="R125" s="2">
        <v>4</v>
      </c>
      <c r="S125" s="2" t="s">
        <v>281</v>
      </c>
      <c r="T125" s="2">
        <v>25.3</v>
      </c>
      <c r="U125" s="2" t="s">
        <v>387</v>
      </c>
      <c r="V125" s="2" t="s">
        <v>33</v>
      </c>
      <c r="W125" s="2" t="s">
        <v>24</v>
      </c>
      <c r="X125" s="2" t="s">
        <v>49</v>
      </c>
      <c r="Y125" s="2" t="s">
        <v>43</v>
      </c>
      <c r="Z125" s="2" t="s">
        <v>204</v>
      </c>
      <c r="AB125" s="2" t="s">
        <v>386</v>
      </c>
      <c r="AC125" s="20">
        <v>43630</v>
      </c>
      <c r="AD125" s="2" t="s">
        <v>602</v>
      </c>
      <c r="AE125" s="2" t="s">
        <v>674</v>
      </c>
      <c r="AF125" s="2">
        <v>20</v>
      </c>
      <c r="AG125" s="2">
        <v>19</v>
      </c>
      <c r="AH125" s="2">
        <v>12</v>
      </c>
      <c r="AI125" s="2" t="s">
        <v>701</v>
      </c>
      <c r="AJ125" s="2">
        <v>4</v>
      </c>
      <c r="AK125" s="2" t="s">
        <v>729</v>
      </c>
    </row>
    <row r="126" spans="1:37" x14ac:dyDescent="0.3">
      <c r="A126" s="16" t="s">
        <v>386</v>
      </c>
      <c r="B126" s="18">
        <v>43390</v>
      </c>
      <c r="C126" s="2" t="s">
        <v>184</v>
      </c>
      <c r="D126" s="2">
        <v>1</v>
      </c>
      <c r="E126" s="2" t="s">
        <v>385</v>
      </c>
      <c r="F126" s="2">
        <v>-5.2928699999999997</v>
      </c>
      <c r="G126" s="2">
        <v>150.10427999999999</v>
      </c>
      <c r="H126" s="4" t="s">
        <v>53</v>
      </c>
      <c r="I126" s="2">
        <v>25</v>
      </c>
      <c r="J126" s="2">
        <v>21</v>
      </c>
      <c r="K126" s="2">
        <v>16</v>
      </c>
      <c r="L126" s="2">
        <f t="shared" ref="L126:L130" si="12">(I126+J126+K126)/3</f>
        <v>20.666666666666668</v>
      </c>
      <c r="M126" s="2" t="s">
        <v>386</v>
      </c>
      <c r="N126" s="2">
        <v>4</v>
      </c>
      <c r="O126" s="4" t="s">
        <v>55</v>
      </c>
      <c r="P126" s="2" t="s">
        <v>418</v>
      </c>
      <c r="Q126" s="2" t="s">
        <v>420</v>
      </c>
      <c r="R126" s="2">
        <v>4</v>
      </c>
      <c r="S126" s="2" t="s">
        <v>281</v>
      </c>
      <c r="T126" s="2">
        <v>26.2</v>
      </c>
      <c r="U126" s="2" t="s">
        <v>388</v>
      </c>
      <c r="V126" s="2" t="s">
        <v>23</v>
      </c>
      <c r="W126" s="2" t="s">
        <v>34</v>
      </c>
      <c r="X126" s="2" t="s">
        <v>28</v>
      </c>
      <c r="Y126" s="2" t="s">
        <v>43</v>
      </c>
      <c r="Z126" s="2" t="s">
        <v>204</v>
      </c>
      <c r="AB126" s="2" t="s">
        <v>386</v>
      </c>
      <c r="AC126" s="20">
        <v>43630</v>
      </c>
      <c r="AD126" s="2" t="s">
        <v>281</v>
      </c>
      <c r="AE126" s="2">
        <v>26.2</v>
      </c>
      <c r="AF126" s="2">
        <v>20</v>
      </c>
      <c r="AG126" s="2">
        <v>19</v>
      </c>
      <c r="AH126" s="2">
        <v>12</v>
      </c>
      <c r="AI126" s="2" t="s">
        <v>701</v>
      </c>
      <c r="AJ126" s="2">
        <v>4</v>
      </c>
      <c r="AK126" s="2" t="s">
        <v>729</v>
      </c>
    </row>
    <row r="127" spans="1:37" hidden="1" x14ac:dyDescent="0.3">
      <c r="A127" s="16" t="s">
        <v>386</v>
      </c>
      <c r="B127" s="18">
        <v>43390</v>
      </c>
      <c r="C127" s="2" t="s">
        <v>184</v>
      </c>
      <c r="D127" s="2">
        <v>1</v>
      </c>
      <c r="E127" s="2" t="s">
        <v>385</v>
      </c>
      <c r="F127" s="2">
        <v>-5.2928699999999997</v>
      </c>
      <c r="G127" s="2">
        <v>150.10427999999999</v>
      </c>
      <c r="H127" s="4" t="s">
        <v>53</v>
      </c>
      <c r="I127" s="2">
        <v>25</v>
      </c>
      <c r="J127" s="2">
        <v>21</v>
      </c>
      <c r="K127" s="2">
        <v>16</v>
      </c>
      <c r="L127" s="2">
        <f t="shared" si="12"/>
        <v>20.666666666666668</v>
      </c>
      <c r="M127" s="2" t="s">
        <v>386</v>
      </c>
      <c r="N127" s="2">
        <v>4</v>
      </c>
      <c r="O127" s="4" t="s">
        <v>43</v>
      </c>
      <c r="P127" s="2" t="s">
        <v>418</v>
      </c>
      <c r="Q127" s="2" t="s">
        <v>421</v>
      </c>
      <c r="R127" s="2">
        <v>4</v>
      </c>
      <c r="S127" s="2" t="s">
        <v>281</v>
      </c>
      <c r="T127" s="2">
        <v>18.3</v>
      </c>
      <c r="U127" s="2" t="s">
        <v>389</v>
      </c>
      <c r="V127" s="2" t="s">
        <v>96</v>
      </c>
      <c r="W127" s="2" t="s">
        <v>96</v>
      </c>
      <c r="X127" s="2" t="s">
        <v>96</v>
      </c>
      <c r="Y127" s="2" t="s">
        <v>43</v>
      </c>
      <c r="Z127" s="2" t="s">
        <v>205</v>
      </c>
      <c r="AB127" s="2" t="s">
        <v>386</v>
      </c>
      <c r="AC127" s="20">
        <v>43630</v>
      </c>
      <c r="AD127" s="2" t="s">
        <v>674</v>
      </c>
      <c r="AE127" s="2" t="s">
        <v>674</v>
      </c>
      <c r="AF127" s="2">
        <v>20</v>
      </c>
      <c r="AG127" s="2">
        <v>19</v>
      </c>
      <c r="AH127" s="2">
        <v>12</v>
      </c>
      <c r="AI127" s="2" t="s">
        <v>701</v>
      </c>
      <c r="AJ127" s="2">
        <v>4</v>
      </c>
      <c r="AK127" s="2" t="s">
        <v>729</v>
      </c>
    </row>
    <row r="128" spans="1:37" s="6" customFormat="1" hidden="1" x14ac:dyDescent="0.3">
      <c r="A128" s="22" t="s">
        <v>386</v>
      </c>
      <c r="B128" s="23">
        <v>43390</v>
      </c>
      <c r="C128" s="6" t="s">
        <v>184</v>
      </c>
      <c r="D128" s="6">
        <v>1</v>
      </c>
      <c r="E128" s="6" t="s">
        <v>385</v>
      </c>
      <c r="F128" s="6">
        <v>-5.2928699999999997</v>
      </c>
      <c r="G128" s="6">
        <v>150.10427999999999</v>
      </c>
      <c r="H128" s="7" t="s">
        <v>53</v>
      </c>
      <c r="I128" s="6">
        <v>25</v>
      </c>
      <c r="J128" s="6">
        <v>21</v>
      </c>
      <c r="K128" s="6">
        <v>16</v>
      </c>
      <c r="L128" s="6">
        <f t="shared" si="12"/>
        <v>20.666666666666668</v>
      </c>
      <c r="M128" s="6" t="s">
        <v>386</v>
      </c>
      <c r="N128" s="6">
        <v>4</v>
      </c>
      <c r="O128" s="7" t="s">
        <v>43</v>
      </c>
      <c r="P128" s="6" t="s">
        <v>418</v>
      </c>
      <c r="Q128" s="6" t="s">
        <v>421</v>
      </c>
      <c r="R128" s="6">
        <v>4</v>
      </c>
      <c r="S128" s="6" t="s">
        <v>210</v>
      </c>
      <c r="T128" s="6">
        <v>18.3</v>
      </c>
      <c r="U128" s="6" t="s">
        <v>390</v>
      </c>
      <c r="V128" s="6" t="s">
        <v>96</v>
      </c>
      <c r="W128" s="6" t="s">
        <v>96</v>
      </c>
      <c r="X128" s="6" t="s">
        <v>96</v>
      </c>
      <c r="Y128" s="2" t="s">
        <v>43</v>
      </c>
      <c r="Z128" s="6" t="s">
        <v>206</v>
      </c>
      <c r="AA128" s="22" t="s">
        <v>692</v>
      </c>
      <c r="AB128" s="6" t="s">
        <v>386</v>
      </c>
      <c r="AC128" s="20">
        <v>43630</v>
      </c>
      <c r="AD128" s="6" t="s">
        <v>674</v>
      </c>
      <c r="AE128" s="6" t="s">
        <v>674</v>
      </c>
      <c r="AF128" s="6">
        <v>20</v>
      </c>
      <c r="AG128" s="6">
        <v>19</v>
      </c>
      <c r="AH128" s="6">
        <v>12</v>
      </c>
      <c r="AI128" s="2" t="s">
        <v>701</v>
      </c>
      <c r="AJ128" s="6">
        <v>4</v>
      </c>
      <c r="AK128" s="2" t="s">
        <v>729</v>
      </c>
    </row>
    <row r="129" spans="1:37" hidden="1" x14ac:dyDescent="0.3">
      <c r="A129" s="16" t="s">
        <v>386</v>
      </c>
      <c r="B129" s="18">
        <v>43390</v>
      </c>
      <c r="C129" s="2" t="s">
        <v>184</v>
      </c>
      <c r="D129" s="2">
        <v>1</v>
      </c>
      <c r="E129" s="2" t="s">
        <v>385</v>
      </c>
      <c r="F129" s="2">
        <v>-5.2928699999999997</v>
      </c>
      <c r="G129" s="2">
        <v>150.10427999999999</v>
      </c>
      <c r="H129" s="4" t="s">
        <v>53</v>
      </c>
      <c r="I129" s="2">
        <v>25</v>
      </c>
      <c r="J129" s="2">
        <v>21</v>
      </c>
      <c r="K129" s="2">
        <v>16</v>
      </c>
      <c r="L129" s="2">
        <f t="shared" si="12"/>
        <v>20.666666666666668</v>
      </c>
      <c r="M129" s="2" t="s">
        <v>386</v>
      </c>
      <c r="N129" s="2">
        <v>4</v>
      </c>
      <c r="O129" s="4" t="s">
        <v>43</v>
      </c>
      <c r="P129" s="2" t="s">
        <v>418</v>
      </c>
      <c r="Q129" s="2" t="s">
        <v>422</v>
      </c>
      <c r="R129" s="2">
        <v>4</v>
      </c>
      <c r="S129" s="2" t="s">
        <v>281</v>
      </c>
      <c r="T129" s="2">
        <v>20.399999999999999</v>
      </c>
      <c r="U129" s="2" t="s">
        <v>391</v>
      </c>
      <c r="V129" s="2" t="s">
        <v>23</v>
      </c>
      <c r="W129" s="2" t="s">
        <v>24</v>
      </c>
      <c r="X129" s="2" t="s">
        <v>25</v>
      </c>
      <c r="Y129" s="2" t="s">
        <v>43</v>
      </c>
      <c r="Z129" s="2" t="s">
        <v>204</v>
      </c>
      <c r="AB129" s="2" t="s">
        <v>386</v>
      </c>
      <c r="AC129" s="20">
        <v>43630</v>
      </c>
      <c r="AD129" s="2" t="s">
        <v>727</v>
      </c>
      <c r="AE129" s="2">
        <v>23.7</v>
      </c>
      <c r="AF129" s="2">
        <v>25</v>
      </c>
      <c r="AG129" s="2">
        <v>20</v>
      </c>
      <c r="AH129" s="2">
        <v>12</v>
      </c>
      <c r="AI129" s="2" t="s">
        <v>710</v>
      </c>
      <c r="AJ129" s="2">
        <v>4</v>
      </c>
      <c r="AK129" s="2" t="s">
        <v>728</v>
      </c>
    </row>
    <row r="130" spans="1:37" hidden="1" x14ac:dyDescent="0.3">
      <c r="A130" s="16" t="s">
        <v>393</v>
      </c>
      <c r="B130" s="18">
        <v>43390</v>
      </c>
      <c r="C130" s="2" t="s">
        <v>184</v>
      </c>
      <c r="D130" s="2">
        <v>1</v>
      </c>
      <c r="E130" s="2" t="s">
        <v>392</v>
      </c>
      <c r="F130" s="2">
        <v>-5.2929199999999996</v>
      </c>
      <c r="G130" s="2">
        <v>150.10426000000001</v>
      </c>
      <c r="H130" s="4" t="s">
        <v>53</v>
      </c>
      <c r="I130" s="2">
        <v>20</v>
      </c>
      <c r="J130" s="2">
        <v>16</v>
      </c>
      <c r="K130" s="2">
        <v>12</v>
      </c>
      <c r="L130" s="2">
        <f t="shared" si="12"/>
        <v>16</v>
      </c>
      <c r="M130" s="2" t="s">
        <v>393</v>
      </c>
      <c r="N130" s="2">
        <v>2</v>
      </c>
      <c r="O130" s="4" t="s">
        <v>19</v>
      </c>
      <c r="P130" s="2" t="s">
        <v>637</v>
      </c>
      <c r="R130" s="2">
        <v>2</v>
      </c>
      <c r="S130" s="2" t="s">
        <v>281</v>
      </c>
      <c r="T130" s="2">
        <v>24.2</v>
      </c>
      <c r="U130" s="2" t="s">
        <v>394</v>
      </c>
      <c r="V130" s="2" t="s">
        <v>23</v>
      </c>
      <c r="W130" s="2" t="s">
        <v>24</v>
      </c>
      <c r="X130" s="2" t="s">
        <v>49</v>
      </c>
      <c r="Y130" s="2" t="s">
        <v>19</v>
      </c>
      <c r="Z130" s="2" t="s">
        <v>204</v>
      </c>
      <c r="AB130" s="2" t="s">
        <v>393</v>
      </c>
      <c r="AC130" s="20">
        <v>43630</v>
      </c>
      <c r="AD130" s="2" t="s">
        <v>281</v>
      </c>
      <c r="AE130" s="2">
        <v>25.2</v>
      </c>
      <c r="AF130" s="2">
        <v>26</v>
      </c>
      <c r="AG130" s="2">
        <v>16</v>
      </c>
      <c r="AH130" s="2">
        <v>13</v>
      </c>
      <c r="AI130" s="2" t="s">
        <v>710</v>
      </c>
      <c r="AJ130" s="2">
        <v>6</v>
      </c>
    </row>
    <row r="131" spans="1:37" hidden="1" x14ac:dyDescent="0.3">
      <c r="A131" s="16" t="s">
        <v>393</v>
      </c>
      <c r="B131" s="18">
        <v>43390</v>
      </c>
      <c r="C131" s="2" t="s">
        <v>184</v>
      </c>
      <c r="D131" s="2">
        <v>1</v>
      </c>
      <c r="E131" s="2" t="s">
        <v>392</v>
      </c>
      <c r="F131" s="2">
        <v>-5.2929199999999996</v>
      </c>
      <c r="G131" s="2">
        <v>150.10426000000001</v>
      </c>
      <c r="H131" s="4" t="s">
        <v>53</v>
      </c>
      <c r="I131" s="2">
        <v>20</v>
      </c>
      <c r="J131" s="2">
        <v>16</v>
      </c>
      <c r="K131" s="2">
        <v>12</v>
      </c>
      <c r="L131" s="2">
        <f t="shared" ref="L131:L132" si="13">(I131+J131+K131)/3</f>
        <v>16</v>
      </c>
      <c r="M131" s="2" t="s">
        <v>393</v>
      </c>
      <c r="N131" s="2">
        <v>2</v>
      </c>
      <c r="O131" s="4" t="s">
        <v>19</v>
      </c>
      <c r="P131" s="2" t="s">
        <v>637</v>
      </c>
      <c r="R131" s="2">
        <v>2</v>
      </c>
      <c r="S131" s="2" t="s">
        <v>281</v>
      </c>
      <c r="T131" s="2">
        <v>25.3</v>
      </c>
      <c r="U131" s="2" t="s">
        <v>395</v>
      </c>
      <c r="V131" s="2" t="s">
        <v>33</v>
      </c>
      <c r="W131" s="2" t="s">
        <v>27</v>
      </c>
      <c r="X131" s="2" t="s">
        <v>25</v>
      </c>
      <c r="Y131" s="2" t="s">
        <v>19</v>
      </c>
      <c r="Z131" s="2" t="s">
        <v>204</v>
      </c>
      <c r="AB131" s="2" t="s">
        <v>393</v>
      </c>
      <c r="AC131" s="20">
        <v>43630</v>
      </c>
      <c r="AD131" s="2" t="s">
        <v>281</v>
      </c>
      <c r="AE131" s="2">
        <v>26.5</v>
      </c>
      <c r="AF131" s="2">
        <v>26</v>
      </c>
      <c r="AG131" s="2">
        <v>16</v>
      </c>
      <c r="AH131" s="2">
        <v>13</v>
      </c>
      <c r="AI131" s="2" t="s">
        <v>710</v>
      </c>
      <c r="AJ131" s="2">
        <v>6</v>
      </c>
    </row>
    <row r="132" spans="1:37" hidden="1" x14ac:dyDescent="0.3">
      <c r="A132" s="16" t="s">
        <v>397</v>
      </c>
      <c r="B132" s="18">
        <v>43390</v>
      </c>
      <c r="C132" s="2" t="s">
        <v>184</v>
      </c>
      <c r="D132" s="2">
        <v>1</v>
      </c>
      <c r="E132" s="2" t="s">
        <v>396</v>
      </c>
      <c r="F132" s="2">
        <v>-5.2926099999999998</v>
      </c>
      <c r="G132" s="2">
        <v>150.10445999999999</v>
      </c>
      <c r="H132" s="4" t="s">
        <v>65</v>
      </c>
      <c r="I132" s="2">
        <v>24</v>
      </c>
      <c r="J132" s="2">
        <v>30</v>
      </c>
      <c r="K132" s="2">
        <v>19</v>
      </c>
      <c r="L132" s="2">
        <f t="shared" si="13"/>
        <v>24.333333333333332</v>
      </c>
      <c r="M132" s="2" t="s">
        <v>397</v>
      </c>
      <c r="N132" s="2">
        <v>2</v>
      </c>
      <c r="O132" s="4" t="s">
        <v>19</v>
      </c>
      <c r="P132" s="2" t="s">
        <v>638</v>
      </c>
      <c r="R132" s="2">
        <v>2</v>
      </c>
      <c r="S132" s="2" t="s">
        <v>281</v>
      </c>
      <c r="T132" s="2">
        <v>28.5</v>
      </c>
      <c r="U132" s="2" t="s">
        <v>398</v>
      </c>
      <c r="V132" s="2" t="s">
        <v>23</v>
      </c>
      <c r="W132" s="2" t="s">
        <v>24</v>
      </c>
      <c r="X132" s="2" t="s">
        <v>25</v>
      </c>
      <c r="Y132" s="2" t="s">
        <v>19</v>
      </c>
      <c r="Z132" s="2" t="s">
        <v>204</v>
      </c>
      <c r="AB132" s="2" t="s">
        <v>397</v>
      </c>
      <c r="AC132" s="20">
        <v>43630</v>
      </c>
      <c r="AD132" s="2" t="s">
        <v>281</v>
      </c>
      <c r="AE132" s="2">
        <v>29.6</v>
      </c>
      <c r="AF132" s="2">
        <v>32</v>
      </c>
      <c r="AG132" s="2">
        <v>24</v>
      </c>
      <c r="AH132" s="2">
        <v>20</v>
      </c>
      <c r="AI132" s="2" t="s">
        <v>710</v>
      </c>
      <c r="AJ132" s="2">
        <v>0.5</v>
      </c>
      <c r="AK132" s="2" t="s">
        <v>679</v>
      </c>
    </row>
    <row r="133" spans="1:37" hidden="1" x14ac:dyDescent="0.3">
      <c r="A133" s="16" t="s">
        <v>397</v>
      </c>
      <c r="B133" s="18">
        <v>43390</v>
      </c>
      <c r="C133" s="2" t="s">
        <v>184</v>
      </c>
      <c r="D133" s="2">
        <v>1</v>
      </c>
      <c r="E133" s="2" t="s">
        <v>396</v>
      </c>
      <c r="F133" s="2">
        <v>-5.2926099999999998</v>
      </c>
      <c r="G133" s="2">
        <v>150.10445999999999</v>
      </c>
      <c r="H133" s="4" t="s">
        <v>65</v>
      </c>
      <c r="I133" s="2">
        <v>24</v>
      </c>
      <c r="J133" s="2">
        <v>30</v>
      </c>
      <c r="K133" s="2">
        <v>19</v>
      </c>
      <c r="L133" s="2">
        <f t="shared" ref="L133:L136" si="14">(I133+J133+K133)/3</f>
        <v>24.333333333333332</v>
      </c>
      <c r="M133" s="2" t="s">
        <v>397</v>
      </c>
      <c r="N133" s="2">
        <v>2</v>
      </c>
      <c r="O133" s="4" t="s">
        <v>19</v>
      </c>
      <c r="P133" s="2" t="s">
        <v>638</v>
      </c>
      <c r="R133" s="2">
        <v>2</v>
      </c>
      <c r="S133" s="2" t="s">
        <v>281</v>
      </c>
      <c r="T133" s="2">
        <v>31.6</v>
      </c>
      <c r="U133" s="2" t="s">
        <v>399</v>
      </c>
      <c r="V133" s="2" t="s">
        <v>23</v>
      </c>
      <c r="W133" s="2" t="s">
        <v>27</v>
      </c>
      <c r="X133" s="2" t="s">
        <v>28</v>
      </c>
      <c r="Y133" s="2" t="s">
        <v>19</v>
      </c>
      <c r="Z133" s="2" t="s">
        <v>204</v>
      </c>
      <c r="AB133" s="2" t="s">
        <v>397</v>
      </c>
      <c r="AC133" s="20">
        <v>43630</v>
      </c>
      <c r="AD133" s="2" t="s">
        <v>281</v>
      </c>
      <c r="AE133" s="2">
        <v>31.6</v>
      </c>
      <c r="AF133" s="2">
        <v>32</v>
      </c>
      <c r="AG133" s="2">
        <v>24</v>
      </c>
      <c r="AH133" s="2">
        <v>20</v>
      </c>
      <c r="AI133" s="2" t="s">
        <v>710</v>
      </c>
      <c r="AJ133" s="2">
        <v>0.5</v>
      </c>
      <c r="AK133" s="2" t="s">
        <v>679</v>
      </c>
    </row>
    <row r="134" spans="1:37" hidden="1" x14ac:dyDescent="0.3">
      <c r="A134" s="16" t="s">
        <v>401</v>
      </c>
      <c r="B134" s="18">
        <v>43390</v>
      </c>
      <c r="C134" s="2" t="s">
        <v>184</v>
      </c>
      <c r="D134" s="2">
        <v>1</v>
      </c>
      <c r="E134" s="2" t="s">
        <v>400</v>
      </c>
      <c r="F134" s="2">
        <v>-5.2926099999999998</v>
      </c>
      <c r="G134" s="2">
        <v>150.10445999999999</v>
      </c>
      <c r="H134" s="4" t="s">
        <v>656</v>
      </c>
      <c r="I134" s="2">
        <v>27</v>
      </c>
      <c r="J134" s="2">
        <v>28</v>
      </c>
      <c r="K134" s="2">
        <v>17</v>
      </c>
      <c r="L134" s="2">
        <f t="shared" si="14"/>
        <v>24</v>
      </c>
      <c r="M134" s="2" t="s">
        <v>401</v>
      </c>
      <c r="N134" s="2">
        <v>1</v>
      </c>
      <c r="O134" s="4" t="s">
        <v>329</v>
      </c>
      <c r="P134" s="2" t="s">
        <v>640</v>
      </c>
      <c r="Q134" s="2" t="s">
        <v>639</v>
      </c>
      <c r="R134" s="2">
        <v>1</v>
      </c>
      <c r="S134" s="2" t="s">
        <v>281</v>
      </c>
      <c r="T134" s="2">
        <v>23.7</v>
      </c>
      <c r="U134" s="2" t="s">
        <v>402</v>
      </c>
      <c r="V134" s="2" t="s">
        <v>23</v>
      </c>
      <c r="W134" s="2" t="s">
        <v>34</v>
      </c>
      <c r="X134" s="2" t="s">
        <v>49</v>
      </c>
      <c r="Y134" s="2" t="s">
        <v>756</v>
      </c>
      <c r="Z134" s="2" t="s">
        <v>204</v>
      </c>
      <c r="AB134" s="2" t="s">
        <v>401</v>
      </c>
      <c r="AC134" s="20">
        <v>43630</v>
      </c>
      <c r="AD134" s="2" t="s">
        <v>602</v>
      </c>
      <c r="AE134" s="2" t="s">
        <v>674</v>
      </c>
      <c r="AF134" s="2">
        <v>21</v>
      </c>
      <c r="AG134" s="2">
        <v>21</v>
      </c>
      <c r="AH134" s="2">
        <v>17</v>
      </c>
      <c r="AI134" s="2" t="s">
        <v>710</v>
      </c>
      <c r="AJ134" s="2">
        <v>0.5</v>
      </c>
      <c r="AK134" s="2" t="s">
        <v>753</v>
      </c>
    </row>
    <row r="135" spans="1:37" hidden="1" x14ac:dyDescent="0.3">
      <c r="A135" s="16" t="s">
        <v>404</v>
      </c>
      <c r="B135" s="18">
        <v>43390</v>
      </c>
      <c r="C135" s="2" t="s">
        <v>184</v>
      </c>
      <c r="D135" s="2">
        <v>1</v>
      </c>
      <c r="E135" s="2" t="s">
        <v>403</v>
      </c>
      <c r="F135" s="2">
        <v>-5.2926099999999998</v>
      </c>
      <c r="G135" s="2">
        <v>150.10445999999999</v>
      </c>
      <c r="H135" s="4" t="s">
        <v>656</v>
      </c>
      <c r="I135" s="2">
        <v>24</v>
      </c>
      <c r="J135" s="2">
        <v>25</v>
      </c>
      <c r="K135" s="2">
        <v>16</v>
      </c>
      <c r="L135" s="2">
        <f t="shared" si="14"/>
        <v>21.666666666666668</v>
      </c>
      <c r="M135" s="2" t="s">
        <v>404</v>
      </c>
      <c r="N135" s="2">
        <v>1</v>
      </c>
      <c r="O135" s="4" t="s">
        <v>38</v>
      </c>
      <c r="P135" s="2" t="s">
        <v>641</v>
      </c>
      <c r="Q135" s="2" t="s">
        <v>642</v>
      </c>
      <c r="R135" s="2">
        <v>1</v>
      </c>
      <c r="S135" s="2" t="s">
        <v>281</v>
      </c>
      <c r="T135" s="2">
        <v>24.2</v>
      </c>
      <c r="U135" s="2" t="s">
        <v>405</v>
      </c>
      <c r="V135" s="2" t="s">
        <v>23</v>
      </c>
      <c r="W135" s="2" t="s">
        <v>24</v>
      </c>
      <c r="X135" s="2" t="s">
        <v>28</v>
      </c>
      <c r="Y135" s="2" t="s">
        <v>756</v>
      </c>
      <c r="Z135" s="2" t="s">
        <v>204</v>
      </c>
      <c r="AB135" s="2" t="s">
        <v>404</v>
      </c>
      <c r="AC135" s="20">
        <v>43630</v>
      </c>
      <c r="AD135" s="2" t="s">
        <v>602</v>
      </c>
      <c r="AE135" s="2" t="s">
        <v>674</v>
      </c>
      <c r="AF135" s="2">
        <v>13</v>
      </c>
      <c r="AG135" s="2">
        <v>18</v>
      </c>
      <c r="AH135" s="2">
        <v>13</v>
      </c>
      <c r="AI135" s="2" t="s">
        <v>699</v>
      </c>
      <c r="AJ135" s="2">
        <v>0.5</v>
      </c>
      <c r="AK135" s="2" t="s">
        <v>754</v>
      </c>
    </row>
    <row r="136" spans="1:37" x14ac:dyDescent="0.3">
      <c r="A136" s="16" t="s">
        <v>407</v>
      </c>
      <c r="B136" s="18">
        <v>43390</v>
      </c>
      <c r="C136" s="2" t="s">
        <v>184</v>
      </c>
      <c r="D136" s="2">
        <v>1</v>
      </c>
      <c r="E136" s="2" t="s">
        <v>406</v>
      </c>
      <c r="F136" s="2">
        <v>-5.2925899999999997</v>
      </c>
      <c r="G136" s="2">
        <v>150.10445000000001</v>
      </c>
      <c r="H136" s="4" t="s">
        <v>657</v>
      </c>
      <c r="I136" s="2">
        <v>18</v>
      </c>
      <c r="J136" s="2">
        <v>22</v>
      </c>
      <c r="K136" s="2">
        <v>10</v>
      </c>
      <c r="L136" s="2">
        <f t="shared" si="14"/>
        <v>16.666666666666668</v>
      </c>
      <c r="M136" s="2" t="s">
        <v>407</v>
      </c>
      <c r="N136" s="2">
        <v>2</v>
      </c>
      <c r="O136" s="4" t="s">
        <v>651</v>
      </c>
      <c r="P136" s="2" t="s">
        <v>423</v>
      </c>
      <c r="Q136" s="2" t="s">
        <v>424</v>
      </c>
      <c r="R136" s="2">
        <v>2</v>
      </c>
      <c r="S136" s="2" t="s">
        <v>281</v>
      </c>
      <c r="T136" s="2">
        <v>19.2</v>
      </c>
      <c r="U136" s="2" t="s">
        <v>408</v>
      </c>
      <c r="V136" s="2" t="s">
        <v>23</v>
      </c>
      <c r="W136" s="2" t="s">
        <v>94</v>
      </c>
      <c r="X136" s="2" t="s">
        <v>49</v>
      </c>
      <c r="Y136" s="2" t="s">
        <v>649</v>
      </c>
      <c r="Z136" s="2" t="s">
        <v>204</v>
      </c>
      <c r="AB136" s="2" t="s">
        <v>407</v>
      </c>
      <c r="AC136" s="20">
        <v>43630</v>
      </c>
      <c r="AD136" s="2" t="s">
        <v>602</v>
      </c>
      <c r="AE136" s="2" t="s">
        <v>674</v>
      </c>
      <c r="AF136" s="2">
        <v>24</v>
      </c>
      <c r="AG136" s="2">
        <v>19</v>
      </c>
      <c r="AH136" s="2">
        <v>11</v>
      </c>
      <c r="AI136" s="2" t="s">
        <v>731</v>
      </c>
      <c r="AJ136" s="2">
        <v>1</v>
      </c>
      <c r="AK136" s="2" t="s">
        <v>732</v>
      </c>
    </row>
    <row r="137" spans="1:37" x14ac:dyDescent="0.3">
      <c r="A137" s="16" t="s">
        <v>407</v>
      </c>
      <c r="B137" s="18">
        <v>43390</v>
      </c>
      <c r="C137" s="2" t="s">
        <v>184</v>
      </c>
      <c r="D137" s="2">
        <v>1</v>
      </c>
      <c r="E137" s="2" t="s">
        <v>406</v>
      </c>
      <c r="F137" s="2">
        <v>-5.2925899999999997</v>
      </c>
      <c r="G137" s="2">
        <v>150.10445000000001</v>
      </c>
      <c r="H137" s="4" t="s">
        <v>657</v>
      </c>
      <c r="I137" s="2">
        <v>18</v>
      </c>
      <c r="J137" s="2">
        <v>22</v>
      </c>
      <c r="K137" s="2">
        <v>10</v>
      </c>
      <c r="L137" s="2">
        <f t="shared" ref="L137:L138" si="15">(I137+J137+K137)/3</f>
        <v>16.666666666666668</v>
      </c>
      <c r="M137" s="2" t="s">
        <v>407</v>
      </c>
      <c r="N137" s="2">
        <v>2</v>
      </c>
      <c r="O137" s="4" t="s">
        <v>651</v>
      </c>
      <c r="P137" s="2" t="s">
        <v>423</v>
      </c>
      <c r="Q137" s="2" t="s">
        <v>425</v>
      </c>
      <c r="R137" s="2">
        <v>2</v>
      </c>
      <c r="S137" s="2" t="s">
        <v>281</v>
      </c>
      <c r="T137" s="2">
        <v>18.5</v>
      </c>
      <c r="U137" s="2" t="s">
        <v>409</v>
      </c>
      <c r="V137" s="2" t="s">
        <v>33</v>
      </c>
      <c r="W137" s="2" t="s">
        <v>24</v>
      </c>
      <c r="X137" s="2" t="s">
        <v>28</v>
      </c>
      <c r="Y137" s="2" t="s">
        <v>649</v>
      </c>
      <c r="Z137" s="2" t="s">
        <v>204</v>
      </c>
      <c r="AB137" s="2" t="s">
        <v>407</v>
      </c>
      <c r="AC137" s="20">
        <v>43630</v>
      </c>
      <c r="AD137" s="2" t="s">
        <v>281</v>
      </c>
      <c r="AE137" s="2">
        <v>19.8</v>
      </c>
      <c r="AF137" s="2">
        <v>24</v>
      </c>
      <c r="AG137" s="2">
        <v>19</v>
      </c>
      <c r="AH137" s="2">
        <v>11</v>
      </c>
      <c r="AI137" s="2" t="s">
        <v>731</v>
      </c>
      <c r="AJ137" s="2">
        <v>1</v>
      </c>
      <c r="AK137" s="2" t="s">
        <v>732</v>
      </c>
    </row>
    <row r="138" spans="1:37" hidden="1" x14ac:dyDescent="0.3">
      <c r="A138" s="16" t="s">
        <v>415</v>
      </c>
      <c r="B138" s="18">
        <v>43390</v>
      </c>
      <c r="C138" s="2" t="s">
        <v>184</v>
      </c>
      <c r="D138" s="2">
        <v>1</v>
      </c>
      <c r="E138" s="2" t="s">
        <v>414</v>
      </c>
      <c r="F138" s="2">
        <v>-5.2925800000000001</v>
      </c>
      <c r="G138" s="2">
        <v>150.10445000000001</v>
      </c>
      <c r="H138" s="4" t="s">
        <v>30</v>
      </c>
      <c r="I138" s="2">
        <v>32</v>
      </c>
      <c r="J138" s="2">
        <v>21</v>
      </c>
      <c r="K138" s="2">
        <v>23</v>
      </c>
      <c r="L138" s="2">
        <f t="shared" si="15"/>
        <v>25.333333333333332</v>
      </c>
      <c r="M138" s="2" t="s">
        <v>415</v>
      </c>
      <c r="N138" s="2">
        <v>2</v>
      </c>
      <c r="O138" s="4" t="s">
        <v>38</v>
      </c>
      <c r="P138" s="2" t="s">
        <v>643</v>
      </c>
      <c r="Q138" s="2" t="s">
        <v>644</v>
      </c>
      <c r="R138" s="2">
        <v>2</v>
      </c>
      <c r="S138" s="2" t="s">
        <v>281</v>
      </c>
      <c r="T138" s="2">
        <v>19.600000000000001</v>
      </c>
      <c r="U138" s="2" t="s">
        <v>410</v>
      </c>
      <c r="V138" s="2" t="s">
        <v>23</v>
      </c>
      <c r="W138" s="2" t="s">
        <v>94</v>
      </c>
      <c r="X138" s="2" t="s">
        <v>49</v>
      </c>
      <c r="Y138" s="2" t="s">
        <v>756</v>
      </c>
      <c r="Z138" s="2" t="s">
        <v>204</v>
      </c>
      <c r="AB138" s="2" t="s">
        <v>415</v>
      </c>
      <c r="AC138" s="20"/>
    </row>
    <row r="139" spans="1:37" hidden="1" x14ac:dyDescent="0.3">
      <c r="A139" s="16" t="s">
        <v>415</v>
      </c>
      <c r="B139" s="18">
        <v>43390</v>
      </c>
      <c r="C139" s="2" t="s">
        <v>184</v>
      </c>
      <c r="D139" s="2">
        <v>1</v>
      </c>
      <c r="E139" s="2" t="s">
        <v>414</v>
      </c>
      <c r="F139" s="2">
        <v>-5.2925800000000001</v>
      </c>
      <c r="G139" s="2">
        <v>150.10445000000001</v>
      </c>
      <c r="H139" s="4" t="s">
        <v>30</v>
      </c>
      <c r="I139" s="2">
        <v>32</v>
      </c>
      <c r="J139" s="2">
        <v>21</v>
      </c>
      <c r="K139" s="2">
        <v>23</v>
      </c>
      <c r="L139" s="2">
        <f t="shared" ref="L139:L140" si="16">(I139+J139+K139)/3</f>
        <v>25.333333333333332</v>
      </c>
      <c r="M139" s="2" t="s">
        <v>415</v>
      </c>
      <c r="N139" s="2">
        <v>2</v>
      </c>
      <c r="O139" s="4" t="s">
        <v>329</v>
      </c>
      <c r="P139" s="2" t="s">
        <v>643</v>
      </c>
      <c r="Q139" s="2" t="s">
        <v>645</v>
      </c>
      <c r="R139" s="2">
        <v>2</v>
      </c>
      <c r="S139" s="2" t="s">
        <v>281</v>
      </c>
      <c r="T139" s="2">
        <v>17.399999999999999</v>
      </c>
      <c r="U139" s="2" t="s">
        <v>411</v>
      </c>
      <c r="V139" s="2" t="s">
        <v>23</v>
      </c>
      <c r="W139" s="2" t="s">
        <v>36</v>
      </c>
      <c r="X139" s="2" t="s">
        <v>28</v>
      </c>
      <c r="Y139" s="2" t="s">
        <v>756</v>
      </c>
      <c r="Z139" s="2" t="s">
        <v>204</v>
      </c>
      <c r="AB139" s="2" t="s">
        <v>415</v>
      </c>
      <c r="AC139" s="20"/>
    </row>
    <row r="140" spans="1:37" hidden="1" x14ac:dyDescent="0.3">
      <c r="A140" s="16" t="s">
        <v>417</v>
      </c>
      <c r="B140" s="18">
        <v>43390</v>
      </c>
      <c r="C140" s="2" t="s">
        <v>184</v>
      </c>
      <c r="D140" s="2">
        <v>1</v>
      </c>
      <c r="E140" s="2" t="s">
        <v>416</v>
      </c>
      <c r="F140" s="2">
        <v>-5.2926299999999999</v>
      </c>
      <c r="G140" s="2">
        <v>150.10448</v>
      </c>
      <c r="H140" s="4" t="s">
        <v>65</v>
      </c>
      <c r="I140" s="2">
        <v>31</v>
      </c>
      <c r="J140" s="2">
        <v>21</v>
      </c>
      <c r="K140" s="2">
        <v>17</v>
      </c>
      <c r="L140" s="2">
        <f t="shared" si="16"/>
        <v>23</v>
      </c>
      <c r="M140" s="2" t="s">
        <v>417</v>
      </c>
      <c r="N140" s="2">
        <v>2</v>
      </c>
      <c r="O140" s="4" t="s">
        <v>212</v>
      </c>
      <c r="P140" s="2" t="s">
        <v>646</v>
      </c>
      <c r="Q140" s="2" t="s">
        <v>647</v>
      </c>
      <c r="R140" s="2">
        <v>2</v>
      </c>
      <c r="S140" s="2" t="s">
        <v>281</v>
      </c>
      <c r="T140" s="2">
        <v>29.7</v>
      </c>
      <c r="U140" s="2" t="s">
        <v>412</v>
      </c>
      <c r="V140" s="2" t="s">
        <v>33</v>
      </c>
      <c r="W140" s="2" t="s">
        <v>94</v>
      </c>
      <c r="X140" s="2" t="s">
        <v>25</v>
      </c>
      <c r="Y140" s="2" t="s">
        <v>212</v>
      </c>
      <c r="Z140" s="2" t="s">
        <v>204</v>
      </c>
      <c r="AB140" s="2" t="s">
        <v>417</v>
      </c>
      <c r="AC140" s="20">
        <v>43630</v>
      </c>
      <c r="AD140" s="2" t="s">
        <v>281</v>
      </c>
      <c r="AE140" s="2">
        <v>29.7</v>
      </c>
      <c r="AF140" s="2">
        <v>28</v>
      </c>
      <c r="AG140" s="2">
        <v>18</v>
      </c>
      <c r="AH140" s="2">
        <v>17</v>
      </c>
      <c r="AI140" s="2" t="s">
        <v>710</v>
      </c>
      <c r="AJ140" s="2">
        <v>0.5</v>
      </c>
    </row>
    <row r="141" spans="1:37" hidden="1" x14ac:dyDescent="0.3">
      <c r="A141" s="16" t="s">
        <v>417</v>
      </c>
      <c r="B141" s="18">
        <v>43390</v>
      </c>
      <c r="C141" s="2" t="s">
        <v>184</v>
      </c>
      <c r="D141" s="2">
        <v>1</v>
      </c>
      <c r="E141" s="2" t="s">
        <v>416</v>
      </c>
      <c r="F141" s="2">
        <v>-5.2926299999999999</v>
      </c>
      <c r="G141" s="2">
        <v>150.10448</v>
      </c>
      <c r="H141" s="4" t="s">
        <v>65</v>
      </c>
      <c r="I141" s="2">
        <v>31</v>
      </c>
      <c r="J141" s="2">
        <v>21</v>
      </c>
      <c r="K141" s="2">
        <v>17</v>
      </c>
      <c r="L141" s="2">
        <f t="shared" ref="L141:L142" si="17">(I141+J141+K141)/3</f>
        <v>23</v>
      </c>
      <c r="M141" s="2" t="s">
        <v>417</v>
      </c>
      <c r="N141" s="2">
        <v>2</v>
      </c>
      <c r="O141" s="4" t="s">
        <v>212</v>
      </c>
      <c r="P141" s="2" t="s">
        <v>646</v>
      </c>
      <c r="Q141" s="2" t="s">
        <v>648</v>
      </c>
      <c r="R141" s="2">
        <v>2</v>
      </c>
      <c r="S141" s="2" t="s">
        <v>281</v>
      </c>
      <c r="T141" s="2">
        <v>28.7</v>
      </c>
      <c r="U141" s="2" t="s">
        <v>413</v>
      </c>
      <c r="V141" s="2" t="s">
        <v>23</v>
      </c>
      <c r="W141" s="2" t="s">
        <v>45</v>
      </c>
      <c r="X141" s="2" t="s">
        <v>25</v>
      </c>
      <c r="Y141" s="2" t="s">
        <v>212</v>
      </c>
      <c r="Z141" s="2" t="s">
        <v>204</v>
      </c>
      <c r="AB141" s="2" t="s">
        <v>417</v>
      </c>
      <c r="AC141" s="20">
        <v>43630</v>
      </c>
      <c r="AD141" s="2" t="s">
        <v>281</v>
      </c>
      <c r="AE141" s="2">
        <v>28.4</v>
      </c>
      <c r="AF141" s="2">
        <v>28</v>
      </c>
      <c r="AG141" s="2">
        <v>18</v>
      </c>
      <c r="AH141" s="2">
        <v>17</v>
      </c>
      <c r="AI141" s="2" t="s">
        <v>710</v>
      </c>
      <c r="AJ141" s="2">
        <v>0.5</v>
      </c>
    </row>
    <row r="142" spans="1:37" hidden="1" x14ac:dyDescent="0.3">
      <c r="A142" s="16" t="s">
        <v>429</v>
      </c>
      <c r="B142" s="18">
        <v>43393</v>
      </c>
      <c r="C142" s="2" t="s">
        <v>277</v>
      </c>
      <c r="D142" s="2">
        <v>4</v>
      </c>
      <c r="E142" s="2" t="s">
        <v>426</v>
      </c>
      <c r="F142" s="2">
        <v>-5.4596499999999999</v>
      </c>
      <c r="G142" s="2">
        <v>150.10461000000001</v>
      </c>
      <c r="H142" s="4" t="s">
        <v>30</v>
      </c>
      <c r="I142" s="2">
        <v>28</v>
      </c>
      <c r="J142" s="2">
        <v>23</v>
      </c>
      <c r="K142" s="2">
        <v>11</v>
      </c>
      <c r="L142" s="2">
        <f t="shared" si="17"/>
        <v>20.666666666666668</v>
      </c>
      <c r="M142" s="2" t="s">
        <v>429</v>
      </c>
      <c r="N142" s="2">
        <v>2</v>
      </c>
      <c r="O142" s="4" t="s">
        <v>329</v>
      </c>
      <c r="P142" s="2" t="s">
        <v>443</v>
      </c>
      <c r="Q142" s="2" t="s">
        <v>441</v>
      </c>
      <c r="R142" s="2">
        <v>2</v>
      </c>
      <c r="S142" s="2" t="s">
        <v>281</v>
      </c>
      <c r="T142" s="2">
        <v>18</v>
      </c>
      <c r="U142" s="2" t="s">
        <v>430</v>
      </c>
      <c r="V142" s="2" t="s">
        <v>23</v>
      </c>
      <c r="W142" s="2" t="s">
        <v>24</v>
      </c>
      <c r="X142" s="2" t="s">
        <v>49</v>
      </c>
      <c r="Y142" s="2" t="s">
        <v>756</v>
      </c>
      <c r="Z142" s="2" t="s">
        <v>204</v>
      </c>
      <c r="AB142" s="2" t="s">
        <v>429</v>
      </c>
    </row>
    <row r="143" spans="1:37" hidden="1" x14ac:dyDescent="0.3">
      <c r="A143" s="16" t="s">
        <v>429</v>
      </c>
      <c r="B143" s="18">
        <v>43393</v>
      </c>
      <c r="C143" s="2" t="s">
        <v>277</v>
      </c>
      <c r="D143" s="2">
        <v>4</v>
      </c>
      <c r="E143" s="2" t="s">
        <v>426</v>
      </c>
      <c r="F143" s="2">
        <v>-5.4596499999999999</v>
      </c>
      <c r="G143" s="2">
        <v>150.10461000000001</v>
      </c>
      <c r="H143" s="4" t="s">
        <v>30</v>
      </c>
      <c r="I143" s="2">
        <v>28</v>
      </c>
      <c r="J143" s="2">
        <v>23</v>
      </c>
      <c r="K143" s="2">
        <v>11</v>
      </c>
      <c r="L143" s="2">
        <f t="shared" ref="L143:L144" si="18">(I143+J143+K143)/3</f>
        <v>20.666666666666668</v>
      </c>
      <c r="M143" s="2" t="s">
        <v>429</v>
      </c>
      <c r="N143" s="2">
        <v>2</v>
      </c>
      <c r="O143" s="4" t="s">
        <v>329</v>
      </c>
      <c r="P143" s="2" t="s">
        <v>443</v>
      </c>
      <c r="Q143" s="2" t="s">
        <v>442</v>
      </c>
      <c r="R143" s="2">
        <v>2</v>
      </c>
      <c r="S143" s="2" t="s">
        <v>281</v>
      </c>
      <c r="T143" s="2">
        <v>20.5</v>
      </c>
      <c r="U143" s="2" t="s">
        <v>431</v>
      </c>
      <c r="V143" s="2" t="s">
        <v>33</v>
      </c>
      <c r="W143" s="2" t="s">
        <v>34</v>
      </c>
      <c r="X143" s="2" t="s">
        <v>49</v>
      </c>
      <c r="Y143" s="2" t="s">
        <v>756</v>
      </c>
      <c r="Z143" s="2" t="s">
        <v>204</v>
      </c>
      <c r="AB143" s="2" t="s">
        <v>429</v>
      </c>
    </row>
    <row r="144" spans="1:37" hidden="1" x14ac:dyDescent="0.3">
      <c r="A144" s="16" t="s">
        <v>438</v>
      </c>
      <c r="B144" s="18">
        <v>43393</v>
      </c>
      <c r="C144" s="2" t="s">
        <v>277</v>
      </c>
      <c r="D144" s="2">
        <v>4</v>
      </c>
      <c r="E144" s="2" t="s">
        <v>427</v>
      </c>
      <c r="F144" s="2">
        <v>-5.4596600000000004</v>
      </c>
      <c r="G144" s="2">
        <v>150.10461000000001</v>
      </c>
      <c r="H144" s="4" t="s">
        <v>152</v>
      </c>
      <c r="I144" s="2">
        <v>27</v>
      </c>
      <c r="J144" s="2">
        <v>29</v>
      </c>
      <c r="K144" s="2">
        <v>15</v>
      </c>
      <c r="L144" s="2">
        <f t="shared" si="18"/>
        <v>23.666666666666668</v>
      </c>
      <c r="M144" s="2" t="s">
        <v>438</v>
      </c>
      <c r="N144" s="2">
        <v>2</v>
      </c>
      <c r="O144" s="4" t="s">
        <v>19</v>
      </c>
      <c r="P144" s="2" t="s">
        <v>446</v>
      </c>
      <c r="Q144" s="2" t="s">
        <v>444</v>
      </c>
      <c r="R144" s="2">
        <v>2</v>
      </c>
      <c r="S144" s="2" t="s">
        <v>281</v>
      </c>
      <c r="T144" s="2">
        <v>35.299999999999997</v>
      </c>
      <c r="U144" s="2" t="s">
        <v>432</v>
      </c>
      <c r="V144" s="2" t="s">
        <v>23</v>
      </c>
      <c r="W144" s="2" t="s">
        <v>24</v>
      </c>
      <c r="X144" s="2" t="s">
        <v>25</v>
      </c>
      <c r="Y144" s="2" t="s">
        <v>19</v>
      </c>
      <c r="Z144" s="2" t="s">
        <v>204</v>
      </c>
      <c r="AB144" s="2" t="s">
        <v>438</v>
      </c>
    </row>
    <row r="145" spans="1:37" hidden="1" x14ac:dyDescent="0.3">
      <c r="A145" s="16" t="s">
        <v>438</v>
      </c>
      <c r="B145" s="18">
        <v>43393</v>
      </c>
      <c r="C145" s="2" t="s">
        <v>277</v>
      </c>
      <c r="D145" s="2">
        <v>4</v>
      </c>
      <c r="E145" s="2" t="s">
        <v>427</v>
      </c>
      <c r="F145" s="2">
        <v>-5.4596600000000004</v>
      </c>
      <c r="G145" s="2">
        <v>150.10461000000001</v>
      </c>
      <c r="H145" s="4" t="s">
        <v>152</v>
      </c>
      <c r="I145" s="2">
        <v>27</v>
      </c>
      <c r="J145" s="2">
        <v>29</v>
      </c>
      <c r="K145" s="2">
        <v>15</v>
      </c>
      <c r="L145" s="2">
        <f t="shared" ref="L145:L147" si="19">(I145+J145+K145)/3</f>
        <v>23.666666666666668</v>
      </c>
      <c r="M145" s="2" t="s">
        <v>438</v>
      </c>
      <c r="N145" s="2">
        <v>2</v>
      </c>
      <c r="O145" s="4" t="s">
        <v>19</v>
      </c>
      <c r="P145" s="2" t="s">
        <v>446</v>
      </c>
      <c r="Q145" s="2" t="s">
        <v>445</v>
      </c>
      <c r="R145" s="2">
        <v>2</v>
      </c>
      <c r="S145" s="2" t="s">
        <v>281</v>
      </c>
      <c r="T145" s="2">
        <v>32</v>
      </c>
      <c r="U145" s="2" t="s">
        <v>433</v>
      </c>
      <c r="V145" s="2" t="s">
        <v>33</v>
      </c>
      <c r="W145" s="2" t="s">
        <v>94</v>
      </c>
      <c r="X145" s="2" t="s">
        <v>49</v>
      </c>
      <c r="Y145" s="2" t="s">
        <v>19</v>
      </c>
      <c r="Z145" s="2" t="s">
        <v>204</v>
      </c>
      <c r="AB145" s="2" t="s">
        <v>438</v>
      </c>
    </row>
    <row r="146" spans="1:37" hidden="1" x14ac:dyDescent="0.3">
      <c r="A146" s="16" t="s">
        <v>439</v>
      </c>
      <c r="B146" s="18">
        <v>43393</v>
      </c>
      <c r="C146" s="2" t="s">
        <v>277</v>
      </c>
      <c r="D146" s="2">
        <v>4</v>
      </c>
      <c r="E146" s="2" t="s">
        <v>428</v>
      </c>
      <c r="F146" s="2">
        <v>-5.4596499999999999</v>
      </c>
      <c r="G146" s="2">
        <v>150.10461000000001</v>
      </c>
      <c r="H146" s="4" t="s">
        <v>30</v>
      </c>
      <c r="I146" s="2">
        <v>35</v>
      </c>
      <c r="J146" s="2">
        <v>25</v>
      </c>
      <c r="K146" s="2">
        <v>14</v>
      </c>
      <c r="L146" s="2">
        <f t="shared" si="19"/>
        <v>24.666666666666668</v>
      </c>
      <c r="M146" s="2" t="s">
        <v>439</v>
      </c>
      <c r="N146" s="2">
        <v>1</v>
      </c>
      <c r="O146" s="4" t="s">
        <v>212</v>
      </c>
      <c r="P146" s="2" t="s">
        <v>448</v>
      </c>
      <c r="Q146" s="2" t="s">
        <v>447</v>
      </c>
      <c r="R146" s="2">
        <v>1</v>
      </c>
      <c r="S146" s="2" t="s">
        <v>281</v>
      </c>
      <c r="T146" s="2">
        <v>21.5</v>
      </c>
      <c r="U146" s="2" t="s">
        <v>434</v>
      </c>
      <c r="V146" s="2" t="s">
        <v>23</v>
      </c>
      <c r="W146" s="2" t="s">
        <v>36</v>
      </c>
      <c r="X146" s="2" t="s">
        <v>49</v>
      </c>
      <c r="Y146" s="2" t="s">
        <v>212</v>
      </c>
      <c r="Z146" s="2" t="s">
        <v>204</v>
      </c>
      <c r="AB146" s="2" t="s">
        <v>439</v>
      </c>
    </row>
    <row r="147" spans="1:37" hidden="1" x14ac:dyDescent="0.3">
      <c r="A147" s="16" t="s">
        <v>440</v>
      </c>
      <c r="B147" s="18">
        <v>43393</v>
      </c>
      <c r="C147" s="2" t="s">
        <v>277</v>
      </c>
      <c r="D147" s="2">
        <v>4</v>
      </c>
      <c r="E147" s="2" t="s">
        <v>437</v>
      </c>
      <c r="F147" s="2">
        <v>-5.4596400000000003</v>
      </c>
      <c r="G147" s="2">
        <v>150.10461000000001</v>
      </c>
      <c r="H147" s="4" t="s">
        <v>30</v>
      </c>
      <c r="I147" s="2">
        <v>36</v>
      </c>
      <c r="J147" s="2">
        <v>35</v>
      </c>
      <c r="K147" s="2">
        <v>17</v>
      </c>
      <c r="L147" s="2">
        <f t="shared" si="19"/>
        <v>29.333333333333332</v>
      </c>
      <c r="M147" s="2" t="s">
        <v>440</v>
      </c>
      <c r="N147" s="2">
        <v>2</v>
      </c>
      <c r="O147" s="4" t="s">
        <v>329</v>
      </c>
      <c r="P147" s="2" t="s">
        <v>451</v>
      </c>
      <c r="Q147" s="2" t="s">
        <v>449</v>
      </c>
      <c r="R147" s="2">
        <v>2</v>
      </c>
      <c r="S147" s="2" t="s">
        <v>281</v>
      </c>
      <c r="T147" s="2">
        <v>17.7</v>
      </c>
      <c r="U147" s="2" t="s">
        <v>435</v>
      </c>
      <c r="V147" s="2" t="s">
        <v>33</v>
      </c>
      <c r="W147" s="2" t="s">
        <v>24</v>
      </c>
      <c r="X147" s="2" t="s">
        <v>49</v>
      </c>
      <c r="Y147" s="2" t="s">
        <v>756</v>
      </c>
      <c r="Z147" s="2" t="s">
        <v>204</v>
      </c>
      <c r="AB147" s="2" t="s">
        <v>440</v>
      </c>
    </row>
    <row r="148" spans="1:37" hidden="1" x14ac:dyDescent="0.3">
      <c r="A148" s="16" t="s">
        <v>440</v>
      </c>
      <c r="B148" s="18">
        <v>43393</v>
      </c>
      <c r="C148" s="2" t="s">
        <v>277</v>
      </c>
      <c r="D148" s="2">
        <v>4</v>
      </c>
      <c r="E148" s="2" t="s">
        <v>437</v>
      </c>
      <c r="F148" s="2">
        <v>-5.4596400000000003</v>
      </c>
      <c r="G148" s="2">
        <v>150.10461000000001</v>
      </c>
      <c r="H148" s="4" t="s">
        <v>30</v>
      </c>
      <c r="I148" s="2">
        <v>36</v>
      </c>
      <c r="J148" s="2">
        <v>35</v>
      </c>
      <c r="K148" s="2">
        <v>17</v>
      </c>
      <c r="L148" s="2">
        <f t="shared" ref="L148:L153" si="20">(I148+J148+K148)/3</f>
        <v>29.333333333333332</v>
      </c>
      <c r="M148" s="2" t="s">
        <v>440</v>
      </c>
      <c r="N148" s="2">
        <v>2</v>
      </c>
      <c r="O148" s="4" t="s">
        <v>329</v>
      </c>
      <c r="P148" s="2" t="s">
        <v>451</v>
      </c>
      <c r="Q148" s="2" t="s">
        <v>450</v>
      </c>
      <c r="R148" s="2">
        <v>2</v>
      </c>
      <c r="S148" s="2" t="s">
        <v>281</v>
      </c>
      <c r="T148" s="2">
        <v>20.8</v>
      </c>
      <c r="U148" s="2" t="s">
        <v>436</v>
      </c>
      <c r="V148" s="2" t="s">
        <v>23</v>
      </c>
      <c r="W148" s="2" t="s">
        <v>34</v>
      </c>
      <c r="X148" s="2" t="s">
        <v>49</v>
      </c>
      <c r="Y148" s="2" t="s">
        <v>756</v>
      </c>
      <c r="Z148" s="2" t="s">
        <v>204</v>
      </c>
      <c r="AB148" s="2" t="s">
        <v>440</v>
      </c>
    </row>
    <row r="149" spans="1:37" hidden="1" x14ac:dyDescent="0.3">
      <c r="A149" s="16" t="s">
        <v>463</v>
      </c>
      <c r="B149" s="18">
        <v>43397</v>
      </c>
      <c r="C149" s="2" t="s">
        <v>110</v>
      </c>
      <c r="D149" s="2">
        <v>3</v>
      </c>
      <c r="E149" s="11" t="s">
        <v>464</v>
      </c>
      <c r="F149" s="11">
        <v>-5.44672</v>
      </c>
      <c r="G149" s="10">
        <v>150.09665000000001</v>
      </c>
      <c r="H149" s="4" t="s">
        <v>660</v>
      </c>
      <c r="I149" s="2">
        <v>18</v>
      </c>
      <c r="J149" s="2">
        <v>10</v>
      </c>
      <c r="K149" s="2">
        <v>6</v>
      </c>
      <c r="L149" s="2">
        <f t="shared" si="20"/>
        <v>11.333333333333334</v>
      </c>
      <c r="M149" s="2" t="s">
        <v>463</v>
      </c>
      <c r="N149" s="2">
        <v>1</v>
      </c>
      <c r="O149" s="4" t="s">
        <v>43</v>
      </c>
      <c r="P149" s="2" t="s">
        <v>96</v>
      </c>
      <c r="Q149" s="2" t="s">
        <v>96</v>
      </c>
      <c r="R149" s="2">
        <v>1</v>
      </c>
      <c r="S149" s="2" t="s">
        <v>458</v>
      </c>
      <c r="T149" s="2">
        <v>15.8</v>
      </c>
      <c r="U149" s="2" t="s">
        <v>467</v>
      </c>
      <c r="V149" s="2" t="s">
        <v>96</v>
      </c>
      <c r="W149" s="2" t="s">
        <v>96</v>
      </c>
      <c r="X149" s="2" t="s">
        <v>96</v>
      </c>
      <c r="Y149" s="2" t="s">
        <v>43</v>
      </c>
      <c r="Z149" s="2" t="s">
        <v>460</v>
      </c>
      <c r="AB149" s="2" t="s">
        <v>463</v>
      </c>
    </row>
    <row r="150" spans="1:37" hidden="1" x14ac:dyDescent="0.3">
      <c r="A150" s="16" t="s">
        <v>463</v>
      </c>
      <c r="B150" s="18">
        <v>43397</v>
      </c>
      <c r="C150" s="2" t="s">
        <v>110</v>
      </c>
      <c r="D150" s="2">
        <v>3</v>
      </c>
      <c r="E150" s="11" t="s">
        <v>464</v>
      </c>
      <c r="F150" s="11">
        <v>-5.44672</v>
      </c>
      <c r="G150" s="10">
        <v>150.09665000000001</v>
      </c>
      <c r="H150" s="4" t="s">
        <v>660</v>
      </c>
      <c r="I150" s="2">
        <v>18</v>
      </c>
      <c r="J150" s="2">
        <v>10</v>
      </c>
      <c r="K150" s="2">
        <v>6</v>
      </c>
      <c r="L150" s="2">
        <f t="shared" si="20"/>
        <v>11.333333333333334</v>
      </c>
      <c r="M150" s="2" t="s">
        <v>463</v>
      </c>
      <c r="N150" s="2">
        <v>1</v>
      </c>
      <c r="O150" s="4" t="s">
        <v>43</v>
      </c>
      <c r="P150" s="2" t="s">
        <v>96</v>
      </c>
      <c r="Q150" s="2" t="s">
        <v>96</v>
      </c>
      <c r="S150" s="2" t="s">
        <v>466</v>
      </c>
      <c r="T150" s="2">
        <v>15.8</v>
      </c>
      <c r="U150" s="2" t="s">
        <v>468</v>
      </c>
      <c r="V150" s="2" t="s">
        <v>96</v>
      </c>
      <c r="W150" s="2" t="s">
        <v>96</v>
      </c>
      <c r="X150" s="2" t="s">
        <v>96</v>
      </c>
      <c r="Y150" s="2" t="s">
        <v>43</v>
      </c>
      <c r="Z150" s="2" t="s">
        <v>469</v>
      </c>
      <c r="AB150" s="2" t="s">
        <v>463</v>
      </c>
    </row>
    <row r="151" spans="1:37" hidden="1" x14ac:dyDescent="0.3">
      <c r="A151" s="16" t="s">
        <v>457</v>
      </c>
      <c r="B151" s="18">
        <v>43400</v>
      </c>
      <c r="C151" s="2" t="s">
        <v>110</v>
      </c>
      <c r="D151" s="2">
        <v>3</v>
      </c>
      <c r="E151" s="11" t="s">
        <v>465</v>
      </c>
      <c r="F151" s="11">
        <v>-5.4466900000000003</v>
      </c>
      <c r="G151" s="13">
        <v>150.09665000000001</v>
      </c>
      <c r="H151" s="12" t="s">
        <v>662</v>
      </c>
      <c r="I151" s="11">
        <v>17</v>
      </c>
      <c r="J151" s="11">
        <v>14</v>
      </c>
      <c r="K151" s="11">
        <v>10</v>
      </c>
      <c r="L151" s="2">
        <f t="shared" si="20"/>
        <v>13.666666666666666</v>
      </c>
      <c r="M151" s="2" t="s">
        <v>457</v>
      </c>
      <c r="N151" s="2">
        <v>1</v>
      </c>
      <c r="O151" s="4" t="s">
        <v>43</v>
      </c>
      <c r="P151" s="2" t="s">
        <v>96</v>
      </c>
      <c r="Q151" s="2" t="s">
        <v>96</v>
      </c>
      <c r="R151" s="2">
        <v>1</v>
      </c>
      <c r="S151" s="2" t="s">
        <v>458</v>
      </c>
      <c r="T151" s="2">
        <v>15.1</v>
      </c>
      <c r="U151" s="2" t="s">
        <v>459</v>
      </c>
      <c r="V151" s="2" t="s">
        <v>96</v>
      </c>
      <c r="W151" s="2" t="s">
        <v>96</v>
      </c>
      <c r="X151" s="2" t="s">
        <v>96</v>
      </c>
      <c r="Y151" s="2" t="s">
        <v>43</v>
      </c>
      <c r="Z151" s="2" t="s">
        <v>460</v>
      </c>
      <c r="AB151" s="2" t="s">
        <v>457</v>
      </c>
    </row>
    <row r="152" spans="1:37" hidden="1" x14ac:dyDescent="0.3">
      <c r="A152" s="16" t="s">
        <v>457</v>
      </c>
      <c r="B152" s="18">
        <v>43400</v>
      </c>
      <c r="C152" s="2" t="s">
        <v>110</v>
      </c>
      <c r="D152" s="2">
        <v>3</v>
      </c>
      <c r="E152" s="11" t="s">
        <v>465</v>
      </c>
      <c r="F152" s="11">
        <v>-5.4466900000000003</v>
      </c>
      <c r="G152" s="13">
        <v>150.09665000000001</v>
      </c>
      <c r="H152" s="12" t="s">
        <v>662</v>
      </c>
      <c r="I152" s="11">
        <v>17</v>
      </c>
      <c r="J152" s="11">
        <v>14</v>
      </c>
      <c r="K152" s="11">
        <v>10</v>
      </c>
      <c r="L152" s="2">
        <f t="shared" ref="L152" si="21">(I152+J152+K152)/3</f>
        <v>13.666666666666666</v>
      </c>
      <c r="M152" s="2" t="s">
        <v>457</v>
      </c>
      <c r="N152" s="2">
        <v>1</v>
      </c>
      <c r="O152" s="4" t="s">
        <v>43</v>
      </c>
      <c r="P152" s="2" t="s">
        <v>96</v>
      </c>
      <c r="Q152" s="2" t="s">
        <v>96</v>
      </c>
      <c r="R152" s="2">
        <v>1</v>
      </c>
      <c r="S152" s="2" t="s">
        <v>466</v>
      </c>
      <c r="T152" s="2">
        <v>15.1</v>
      </c>
      <c r="U152" s="2" t="s">
        <v>461</v>
      </c>
      <c r="V152" s="2" t="s">
        <v>96</v>
      </c>
      <c r="W152" s="2" t="s">
        <v>96</v>
      </c>
      <c r="X152" s="2" t="s">
        <v>96</v>
      </c>
      <c r="Y152" s="2" t="s">
        <v>43</v>
      </c>
      <c r="Z152" s="2" t="s">
        <v>462</v>
      </c>
      <c r="AB152" s="2" t="s">
        <v>457</v>
      </c>
    </row>
    <row r="153" spans="1:37" hidden="1" x14ac:dyDescent="0.3">
      <c r="A153" s="16" t="s">
        <v>456</v>
      </c>
      <c r="B153" s="18">
        <v>43401</v>
      </c>
      <c r="C153" s="2" t="s">
        <v>373</v>
      </c>
      <c r="D153" s="2">
        <v>3</v>
      </c>
      <c r="E153" s="2">
        <v>190</v>
      </c>
      <c r="F153" s="2">
        <v>-5.4284400000000002</v>
      </c>
      <c r="G153" s="2">
        <v>150.09679</v>
      </c>
      <c r="H153" s="4" t="s">
        <v>65</v>
      </c>
      <c r="I153" s="2">
        <v>24</v>
      </c>
      <c r="J153" s="2">
        <v>30</v>
      </c>
      <c r="K153" s="2">
        <v>18</v>
      </c>
      <c r="L153" s="2">
        <f t="shared" si="20"/>
        <v>24</v>
      </c>
      <c r="M153" s="2" t="s">
        <v>456</v>
      </c>
      <c r="N153" s="2">
        <v>2</v>
      </c>
      <c r="O153" s="4" t="s">
        <v>212</v>
      </c>
      <c r="P153" s="2" t="s">
        <v>477</v>
      </c>
      <c r="Q153" s="2" t="s">
        <v>475</v>
      </c>
      <c r="R153" s="2">
        <v>2</v>
      </c>
      <c r="S153" s="2" t="s">
        <v>281</v>
      </c>
      <c r="T153" s="2">
        <v>32.700000000000003</v>
      </c>
      <c r="U153" s="2" t="s">
        <v>470</v>
      </c>
      <c r="V153" s="2" t="s">
        <v>23</v>
      </c>
      <c r="W153" s="2" t="s">
        <v>36</v>
      </c>
      <c r="X153" s="2" t="s">
        <v>49</v>
      </c>
      <c r="Y153" s="2" t="s">
        <v>212</v>
      </c>
      <c r="Z153" s="2" t="s">
        <v>204</v>
      </c>
      <c r="AB153" s="2" t="s">
        <v>456</v>
      </c>
      <c r="AC153" s="20">
        <v>43625</v>
      </c>
      <c r="AD153" s="2" t="s">
        <v>602</v>
      </c>
      <c r="AE153" s="2" t="s">
        <v>674</v>
      </c>
      <c r="AF153" s="2" t="s">
        <v>674</v>
      </c>
      <c r="AG153" s="2" t="s">
        <v>674</v>
      </c>
      <c r="AH153" s="2" t="s">
        <v>674</v>
      </c>
      <c r="AI153" s="2" t="s">
        <v>674</v>
      </c>
      <c r="AJ153" s="2">
        <v>2</v>
      </c>
      <c r="AK153" s="2" t="s">
        <v>744</v>
      </c>
    </row>
    <row r="154" spans="1:37" hidden="1" x14ac:dyDescent="0.3">
      <c r="A154" s="16" t="s">
        <v>456</v>
      </c>
      <c r="B154" s="18">
        <v>43401</v>
      </c>
      <c r="C154" s="2" t="s">
        <v>373</v>
      </c>
      <c r="D154" s="2">
        <v>3</v>
      </c>
      <c r="E154" s="2">
        <v>190</v>
      </c>
      <c r="F154" s="2">
        <v>-5.4284400000000002</v>
      </c>
      <c r="G154" s="2">
        <v>150.09679</v>
      </c>
      <c r="H154" s="4" t="s">
        <v>65</v>
      </c>
      <c r="I154" s="2">
        <v>24</v>
      </c>
      <c r="J154" s="2">
        <v>30</v>
      </c>
      <c r="K154" s="2">
        <v>18</v>
      </c>
      <c r="L154" s="2">
        <f t="shared" ref="L154:L155" si="22">(I154+J154+K154)/3</f>
        <v>24</v>
      </c>
      <c r="M154" s="2" t="s">
        <v>456</v>
      </c>
      <c r="N154" s="2">
        <v>2</v>
      </c>
      <c r="O154" s="4" t="s">
        <v>212</v>
      </c>
      <c r="P154" s="2" t="s">
        <v>477</v>
      </c>
      <c r="Q154" s="2" t="s">
        <v>476</v>
      </c>
      <c r="R154" s="2">
        <v>2</v>
      </c>
      <c r="S154" s="2" t="s">
        <v>281</v>
      </c>
      <c r="T154" s="2">
        <v>29.8</v>
      </c>
      <c r="U154" s="2" t="s">
        <v>471</v>
      </c>
      <c r="V154" s="2" t="s">
        <v>33</v>
      </c>
      <c r="W154" s="2" t="s">
        <v>94</v>
      </c>
      <c r="X154" s="2" t="s">
        <v>49</v>
      </c>
      <c r="Y154" s="2" t="s">
        <v>212</v>
      </c>
      <c r="Z154" s="2" t="s">
        <v>204</v>
      </c>
      <c r="AB154" s="2" t="s">
        <v>456</v>
      </c>
      <c r="AC154" s="20">
        <v>43625</v>
      </c>
      <c r="AD154" s="2" t="s">
        <v>695</v>
      </c>
      <c r="AE154" s="2" t="s">
        <v>696</v>
      </c>
      <c r="AF154" s="2" t="s">
        <v>674</v>
      </c>
      <c r="AG154" s="2" t="s">
        <v>674</v>
      </c>
      <c r="AH154" s="2" t="s">
        <v>674</v>
      </c>
      <c r="AI154" s="2" t="s">
        <v>674</v>
      </c>
      <c r="AJ154" s="2">
        <v>2</v>
      </c>
      <c r="AK154" s="2" t="s">
        <v>744</v>
      </c>
    </row>
    <row r="155" spans="1:37" hidden="1" x14ac:dyDescent="0.3">
      <c r="A155" s="16" t="s">
        <v>474</v>
      </c>
      <c r="B155" s="18">
        <v>43401</v>
      </c>
      <c r="C155" s="2" t="s">
        <v>373</v>
      </c>
      <c r="D155" s="2">
        <v>3</v>
      </c>
      <c r="E155" s="2">
        <v>191</v>
      </c>
      <c r="F155" s="2">
        <v>-5.4284299999999996</v>
      </c>
      <c r="G155" s="2">
        <v>150.09683000000001</v>
      </c>
      <c r="H155" s="4" t="s">
        <v>65</v>
      </c>
      <c r="I155" s="2">
        <v>25</v>
      </c>
      <c r="J155" s="2">
        <v>19</v>
      </c>
      <c r="K155" s="2">
        <v>13</v>
      </c>
      <c r="L155" s="2">
        <f t="shared" si="22"/>
        <v>19</v>
      </c>
      <c r="M155" s="2" t="s">
        <v>474</v>
      </c>
      <c r="N155" s="2">
        <v>2</v>
      </c>
      <c r="O155" s="4" t="s">
        <v>212</v>
      </c>
      <c r="P155" s="2" t="s">
        <v>480</v>
      </c>
      <c r="Q155" s="2" t="s">
        <v>478</v>
      </c>
      <c r="R155" s="2">
        <v>2</v>
      </c>
      <c r="S155" s="2" t="s">
        <v>281</v>
      </c>
      <c r="T155" s="2">
        <v>28.4</v>
      </c>
      <c r="U155" s="2" t="s">
        <v>472</v>
      </c>
      <c r="V155" s="2" t="s">
        <v>33</v>
      </c>
      <c r="W155" s="2" t="s">
        <v>27</v>
      </c>
      <c r="X155" s="2" t="s">
        <v>25</v>
      </c>
      <c r="Y155" s="2" t="s">
        <v>212</v>
      </c>
      <c r="Z155" s="2" t="s">
        <v>204</v>
      </c>
      <c r="AB155" s="2" t="s">
        <v>474</v>
      </c>
      <c r="AC155" s="20">
        <v>43625</v>
      </c>
      <c r="AD155" s="2" t="s">
        <v>697</v>
      </c>
      <c r="AE155" s="2" t="s">
        <v>674</v>
      </c>
      <c r="AF155" s="2">
        <v>27</v>
      </c>
      <c r="AG155" s="2">
        <v>21</v>
      </c>
      <c r="AH155" s="2">
        <v>15</v>
      </c>
      <c r="AI155" s="2">
        <v>3</v>
      </c>
      <c r="AJ155" s="2">
        <v>0.5</v>
      </c>
      <c r="AK155" s="2" t="s">
        <v>745</v>
      </c>
    </row>
    <row r="156" spans="1:37" hidden="1" x14ac:dyDescent="0.3">
      <c r="A156" s="16" t="s">
        <v>474</v>
      </c>
      <c r="B156" s="18">
        <v>43401</v>
      </c>
      <c r="C156" s="2" t="s">
        <v>373</v>
      </c>
      <c r="D156" s="2">
        <v>3</v>
      </c>
      <c r="E156" s="2">
        <v>191</v>
      </c>
      <c r="F156" s="2">
        <v>-5.4284299999999996</v>
      </c>
      <c r="G156" s="2">
        <v>150.09683000000001</v>
      </c>
      <c r="H156" s="4" t="s">
        <v>65</v>
      </c>
      <c r="I156" s="2">
        <v>25</v>
      </c>
      <c r="J156" s="2">
        <v>19</v>
      </c>
      <c r="K156" s="2">
        <v>13</v>
      </c>
      <c r="L156" s="2">
        <f t="shared" ref="L156:L168" si="23">(I156+J156+K156)/3</f>
        <v>19</v>
      </c>
      <c r="M156" s="2" t="s">
        <v>474</v>
      </c>
      <c r="N156" s="2">
        <v>2</v>
      </c>
      <c r="O156" s="4" t="s">
        <v>212</v>
      </c>
      <c r="P156" s="2" t="s">
        <v>480</v>
      </c>
      <c r="Q156" s="2" t="s">
        <v>479</v>
      </c>
      <c r="R156" s="2">
        <v>2</v>
      </c>
      <c r="S156" s="2" t="s">
        <v>281</v>
      </c>
      <c r="T156" s="2">
        <v>29.8</v>
      </c>
      <c r="U156" s="2" t="s">
        <v>473</v>
      </c>
      <c r="V156" s="2" t="s">
        <v>23</v>
      </c>
      <c r="W156" s="2" t="s">
        <v>24</v>
      </c>
      <c r="X156" s="2" t="s">
        <v>25</v>
      </c>
      <c r="Y156" s="2" t="s">
        <v>212</v>
      </c>
      <c r="Z156" s="2" t="s">
        <v>204</v>
      </c>
      <c r="AB156" s="2" t="s">
        <v>474</v>
      </c>
      <c r="AC156" s="20">
        <v>43625</v>
      </c>
      <c r="AD156" s="2" t="s">
        <v>697</v>
      </c>
      <c r="AE156" s="2" t="s">
        <v>674</v>
      </c>
      <c r="AF156" s="2">
        <v>27</v>
      </c>
      <c r="AG156" s="2">
        <v>21</v>
      </c>
      <c r="AH156" s="2">
        <v>15</v>
      </c>
      <c r="AI156" s="2">
        <v>3</v>
      </c>
      <c r="AJ156" s="2">
        <v>0.5</v>
      </c>
      <c r="AK156" s="2" t="s">
        <v>745</v>
      </c>
    </row>
    <row r="157" spans="1:37" hidden="1" x14ac:dyDescent="0.3">
      <c r="A157" s="16" t="s">
        <v>493</v>
      </c>
      <c r="B157" s="18">
        <v>43402</v>
      </c>
      <c r="C157" s="2" t="s">
        <v>150</v>
      </c>
      <c r="D157" s="2">
        <v>2</v>
      </c>
      <c r="E157" s="2">
        <v>477</v>
      </c>
      <c r="F157" s="2">
        <v>-5.4221300000000001</v>
      </c>
      <c r="G157" s="2">
        <v>150.09495999999999</v>
      </c>
      <c r="H157" s="4" t="s">
        <v>658</v>
      </c>
      <c r="I157" s="2">
        <v>23</v>
      </c>
      <c r="J157" s="2">
        <v>17</v>
      </c>
      <c r="K157" s="2">
        <v>12</v>
      </c>
      <c r="L157" s="2">
        <f>(I157+J157+K157)/3</f>
        <v>17.333333333333332</v>
      </c>
      <c r="M157" s="2" t="s">
        <v>493</v>
      </c>
      <c r="N157" s="2">
        <v>2</v>
      </c>
      <c r="O157" s="4" t="s">
        <v>19</v>
      </c>
      <c r="P157" s="2" t="s">
        <v>494</v>
      </c>
      <c r="Q157" s="2" t="s">
        <v>495</v>
      </c>
      <c r="R157" s="2">
        <v>2</v>
      </c>
      <c r="S157" s="2" t="s">
        <v>281</v>
      </c>
      <c r="T157" s="2">
        <v>25.5</v>
      </c>
      <c r="U157" s="2" t="s">
        <v>497</v>
      </c>
      <c r="V157" s="2" t="s">
        <v>23</v>
      </c>
      <c r="W157" s="2" t="s">
        <v>34</v>
      </c>
      <c r="X157" s="2" t="s">
        <v>49</v>
      </c>
      <c r="Y157" s="2" t="s">
        <v>19</v>
      </c>
      <c r="Z157" s="2" t="s">
        <v>204</v>
      </c>
      <c r="AB157" s="2" t="s">
        <v>493</v>
      </c>
      <c r="AC157" s="20">
        <v>43627</v>
      </c>
      <c r="AD157" s="2" t="s">
        <v>602</v>
      </c>
      <c r="AE157" s="2" t="s">
        <v>674</v>
      </c>
      <c r="AF157" s="2" t="s">
        <v>674</v>
      </c>
      <c r="AG157" s="2" t="s">
        <v>674</v>
      </c>
      <c r="AH157" s="2" t="s">
        <v>674</v>
      </c>
      <c r="AI157" s="2" t="s">
        <v>674</v>
      </c>
      <c r="AJ157" s="2">
        <v>2</v>
      </c>
      <c r="AK157" s="2" t="s">
        <v>746</v>
      </c>
    </row>
    <row r="158" spans="1:37" hidden="1" x14ac:dyDescent="0.3">
      <c r="A158" s="16" t="s">
        <v>493</v>
      </c>
      <c r="B158" s="18">
        <v>43402</v>
      </c>
      <c r="C158" s="2" t="s">
        <v>150</v>
      </c>
      <c r="D158" s="2">
        <v>2</v>
      </c>
      <c r="E158" s="2">
        <v>477</v>
      </c>
      <c r="F158" s="2">
        <v>-5.4221300000000001</v>
      </c>
      <c r="G158" s="2">
        <v>150.09495999999999</v>
      </c>
      <c r="H158" s="4" t="s">
        <v>658</v>
      </c>
      <c r="I158" s="2">
        <v>23</v>
      </c>
      <c r="J158" s="2">
        <v>17</v>
      </c>
      <c r="K158" s="2">
        <v>12</v>
      </c>
      <c r="L158" s="2">
        <f t="shared" ref="L158:L167" si="24">(I158+J158+K158)/3</f>
        <v>17.333333333333332</v>
      </c>
      <c r="M158" s="2" t="s">
        <v>493</v>
      </c>
      <c r="N158" s="2">
        <v>2</v>
      </c>
      <c r="O158" s="4" t="s">
        <v>19</v>
      </c>
      <c r="P158" s="2" t="s">
        <v>494</v>
      </c>
      <c r="Q158" s="2" t="s">
        <v>496</v>
      </c>
      <c r="R158" s="2">
        <v>2</v>
      </c>
      <c r="S158" s="2" t="s">
        <v>281</v>
      </c>
      <c r="T158" s="2">
        <v>27.5</v>
      </c>
      <c r="U158" s="2" t="s">
        <v>498</v>
      </c>
      <c r="V158" s="2" t="s">
        <v>33</v>
      </c>
      <c r="W158" s="2" t="s">
        <v>24</v>
      </c>
      <c r="X158" s="2" t="s">
        <v>49</v>
      </c>
      <c r="Y158" s="2" t="s">
        <v>19</v>
      </c>
      <c r="Z158" s="2" t="s">
        <v>204</v>
      </c>
      <c r="AB158" s="2" t="s">
        <v>493</v>
      </c>
      <c r="AC158" s="20">
        <v>43627</v>
      </c>
      <c r="AD158" s="2" t="s">
        <v>602</v>
      </c>
      <c r="AE158" s="2" t="s">
        <v>674</v>
      </c>
      <c r="AF158" s="2" t="s">
        <v>674</v>
      </c>
      <c r="AG158" s="2" t="s">
        <v>674</v>
      </c>
      <c r="AH158" s="2" t="s">
        <v>674</v>
      </c>
      <c r="AI158" s="2" t="s">
        <v>674</v>
      </c>
      <c r="AJ158" s="2">
        <v>2</v>
      </c>
      <c r="AK158" s="2" t="s">
        <v>746</v>
      </c>
    </row>
    <row r="159" spans="1:37" hidden="1" x14ac:dyDescent="0.3">
      <c r="A159" s="16" t="s">
        <v>508</v>
      </c>
      <c r="B159" s="18">
        <v>43402</v>
      </c>
      <c r="C159" s="2" t="s">
        <v>150</v>
      </c>
      <c r="D159" s="2">
        <v>2</v>
      </c>
      <c r="E159" s="2">
        <v>476</v>
      </c>
      <c r="F159" s="2">
        <v>-5.4221199999999996</v>
      </c>
      <c r="G159" s="2">
        <v>150.09499</v>
      </c>
      <c r="H159" s="4" t="s">
        <v>658</v>
      </c>
      <c r="I159" s="2">
        <v>33</v>
      </c>
      <c r="J159" s="2">
        <v>31</v>
      </c>
      <c r="K159" s="2">
        <v>20</v>
      </c>
      <c r="L159" s="2">
        <f t="shared" si="24"/>
        <v>28</v>
      </c>
      <c r="M159" s="2" t="s">
        <v>508</v>
      </c>
      <c r="N159" s="2">
        <v>2</v>
      </c>
      <c r="O159" s="4" t="s">
        <v>19</v>
      </c>
      <c r="P159" s="2" t="s">
        <v>509</v>
      </c>
      <c r="Q159" s="2" t="s">
        <v>510</v>
      </c>
      <c r="R159" s="2">
        <v>2</v>
      </c>
      <c r="S159" s="2" t="s">
        <v>281</v>
      </c>
      <c r="T159" s="2">
        <v>30.7</v>
      </c>
      <c r="U159" s="2" t="s">
        <v>499</v>
      </c>
      <c r="V159" s="2" t="s">
        <v>23</v>
      </c>
      <c r="W159" s="2" t="s">
        <v>94</v>
      </c>
      <c r="X159" s="2" t="s">
        <v>28</v>
      </c>
      <c r="Y159" s="2" t="s">
        <v>19</v>
      </c>
      <c r="Z159" s="2" t="s">
        <v>204</v>
      </c>
      <c r="AB159" s="2" t="s">
        <v>508</v>
      </c>
      <c r="AC159" s="20">
        <v>43627</v>
      </c>
      <c r="AD159" s="2" t="s">
        <v>602</v>
      </c>
      <c r="AE159" s="2" t="s">
        <v>674</v>
      </c>
      <c r="AF159" s="2" t="s">
        <v>674</v>
      </c>
      <c r="AG159" s="2" t="s">
        <v>674</v>
      </c>
      <c r="AH159" s="2" t="s">
        <v>674</v>
      </c>
      <c r="AI159" s="2" t="s">
        <v>674</v>
      </c>
      <c r="AJ159" s="2">
        <v>2</v>
      </c>
      <c r="AK159" s="2" t="s">
        <v>747</v>
      </c>
    </row>
    <row r="160" spans="1:37" hidden="1" x14ac:dyDescent="0.3">
      <c r="A160" s="16" t="s">
        <v>508</v>
      </c>
      <c r="B160" s="18">
        <v>43402</v>
      </c>
      <c r="C160" s="2" t="s">
        <v>150</v>
      </c>
      <c r="D160" s="2">
        <v>2</v>
      </c>
      <c r="E160" s="2">
        <v>476</v>
      </c>
      <c r="F160" s="2">
        <v>-5.4221199999999996</v>
      </c>
      <c r="G160" s="2">
        <v>150.09499</v>
      </c>
      <c r="H160" s="4" t="s">
        <v>658</v>
      </c>
      <c r="I160" s="2">
        <v>33</v>
      </c>
      <c r="J160" s="2">
        <v>31</v>
      </c>
      <c r="K160" s="2">
        <v>20</v>
      </c>
      <c r="L160" s="2">
        <f t="shared" si="24"/>
        <v>28</v>
      </c>
      <c r="M160" s="2" t="s">
        <v>508</v>
      </c>
      <c r="N160" s="2">
        <v>2</v>
      </c>
      <c r="O160" s="4" t="s">
        <v>19</v>
      </c>
      <c r="P160" s="2" t="s">
        <v>509</v>
      </c>
      <c r="Q160" s="2" t="s">
        <v>511</v>
      </c>
      <c r="R160" s="2">
        <v>2</v>
      </c>
      <c r="S160" s="2" t="s">
        <v>281</v>
      </c>
      <c r="T160" s="2">
        <v>31</v>
      </c>
      <c r="U160" s="2" t="s">
        <v>500</v>
      </c>
      <c r="V160" s="2" t="s">
        <v>23</v>
      </c>
      <c r="W160" s="2" t="s">
        <v>27</v>
      </c>
      <c r="X160" s="2" t="s">
        <v>25</v>
      </c>
      <c r="Y160" s="2" t="s">
        <v>19</v>
      </c>
      <c r="Z160" s="2" t="s">
        <v>204</v>
      </c>
      <c r="AB160" s="2" t="s">
        <v>508</v>
      </c>
      <c r="AC160" s="20">
        <v>43627</v>
      </c>
      <c r="AD160" s="2" t="s">
        <v>602</v>
      </c>
      <c r="AE160" s="2" t="s">
        <v>674</v>
      </c>
      <c r="AF160" s="2" t="s">
        <v>674</v>
      </c>
      <c r="AG160" s="2" t="s">
        <v>674</v>
      </c>
      <c r="AH160" s="2" t="s">
        <v>674</v>
      </c>
      <c r="AI160" s="2" t="s">
        <v>674</v>
      </c>
      <c r="AJ160" s="2">
        <v>2</v>
      </c>
      <c r="AK160" s="2" t="s">
        <v>747</v>
      </c>
    </row>
    <row r="161" spans="1:37" x14ac:dyDescent="0.3">
      <c r="A161" s="16" t="s">
        <v>512</v>
      </c>
      <c r="B161" s="18">
        <v>43402</v>
      </c>
      <c r="C161" s="2" t="s">
        <v>150</v>
      </c>
      <c r="D161" s="2">
        <v>2</v>
      </c>
      <c r="E161" s="2">
        <v>475</v>
      </c>
      <c r="F161" s="2">
        <v>-5.4222599999999996</v>
      </c>
      <c r="G161" s="2">
        <v>150.09492</v>
      </c>
      <c r="H161" s="4" t="s">
        <v>659</v>
      </c>
      <c r="I161" s="2">
        <v>65</v>
      </c>
      <c r="J161" s="2">
        <v>46</v>
      </c>
      <c r="K161" s="2">
        <v>35</v>
      </c>
      <c r="L161" s="2">
        <f t="shared" si="24"/>
        <v>48.666666666666664</v>
      </c>
      <c r="M161" s="2" t="s">
        <v>512</v>
      </c>
      <c r="N161" s="2" t="s">
        <v>655</v>
      </c>
      <c r="O161" s="4" t="s">
        <v>651</v>
      </c>
      <c r="P161" s="2" t="s">
        <v>513</v>
      </c>
      <c r="Q161" s="2" t="s">
        <v>514</v>
      </c>
      <c r="R161" s="2">
        <v>7</v>
      </c>
      <c r="S161" s="2" t="s">
        <v>281</v>
      </c>
      <c r="T161" s="2">
        <v>16.100000000000001</v>
      </c>
      <c r="U161" s="2" t="s">
        <v>501</v>
      </c>
      <c r="V161" s="2" t="s">
        <v>33</v>
      </c>
      <c r="W161" s="2" t="s">
        <v>45</v>
      </c>
      <c r="X161" s="2" t="s">
        <v>49</v>
      </c>
      <c r="Y161" s="2" t="s">
        <v>649</v>
      </c>
      <c r="Z161" s="2" t="s">
        <v>204</v>
      </c>
      <c r="AB161" s="2" t="s">
        <v>512</v>
      </c>
      <c r="AC161" s="20">
        <v>43627</v>
      </c>
      <c r="AD161" s="2" t="s">
        <v>602</v>
      </c>
      <c r="AE161" s="2" t="s">
        <v>674</v>
      </c>
      <c r="AF161" s="2">
        <v>67</v>
      </c>
      <c r="AG161" s="2">
        <v>48</v>
      </c>
      <c r="AH161" s="2">
        <v>36</v>
      </c>
      <c r="AI161" s="2" t="s">
        <v>706</v>
      </c>
      <c r="AJ161" s="2">
        <v>1</v>
      </c>
      <c r="AK161" s="2" t="s">
        <v>705</v>
      </c>
    </row>
    <row r="162" spans="1:37" x14ac:dyDescent="0.3">
      <c r="A162" s="16" t="s">
        <v>512</v>
      </c>
      <c r="B162" s="18">
        <v>43402</v>
      </c>
      <c r="C162" s="2" t="s">
        <v>150</v>
      </c>
      <c r="D162" s="2">
        <v>2</v>
      </c>
      <c r="E162" s="2">
        <v>475</v>
      </c>
      <c r="F162" s="2">
        <v>-5.4222599999999996</v>
      </c>
      <c r="G162" s="2">
        <v>150.09492</v>
      </c>
      <c r="H162" s="4" t="s">
        <v>659</v>
      </c>
      <c r="I162" s="2">
        <v>65</v>
      </c>
      <c r="J162" s="2">
        <v>46</v>
      </c>
      <c r="K162" s="2">
        <v>35</v>
      </c>
      <c r="L162" s="2">
        <f t="shared" si="24"/>
        <v>48.666666666666664</v>
      </c>
      <c r="M162" s="2" t="s">
        <v>512</v>
      </c>
      <c r="N162" s="2" t="s">
        <v>655</v>
      </c>
      <c r="O162" s="4" t="s">
        <v>651</v>
      </c>
      <c r="P162" s="2" t="s">
        <v>513</v>
      </c>
      <c r="Q162" s="2" t="s">
        <v>515</v>
      </c>
      <c r="R162" s="2">
        <v>7</v>
      </c>
      <c r="S162" s="2" t="s">
        <v>281</v>
      </c>
      <c r="T162" s="2">
        <v>17.399999999999999</v>
      </c>
      <c r="U162" s="2" t="s">
        <v>502</v>
      </c>
      <c r="V162" s="2" t="s">
        <v>33</v>
      </c>
      <c r="W162" s="2" t="s">
        <v>34</v>
      </c>
      <c r="X162" s="2" t="s">
        <v>25</v>
      </c>
      <c r="Y162" s="2" t="s">
        <v>649</v>
      </c>
      <c r="Z162" s="2" t="s">
        <v>204</v>
      </c>
      <c r="AB162" s="2" t="s">
        <v>512</v>
      </c>
      <c r="AC162" s="20">
        <v>43627</v>
      </c>
      <c r="AD162" s="2" t="s">
        <v>602</v>
      </c>
      <c r="AE162" s="2" t="s">
        <v>674</v>
      </c>
      <c r="AF162" s="2">
        <v>67</v>
      </c>
      <c r="AG162" s="2">
        <v>48</v>
      </c>
      <c r="AH162" s="2">
        <v>36</v>
      </c>
      <c r="AI162" s="2" t="s">
        <v>704</v>
      </c>
      <c r="AJ162" s="2">
        <v>1</v>
      </c>
      <c r="AK162" s="2" t="s">
        <v>705</v>
      </c>
    </row>
    <row r="163" spans="1:37" hidden="1" x14ac:dyDescent="0.3">
      <c r="A163" s="16" t="s">
        <v>512</v>
      </c>
      <c r="B163" s="18">
        <v>43402</v>
      </c>
      <c r="C163" s="2" t="s">
        <v>150</v>
      </c>
      <c r="D163" s="2">
        <v>2</v>
      </c>
      <c r="E163" s="2">
        <v>475</v>
      </c>
      <c r="F163" s="2">
        <v>-5.4222599999999996</v>
      </c>
      <c r="G163" s="2">
        <v>150.09492</v>
      </c>
      <c r="H163" s="4" t="s">
        <v>659</v>
      </c>
      <c r="I163" s="2">
        <v>65</v>
      </c>
      <c r="J163" s="2">
        <v>46</v>
      </c>
      <c r="K163" s="2">
        <v>35</v>
      </c>
      <c r="L163" s="2">
        <f t="shared" si="24"/>
        <v>48.666666666666664</v>
      </c>
      <c r="M163" s="2" t="s">
        <v>512</v>
      </c>
      <c r="N163" s="2" t="s">
        <v>655</v>
      </c>
      <c r="O163" s="4" t="s">
        <v>38</v>
      </c>
      <c r="P163" s="2" t="s">
        <v>513</v>
      </c>
      <c r="Q163" s="2" t="s">
        <v>516</v>
      </c>
      <c r="R163" s="2">
        <v>7</v>
      </c>
      <c r="S163" s="2" t="s">
        <v>281</v>
      </c>
      <c r="T163" s="2">
        <v>18.399999999999999</v>
      </c>
      <c r="U163" s="2" t="s">
        <v>503</v>
      </c>
      <c r="V163" s="2" t="s">
        <v>23</v>
      </c>
      <c r="W163" s="2" t="s">
        <v>36</v>
      </c>
      <c r="X163" s="2" t="s">
        <v>49</v>
      </c>
      <c r="Y163" s="2" t="s">
        <v>756</v>
      </c>
      <c r="Z163" s="2" t="s">
        <v>204</v>
      </c>
      <c r="AB163" s="2" t="s">
        <v>512</v>
      </c>
      <c r="AC163" s="20">
        <v>43627</v>
      </c>
      <c r="AD163" s="2" t="s">
        <v>602</v>
      </c>
      <c r="AE163" s="2" t="s">
        <v>674</v>
      </c>
      <c r="AF163" s="2">
        <v>67</v>
      </c>
      <c r="AG163" s="2">
        <v>48</v>
      </c>
      <c r="AH163" s="2">
        <v>36</v>
      </c>
      <c r="AI163" s="2" t="s">
        <v>704</v>
      </c>
      <c r="AJ163" s="2">
        <v>1</v>
      </c>
      <c r="AK163" s="2" t="s">
        <v>705</v>
      </c>
    </row>
    <row r="164" spans="1:37" hidden="1" x14ac:dyDescent="0.3">
      <c r="A164" s="16" t="s">
        <v>512</v>
      </c>
      <c r="B164" s="18">
        <v>43402</v>
      </c>
      <c r="C164" s="2" t="s">
        <v>150</v>
      </c>
      <c r="D164" s="2">
        <v>2</v>
      </c>
      <c r="E164" s="2">
        <v>475</v>
      </c>
      <c r="F164" s="2">
        <v>-5.4222599999999996</v>
      </c>
      <c r="G164" s="2">
        <v>150.09492</v>
      </c>
      <c r="H164" s="4" t="s">
        <v>659</v>
      </c>
      <c r="I164" s="2">
        <v>65</v>
      </c>
      <c r="J164" s="2">
        <v>46</v>
      </c>
      <c r="K164" s="2">
        <v>35</v>
      </c>
      <c r="L164" s="2">
        <f t="shared" si="24"/>
        <v>48.666666666666664</v>
      </c>
      <c r="M164" s="2" t="s">
        <v>512</v>
      </c>
      <c r="N164" s="2" t="s">
        <v>655</v>
      </c>
      <c r="O164" s="4" t="s">
        <v>329</v>
      </c>
      <c r="P164" s="2" t="s">
        <v>513</v>
      </c>
      <c r="Q164" s="2" t="s">
        <v>517</v>
      </c>
      <c r="R164" s="2">
        <v>7</v>
      </c>
      <c r="S164" s="2" t="s">
        <v>281</v>
      </c>
      <c r="T164" s="2">
        <v>18.3</v>
      </c>
      <c r="U164" s="2" t="s">
        <v>504</v>
      </c>
      <c r="V164" s="2" t="s">
        <v>23</v>
      </c>
      <c r="W164" s="2" t="s">
        <v>24</v>
      </c>
      <c r="X164" s="2" t="s">
        <v>25</v>
      </c>
      <c r="Y164" s="2" t="s">
        <v>756</v>
      </c>
      <c r="Z164" s="2" t="s">
        <v>204</v>
      </c>
      <c r="AB164" s="2" t="s">
        <v>512</v>
      </c>
      <c r="AC164" s="20">
        <v>43627</v>
      </c>
      <c r="AD164" s="2" t="s">
        <v>281</v>
      </c>
      <c r="AE164" s="2">
        <v>18.7</v>
      </c>
      <c r="AF164" s="2">
        <v>67</v>
      </c>
      <c r="AG164" s="2">
        <v>48</v>
      </c>
      <c r="AH164" s="2">
        <v>36</v>
      </c>
      <c r="AI164" s="2" t="s">
        <v>704</v>
      </c>
      <c r="AJ164" s="2">
        <v>1</v>
      </c>
      <c r="AK164" s="2" t="s">
        <v>705</v>
      </c>
    </row>
    <row r="165" spans="1:37" hidden="1" x14ac:dyDescent="0.3">
      <c r="A165" s="16" t="s">
        <v>512</v>
      </c>
      <c r="B165" s="18">
        <v>43402</v>
      </c>
      <c r="C165" s="2" t="s">
        <v>150</v>
      </c>
      <c r="D165" s="2">
        <v>2</v>
      </c>
      <c r="E165" s="2">
        <v>475</v>
      </c>
      <c r="F165" s="2">
        <v>-5.4222599999999996</v>
      </c>
      <c r="G165" s="2">
        <v>150.09492</v>
      </c>
      <c r="H165" s="4" t="s">
        <v>659</v>
      </c>
      <c r="I165" s="2">
        <v>65</v>
      </c>
      <c r="J165" s="2">
        <v>46</v>
      </c>
      <c r="K165" s="2">
        <v>35</v>
      </c>
      <c r="L165" s="2">
        <f t="shared" si="24"/>
        <v>48.666666666666664</v>
      </c>
      <c r="M165" s="2" t="s">
        <v>512</v>
      </c>
      <c r="N165" s="2" t="s">
        <v>655</v>
      </c>
      <c r="O165" s="4" t="s">
        <v>38</v>
      </c>
      <c r="P165" s="2" t="s">
        <v>513</v>
      </c>
      <c r="Q165" s="2" t="s">
        <v>96</v>
      </c>
      <c r="R165" s="2">
        <v>7</v>
      </c>
      <c r="S165" s="2" t="s">
        <v>281</v>
      </c>
      <c r="T165" s="2">
        <v>16.600000000000001</v>
      </c>
      <c r="U165" s="2" t="s">
        <v>505</v>
      </c>
      <c r="V165" s="2" t="s">
        <v>23</v>
      </c>
      <c r="W165" s="2" t="s">
        <v>27</v>
      </c>
      <c r="X165" s="2" t="s">
        <v>28</v>
      </c>
      <c r="Y165" s="2" t="s">
        <v>756</v>
      </c>
      <c r="Z165" s="2" t="s">
        <v>204</v>
      </c>
      <c r="AB165" s="2" t="s">
        <v>512</v>
      </c>
      <c r="AC165" s="20">
        <v>43627</v>
      </c>
      <c r="AD165" s="2" t="s">
        <v>281</v>
      </c>
      <c r="AE165" s="2">
        <v>16.600000000000001</v>
      </c>
      <c r="AF165" s="2">
        <v>67</v>
      </c>
      <c r="AG165" s="2">
        <v>48</v>
      </c>
      <c r="AH165" s="2">
        <v>36</v>
      </c>
      <c r="AI165" s="2" t="s">
        <v>704</v>
      </c>
      <c r="AJ165" s="2">
        <v>1</v>
      </c>
      <c r="AK165" s="2" t="s">
        <v>705</v>
      </c>
    </row>
    <row r="166" spans="1:37" hidden="1" x14ac:dyDescent="0.3">
      <c r="A166" s="16" t="s">
        <v>512</v>
      </c>
      <c r="B166" s="18">
        <v>43402</v>
      </c>
      <c r="C166" s="2" t="s">
        <v>150</v>
      </c>
      <c r="D166" s="2">
        <v>2</v>
      </c>
      <c r="E166" s="2">
        <v>475</v>
      </c>
      <c r="F166" s="2">
        <v>-5.4222599999999996</v>
      </c>
      <c r="G166" s="2">
        <v>150.09492</v>
      </c>
      <c r="H166" s="4" t="s">
        <v>659</v>
      </c>
      <c r="I166" s="2">
        <v>65</v>
      </c>
      <c r="J166" s="2">
        <v>46</v>
      </c>
      <c r="K166" s="2">
        <v>35</v>
      </c>
      <c r="L166" s="2">
        <f t="shared" si="24"/>
        <v>48.666666666666664</v>
      </c>
      <c r="M166" s="2" t="s">
        <v>512</v>
      </c>
      <c r="N166" s="2" t="s">
        <v>655</v>
      </c>
      <c r="O166" s="4" t="s">
        <v>38</v>
      </c>
      <c r="P166" s="2" t="s">
        <v>513</v>
      </c>
      <c r="Q166" s="2" t="s">
        <v>518</v>
      </c>
      <c r="R166" s="2">
        <v>7</v>
      </c>
      <c r="S166" s="2" t="s">
        <v>281</v>
      </c>
      <c r="T166" s="2">
        <v>16.899999999999999</v>
      </c>
      <c r="U166" s="2" t="s">
        <v>506</v>
      </c>
      <c r="V166" s="2" t="s">
        <v>519</v>
      </c>
      <c r="W166" s="2" t="s">
        <v>94</v>
      </c>
      <c r="X166" s="2" t="s">
        <v>49</v>
      </c>
      <c r="Y166" s="2" t="s">
        <v>756</v>
      </c>
      <c r="Z166" s="2" t="s">
        <v>204</v>
      </c>
      <c r="AB166" s="2" t="s">
        <v>512</v>
      </c>
      <c r="AC166" s="20">
        <v>43627</v>
      </c>
      <c r="AD166" s="2" t="s">
        <v>602</v>
      </c>
      <c r="AE166" s="2" t="s">
        <v>674</v>
      </c>
      <c r="AF166" s="2">
        <v>67</v>
      </c>
      <c r="AG166" s="2">
        <v>48</v>
      </c>
      <c r="AH166" s="2">
        <v>36</v>
      </c>
      <c r="AI166" s="2" t="s">
        <v>704</v>
      </c>
      <c r="AJ166" s="2">
        <v>1</v>
      </c>
      <c r="AK166" s="2" t="s">
        <v>705</v>
      </c>
    </row>
    <row r="167" spans="1:37" hidden="1" x14ac:dyDescent="0.3">
      <c r="A167" s="16" t="s">
        <v>512</v>
      </c>
      <c r="B167" s="18">
        <v>43402</v>
      </c>
      <c r="C167" s="2" t="s">
        <v>150</v>
      </c>
      <c r="D167" s="2">
        <v>2</v>
      </c>
      <c r="E167" s="2">
        <v>475</v>
      </c>
      <c r="F167" s="2">
        <v>-5.4222599999999996</v>
      </c>
      <c r="G167" s="2">
        <v>150.09492</v>
      </c>
      <c r="H167" s="4" t="s">
        <v>659</v>
      </c>
      <c r="I167" s="2">
        <v>65</v>
      </c>
      <c r="J167" s="2">
        <v>46</v>
      </c>
      <c r="K167" s="2">
        <v>35</v>
      </c>
      <c r="L167" s="2">
        <f t="shared" si="24"/>
        <v>48.666666666666664</v>
      </c>
      <c r="M167" s="2" t="s">
        <v>512</v>
      </c>
      <c r="N167" s="2" t="s">
        <v>655</v>
      </c>
      <c r="O167" s="4" t="s">
        <v>38</v>
      </c>
      <c r="P167" s="2" t="s">
        <v>513</v>
      </c>
      <c r="Q167" s="2" t="s">
        <v>520</v>
      </c>
      <c r="R167" s="2">
        <v>7</v>
      </c>
      <c r="S167" s="2" t="s">
        <v>281</v>
      </c>
      <c r="T167" s="2">
        <v>15.2</v>
      </c>
      <c r="U167" s="2" t="s">
        <v>507</v>
      </c>
      <c r="V167" s="2" t="s">
        <v>33</v>
      </c>
      <c r="W167" s="2" t="s">
        <v>45</v>
      </c>
      <c r="X167" s="2" t="s">
        <v>28</v>
      </c>
      <c r="Y167" s="2" t="s">
        <v>756</v>
      </c>
      <c r="Z167" s="2" t="s">
        <v>204</v>
      </c>
      <c r="AB167" s="2" t="s">
        <v>512</v>
      </c>
      <c r="AC167" s="20">
        <v>43627</v>
      </c>
      <c r="AD167" s="2" t="s">
        <v>281</v>
      </c>
      <c r="AE167" s="2">
        <v>17.2</v>
      </c>
      <c r="AF167" s="2">
        <v>67</v>
      </c>
      <c r="AG167" s="2">
        <v>48</v>
      </c>
      <c r="AH167" s="2">
        <v>36</v>
      </c>
      <c r="AI167" s="2" t="s">
        <v>704</v>
      </c>
      <c r="AJ167" s="2">
        <v>1</v>
      </c>
      <c r="AK167" s="2" t="s">
        <v>705</v>
      </c>
    </row>
    <row r="168" spans="1:37" hidden="1" x14ac:dyDescent="0.3">
      <c r="A168" s="16" t="s">
        <v>481</v>
      </c>
      <c r="B168" s="18">
        <v>43402</v>
      </c>
      <c r="C168" s="2" t="s">
        <v>110</v>
      </c>
      <c r="D168" s="2">
        <v>3</v>
      </c>
      <c r="E168" s="11">
        <v>446</v>
      </c>
      <c r="F168" s="11">
        <v>-5.4466799999999997</v>
      </c>
      <c r="G168" s="11">
        <v>150.09674000000001</v>
      </c>
      <c r="H168" s="12" t="s">
        <v>660</v>
      </c>
      <c r="I168" s="11">
        <v>14</v>
      </c>
      <c r="J168" s="11">
        <v>8</v>
      </c>
      <c r="K168" s="11">
        <v>8</v>
      </c>
      <c r="L168" s="2">
        <f t="shared" si="23"/>
        <v>10</v>
      </c>
      <c r="M168" s="2" t="s">
        <v>481</v>
      </c>
      <c r="N168" s="2">
        <v>1</v>
      </c>
      <c r="O168" s="4" t="s">
        <v>43</v>
      </c>
      <c r="P168" s="2" t="s">
        <v>491</v>
      </c>
      <c r="Q168" s="2" t="s">
        <v>482</v>
      </c>
      <c r="R168" s="2">
        <v>1</v>
      </c>
      <c r="S168" s="2" t="s">
        <v>458</v>
      </c>
      <c r="T168" s="2">
        <v>20.3</v>
      </c>
      <c r="U168" s="2" t="s">
        <v>483</v>
      </c>
      <c r="V168" s="2" t="s">
        <v>96</v>
      </c>
      <c r="W168" s="2" t="s">
        <v>96</v>
      </c>
      <c r="X168" s="2" t="s">
        <v>96</v>
      </c>
      <c r="Y168" s="2" t="s">
        <v>43</v>
      </c>
      <c r="Z168" s="2" t="s">
        <v>460</v>
      </c>
      <c r="AB168" s="2" t="s">
        <v>481</v>
      </c>
    </row>
    <row r="169" spans="1:37" hidden="1" x14ac:dyDescent="0.3">
      <c r="A169" s="16" t="s">
        <v>481</v>
      </c>
      <c r="B169" s="18">
        <v>43402</v>
      </c>
      <c r="C169" s="2" t="s">
        <v>110</v>
      </c>
      <c r="D169" s="2">
        <v>3</v>
      </c>
      <c r="E169" s="11">
        <v>446</v>
      </c>
      <c r="F169" s="11">
        <v>-5.4466799999999997</v>
      </c>
      <c r="G169" s="11">
        <v>150.09674000000001</v>
      </c>
      <c r="H169" s="12" t="s">
        <v>660</v>
      </c>
      <c r="I169" s="11">
        <v>14</v>
      </c>
      <c r="J169" s="11">
        <v>8</v>
      </c>
      <c r="K169" s="11">
        <v>8</v>
      </c>
      <c r="L169" s="2">
        <f t="shared" ref="L169:L173" si="25">(I169+J169+K169)/3</f>
        <v>10</v>
      </c>
      <c r="M169" s="2" t="s">
        <v>481</v>
      </c>
      <c r="N169" s="2">
        <v>1</v>
      </c>
      <c r="O169" s="4" t="s">
        <v>43</v>
      </c>
      <c r="P169" s="2" t="s">
        <v>491</v>
      </c>
      <c r="Q169" s="2" t="s">
        <v>482</v>
      </c>
      <c r="R169" s="2">
        <v>1</v>
      </c>
      <c r="S169" s="2" t="s">
        <v>466</v>
      </c>
      <c r="T169" s="2">
        <v>20.3</v>
      </c>
      <c r="U169" s="2" t="s">
        <v>485</v>
      </c>
      <c r="V169" s="2" t="s">
        <v>96</v>
      </c>
      <c r="W169" s="2" t="s">
        <v>96</v>
      </c>
      <c r="X169" s="2" t="s">
        <v>96</v>
      </c>
      <c r="Y169" s="2" t="s">
        <v>43</v>
      </c>
      <c r="Z169" s="2" t="s">
        <v>484</v>
      </c>
      <c r="AB169" s="2" t="s">
        <v>481</v>
      </c>
    </row>
    <row r="170" spans="1:37" hidden="1" x14ac:dyDescent="0.3">
      <c r="A170" s="16" t="s">
        <v>489</v>
      </c>
      <c r="B170" s="18">
        <v>43402</v>
      </c>
      <c r="C170" s="2" t="s">
        <v>110</v>
      </c>
      <c r="D170" s="2">
        <v>3</v>
      </c>
      <c r="E170" s="2">
        <v>445</v>
      </c>
      <c r="F170" s="2">
        <v>-5.4466299999999999</v>
      </c>
      <c r="G170" s="2">
        <v>150.09669</v>
      </c>
      <c r="H170" s="4" t="s">
        <v>660</v>
      </c>
      <c r="I170" s="2">
        <v>18</v>
      </c>
      <c r="J170" s="2">
        <v>17</v>
      </c>
      <c r="K170" s="2">
        <v>18</v>
      </c>
      <c r="L170" s="2">
        <f t="shared" si="25"/>
        <v>17.666666666666668</v>
      </c>
      <c r="M170" s="2" t="s">
        <v>489</v>
      </c>
      <c r="N170" s="2">
        <v>2</v>
      </c>
      <c r="O170" s="4" t="s">
        <v>43</v>
      </c>
      <c r="P170" s="2" t="s">
        <v>490</v>
      </c>
      <c r="Q170" s="2" t="s">
        <v>492</v>
      </c>
      <c r="R170" s="2">
        <v>1</v>
      </c>
      <c r="S170" s="2" t="s">
        <v>458</v>
      </c>
      <c r="T170" s="2">
        <v>20.9</v>
      </c>
      <c r="U170" s="2" t="s">
        <v>486</v>
      </c>
      <c r="V170" s="2" t="s">
        <v>96</v>
      </c>
      <c r="W170" s="2" t="s">
        <v>96</v>
      </c>
      <c r="X170" s="2" t="s">
        <v>96</v>
      </c>
      <c r="Y170" s="2" t="s">
        <v>43</v>
      </c>
      <c r="Z170" s="2" t="s">
        <v>460</v>
      </c>
      <c r="AB170" s="2" t="s">
        <v>489</v>
      </c>
    </row>
    <row r="171" spans="1:37" hidden="1" x14ac:dyDescent="0.3">
      <c r="A171" s="16" t="s">
        <v>489</v>
      </c>
      <c r="B171" s="18">
        <v>43402</v>
      </c>
      <c r="C171" s="2" t="s">
        <v>110</v>
      </c>
      <c r="D171" s="2">
        <v>3</v>
      </c>
      <c r="E171" s="2">
        <v>445</v>
      </c>
      <c r="F171" s="2">
        <v>-5.4466299999999999</v>
      </c>
      <c r="G171" s="2">
        <v>150.09669</v>
      </c>
      <c r="H171" s="4" t="s">
        <v>660</v>
      </c>
      <c r="I171" s="2">
        <v>18</v>
      </c>
      <c r="J171" s="2">
        <v>17</v>
      </c>
      <c r="K171" s="2">
        <v>18</v>
      </c>
      <c r="L171" s="2">
        <f t="shared" si="25"/>
        <v>17.666666666666668</v>
      </c>
      <c r="M171" s="2" t="s">
        <v>489</v>
      </c>
      <c r="N171" s="2">
        <v>2</v>
      </c>
      <c r="O171" s="4" t="s">
        <v>43</v>
      </c>
      <c r="P171" s="2" t="s">
        <v>490</v>
      </c>
      <c r="Q171" s="2" t="s">
        <v>492</v>
      </c>
      <c r="R171" s="2">
        <v>1</v>
      </c>
      <c r="S171" s="2" t="s">
        <v>466</v>
      </c>
      <c r="T171" s="2">
        <v>20.9</v>
      </c>
      <c r="U171" s="2" t="s">
        <v>487</v>
      </c>
      <c r="V171" s="2" t="s">
        <v>96</v>
      </c>
      <c r="W171" s="2" t="s">
        <v>96</v>
      </c>
      <c r="X171" s="2" t="s">
        <v>96</v>
      </c>
      <c r="Y171" s="2" t="s">
        <v>43</v>
      </c>
      <c r="Z171" s="2" t="s">
        <v>488</v>
      </c>
      <c r="AB171" s="2" t="s">
        <v>489</v>
      </c>
    </row>
    <row r="172" spans="1:37" hidden="1" x14ac:dyDescent="0.3">
      <c r="A172" s="16" t="s">
        <v>522</v>
      </c>
      <c r="B172" s="18">
        <v>43404</v>
      </c>
      <c r="C172" s="2" t="s">
        <v>373</v>
      </c>
      <c r="D172" s="2">
        <v>3</v>
      </c>
      <c r="E172" s="2">
        <v>188</v>
      </c>
      <c r="F172" s="2">
        <v>-5.4283299999999999</v>
      </c>
      <c r="G172" s="2">
        <v>150.09592000000001</v>
      </c>
      <c r="H172" s="4" t="s">
        <v>662</v>
      </c>
      <c r="I172" s="2">
        <v>21</v>
      </c>
      <c r="J172" s="2">
        <v>12</v>
      </c>
      <c r="K172" s="2">
        <v>12</v>
      </c>
      <c r="L172" s="2">
        <f t="shared" si="25"/>
        <v>15</v>
      </c>
      <c r="M172" s="2" t="s">
        <v>522</v>
      </c>
      <c r="N172" s="2" t="s">
        <v>531</v>
      </c>
      <c r="O172" s="4" t="s">
        <v>38</v>
      </c>
      <c r="P172" s="2" t="s">
        <v>537</v>
      </c>
      <c r="Q172" s="2" t="s">
        <v>536</v>
      </c>
      <c r="R172" s="2">
        <v>1</v>
      </c>
      <c r="S172" s="2" t="s">
        <v>281</v>
      </c>
      <c r="T172" s="2">
        <v>15.4</v>
      </c>
      <c r="U172" s="2" t="s">
        <v>523</v>
      </c>
      <c r="V172" s="2" t="s">
        <v>519</v>
      </c>
      <c r="W172" s="2" t="s">
        <v>94</v>
      </c>
      <c r="X172" s="2" t="s">
        <v>25</v>
      </c>
      <c r="Y172" s="2" t="s">
        <v>756</v>
      </c>
      <c r="Z172" s="2" t="s">
        <v>204</v>
      </c>
      <c r="AA172" s="16" t="s">
        <v>526</v>
      </c>
      <c r="AB172" s="2" t="s">
        <v>522</v>
      </c>
      <c r="AC172" s="20">
        <v>43625</v>
      </c>
      <c r="AD172" s="2" t="s">
        <v>281</v>
      </c>
      <c r="AE172" s="2">
        <v>17.3</v>
      </c>
      <c r="AF172" s="2">
        <v>27</v>
      </c>
      <c r="AG172" s="2">
        <v>17</v>
      </c>
      <c r="AH172" s="2">
        <v>14</v>
      </c>
      <c r="AI172" s="2">
        <v>2</v>
      </c>
      <c r="AJ172" s="2">
        <v>0.5</v>
      </c>
      <c r="AK172" s="2" t="s">
        <v>698</v>
      </c>
    </row>
    <row r="173" spans="1:37" hidden="1" x14ac:dyDescent="0.3">
      <c r="A173" s="16" t="s">
        <v>530</v>
      </c>
      <c r="B173" s="18">
        <v>43404</v>
      </c>
      <c r="C173" s="2" t="s">
        <v>373</v>
      </c>
      <c r="D173" s="2">
        <v>3</v>
      </c>
      <c r="E173" s="2">
        <v>189</v>
      </c>
      <c r="F173" s="2">
        <v>-5.4283000000000001</v>
      </c>
      <c r="G173" s="2">
        <v>150.09593000000001</v>
      </c>
      <c r="H173" s="4" t="s">
        <v>662</v>
      </c>
      <c r="I173" s="2">
        <v>22</v>
      </c>
      <c r="J173" s="2">
        <v>21</v>
      </c>
      <c r="K173" s="2">
        <v>9</v>
      </c>
      <c r="L173" s="2">
        <f t="shared" si="25"/>
        <v>17.333333333333332</v>
      </c>
      <c r="M173" s="2" t="s">
        <v>530</v>
      </c>
      <c r="N173" s="2" t="s">
        <v>532</v>
      </c>
      <c r="O173" s="14" t="s">
        <v>528</v>
      </c>
      <c r="P173" s="2" t="s">
        <v>535</v>
      </c>
      <c r="Q173" s="2" t="s">
        <v>533</v>
      </c>
      <c r="R173" s="2">
        <v>2</v>
      </c>
      <c r="S173" s="2" t="s">
        <v>281</v>
      </c>
      <c r="T173" s="2">
        <v>23.3</v>
      </c>
      <c r="U173" s="2" t="s">
        <v>524</v>
      </c>
      <c r="V173" s="2" t="s">
        <v>519</v>
      </c>
      <c r="W173" s="2" t="s">
        <v>27</v>
      </c>
      <c r="X173" s="2" t="s">
        <v>49</v>
      </c>
      <c r="Y173" s="2" t="s">
        <v>43</v>
      </c>
      <c r="Z173" s="2" t="s">
        <v>204</v>
      </c>
      <c r="AA173" s="16" t="s">
        <v>527</v>
      </c>
      <c r="AB173" s="2" t="s">
        <v>530</v>
      </c>
      <c r="AC173" s="20">
        <v>43625</v>
      </c>
      <c r="AD173" s="2" t="s">
        <v>281</v>
      </c>
      <c r="AE173" s="2">
        <v>24.5</v>
      </c>
      <c r="AF173" s="2">
        <v>24</v>
      </c>
      <c r="AG173" s="2">
        <v>21</v>
      </c>
      <c r="AH173" s="2">
        <v>9</v>
      </c>
      <c r="AI173" s="2" t="s">
        <v>699</v>
      </c>
      <c r="AJ173" s="2">
        <v>0.5</v>
      </c>
    </row>
    <row r="174" spans="1:37" hidden="1" x14ac:dyDescent="0.3">
      <c r="A174" s="16" t="s">
        <v>530</v>
      </c>
      <c r="B174" s="18">
        <v>43404</v>
      </c>
      <c r="C174" s="2" t="s">
        <v>373</v>
      </c>
      <c r="D174" s="2">
        <v>3</v>
      </c>
      <c r="E174" s="2">
        <v>189</v>
      </c>
      <c r="F174" s="2">
        <v>-5.4283000000000001</v>
      </c>
      <c r="G174" s="2">
        <v>150.09593000000001</v>
      </c>
      <c r="H174" s="4" t="s">
        <v>662</v>
      </c>
      <c r="I174" s="2">
        <v>22</v>
      </c>
      <c r="J174" s="2">
        <v>21</v>
      </c>
      <c r="K174" s="2">
        <v>9</v>
      </c>
      <c r="L174" s="2">
        <f t="shared" ref="L174:L175" si="26">(I174+J174+K174)/3</f>
        <v>17.333333333333332</v>
      </c>
      <c r="M174" s="2" t="s">
        <v>530</v>
      </c>
      <c r="N174" s="2" t="s">
        <v>532</v>
      </c>
      <c r="O174" s="14" t="s">
        <v>529</v>
      </c>
      <c r="P174" s="2" t="s">
        <v>535</v>
      </c>
      <c r="Q174" s="2" t="s">
        <v>534</v>
      </c>
      <c r="R174" s="2">
        <v>2</v>
      </c>
      <c r="S174" s="2" t="s">
        <v>281</v>
      </c>
      <c r="T174" s="2">
        <v>21.4</v>
      </c>
      <c r="U174" s="2" t="s">
        <v>525</v>
      </c>
      <c r="V174" s="2" t="s">
        <v>519</v>
      </c>
      <c r="W174" s="2" t="s">
        <v>24</v>
      </c>
      <c r="X174" s="2" t="s">
        <v>28</v>
      </c>
      <c r="Y174" s="2" t="s">
        <v>43</v>
      </c>
      <c r="Z174" s="2" t="s">
        <v>204</v>
      </c>
      <c r="AA174" s="16" t="s">
        <v>527</v>
      </c>
      <c r="AB174" s="2" t="s">
        <v>530</v>
      </c>
      <c r="AC174" s="20">
        <v>43625</v>
      </c>
      <c r="AD174" s="2" t="s">
        <v>281</v>
      </c>
      <c r="AE174" s="2">
        <v>22.4</v>
      </c>
      <c r="AF174" s="2">
        <v>24</v>
      </c>
      <c r="AG174" s="2">
        <v>21</v>
      </c>
      <c r="AH174" s="2">
        <v>9</v>
      </c>
      <c r="AI174" s="2" t="s">
        <v>699</v>
      </c>
      <c r="AJ174" s="2">
        <v>0.5</v>
      </c>
    </row>
    <row r="175" spans="1:37" hidden="1" x14ac:dyDescent="0.3">
      <c r="A175" s="16" t="s">
        <v>538</v>
      </c>
      <c r="B175" s="18">
        <v>43405</v>
      </c>
      <c r="C175" s="2" t="s">
        <v>184</v>
      </c>
      <c r="D175" s="2">
        <v>1</v>
      </c>
      <c r="E175" s="2">
        <v>500</v>
      </c>
      <c r="F175" s="2">
        <v>-5.2925500000000003</v>
      </c>
      <c r="G175" s="2">
        <v>150.10448</v>
      </c>
      <c r="H175" s="4" t="s">
        <v>53</v>
      </c>
      <c r="I175" s="2">
        <v>53</v>
      </c>
      <c r="J175" s="2">
        <v>32</v>
      </c>
      <c r="K175" s="2">
        <v>23</v>
      </c>
      <c r="L175" s="2">
        <f t="shared" si="26"/>
        <v>36</v>
      </c>
      <c r="M175" s="2" t="s">
        <v>538</v>
      </c>
      <c r="N175" s="2" t="s">
        <v>539</v>
      </c>
      <c r="O175" s="4" t="s">
        <v>43</v>
      </c>
      <c r="P175" s="2" t="s">
        <v>567</v>
      </c>
      <c r="R175" s="2">
        <v>4</v>
      </c>
      <c r="S175" s="2" t="s">
        <v>281</v>
      </c>
      <c r="T175" s="2">
        <v>23.8</v>
      </c>
      <c r="U175" s="2" t="s">
        <v>540</v>
      </c>
      <c r="V175" s="2" t="s">
        <v>519</v>
      </c>
      <c r="W175" s="2" t="s">
        <v>45</v>
      </c>
      <c r="X175" s="2" t="s">
        <v>49</v>
      </c>
      <c r="Y175" s="2" t="s">
        <v>43</v>
      </c>
      <c r="Z175" s="2" t="s">
        <v>204</v>
      </c>
      <c r="AB175" s="2" t="s">
        <v>538</v>
      </c>
      <c r="AC175" s="20">
        <v>43630</v>
      </c>
      <c r="AD175" s="2" t="s">
        <v>733</v>
      </c>
      <c r="AE175" s="2">
        <v>24.3</v>
      </c>
      <c r="AF175" s="2">
        <v>23</v>
      </c>
      <c r="AG175" s="2">
        <v>26</v>
      </c>
      <c r="AH175" s="2">
        <v>19</v>
      </c>
      <c r="AI175" s="2" t="s">
        <v>730</v>
      </c>
      <c r="AJ175" s="2">
        <v>1.5</v>
      </c>
      <c r="AK175" s="2" t="s">
        <v>743</v>
      </c>
    </row>
    <row r="176" spans="1:37" hidden="1" x14ac:dyDescent="0.3">
      <c r="A176" s="16" t="s">
        <v>538</v>
      </c>
      <c r="B176" s="18">
        <v>43405</v>
      </c>
      <c r="C176" s="2" t="s">
        <v>184</v>
      </c>
      <c r="D176" s="2">
        <v>1</v>
      </c>
      <c r="E176" s="2">
        <v>500</v>
      </c>
      <c r="F176" s="2">
        <v>-5.2925500000000003</v>
      </c>
      <c r="G176" s="2">
        <v>150.10448</v>
      </c>
      <c r="H176" s="4" t="s">
        <v>53</v>
      </c>
      <c r="I176" s="2">
        <v>53</v>
      </c>
      <c r="J176" s="2">
        <v>32</v>
      </c>
      <c r="K176" s="2">
        <v>23</v>
      </c>
      <c r="L176" s="2">
        <f t="shared" ref="L176:L181" si="27">(I176+J176+K176)/3</f>
        <v>36</v>
      </c>
      <c r="M176" s="2" t="s">
        <v>538</v>
      </c>
      <c r="N176" s="2" t="s">
        <v>539</v>
      </c>
      <c r="O176" s="4" t="s">
        <v>43</v>
      </c>
      <c r="P176" s="2" t="s">
        <v>567</v>
      </c>
      <c r="R176" s="2">
        <v>4</v>
      </c>
      <c r="S176" s="2" t="s">
        <v>281</v>
      </c>
      <c r="T176" s="2">
        <v>25.1</v>
      </c>
      <c r="U176" s="2" t="s">
        <v>541</v>
      </c>
      <c r="V176" s="2" t="s">
        <v>33</v>
      </c>
      <c r="W176" s="2" t="s">
        <v>34</v>
      </c>
      <c r="X176" s="2" t="s">
        <v>49</v>
      </c>
      <c r="Y176" s="2" t="s">
        <v>43</v>
      </c>
      <c r="Z176" s="2" t="s">
        <v>204</v>
      </c>
      <c r="AB176" s="2" t="s">
        <v>538</v>
      </c>
      <c r="AC176" s="20">
        <v>43630</v>
      </c>
      <c r="AD176" s="2" t="s">
        <v>733</v>
      </c>
      <c r="AE176" s="2">
        <v>26.6</v>
      </c>
      <c r="AF176" s="2">
        <v>23</v>
      </c>
      <c r="AG176" s="2">
        <v>26</v>
      </c>
      <c r="AH176" s="2">
        <v>19</v>
      </c>
      <c r="AI176" s="2" t="s">
        <v>730</v>
      </c>
      <c r="AJ176" s="2">
        <v>1.5</v>
      </c>
      <c r="AK176" s="2" t="s">
        <v>743</v>
      </c>
    </row>
    <row r="177" spans="1:37" hidden="1" x14ac:dyDescent="0.3">
      <c r="A177" s="16" t="s">
        <v>538</v>
      </c>
      <c r="B177" s="18">
        <v>43405</v>
      </c>
      <c r="C177" s="2" t="s">
        <v>184</v>
      </c>
      <c r="D177" s="2">
        <v>1</v>
      </c>
      <c r="E177" s="2">
        <v>500</v>
      </c>
      <c r="F177" s="2">
        <v>-5.2925500000000003</v>
      </c>
      <c r="G177" s="2">
        <v>150.10448</v>
      </c>
      <c r="H177" s="4" t="s">
        <v>53</v>
      </c>
      <c r="I177" s="2">
        <v>53</v>
      </c>
      <c r="J177" s="2">
        <v>32</v>
      </c>
      <c r="K177" s="2">
        <v>23</v>
      </c>
      <c r="L177" s="2">
        <f t="shared" si="27"/>
        <v>36</v>
      </c>
      <c r="M177" s="2" t="s">
        <v>538</v>
      </c>
      <c r="N177" s="2" t="s">
        <v>539</v>
      </c>
      <c r="O177" s="4" t="s">
        <v>38</v>
      </c>
      <c r="P177" s="2" t="s">
        <v>567</v>
      </c>
      <c r="Q177" s="2" t="s">
        <v>565</v>
      </c>
      <c r="R177" s="2">
        <v>4</v>
      </c>
      <c r="S177" s="2" t="s">
        <v>281</v>
      </c>
      <c r="T177" s="2">
        <v>17.899999999999999</v>
      </c>
      <c r="U177" s="2" t="s">
        <v>542</v>
      </c>
      <c r="V177" s="2" t="s">
        <v>96</v>
      </c>
      <c r="W177" s="2" t="s">
        <v>96</v>
      </c>
      <c r="X177" s="2" t="s">
        <v>96</v>
      </c>
      <c r="Y177" s="2" t="s">
        <v>756</v>
      </c>
      <c r="Z177" s="2" t="s">
        <v>205</v>
      </c>
      <c r="AB177" s="2" t="s">
        <v>538</v>
      </c>
      <c r="AC177" s="20">
        <v>43630</v>
      </c>
      <c r="AD177" s="2" t="s">
        <v>674</v>
      </c>
      <c r="AE177" s="2" t="s">
        <v>674</v>
      </c>
      <c r="AF177" s="2">
        <v>29</v>
      </c>
      <c r="AG177" s="2">
        <v>21</v>
      </c>
      <c r="AH177" s="2">
        <v>18</v>
      </c>
      <c r="AI177" s="2" t="s">
        <v>699</v>
      </c>
      <c r="AJ177" s="2">
        <v>0.5</v>
      </c>
      <c r="AK177" s="2" t="s">
        <v>734</v>
      </c>
    </row>
    <row r="178" spans="1:37" s="6" customFormat="1" hidden="1" x14ac:dyDescent="0.3">
      <c r="A178" s="22" t="s">
        <v>538</v>
      </c>
      <c r="B178" s="23">
        <v>43405</v>
      </c>
      <c r="C178" s="6" t="s">
        <v>184</v>
      </c>
      <c r="D178" s="6">
        <v>1</v>
      </c>
      <c r="E178" s="6">
        <v>500</v>
      </c>
      <c r="F178" s="6">
        <v>-5.2925500000000003</v>
      </c>
      <c r="G178" s="6">
        <v>150.10448</v>
      </c>
      <c r="H178" s="4" t="s">
        <v>53</v>
      </c>
      <c r="I178" s="6">
        <v>53</v>
      </c>
      <c r="J178" s="6">
        <v>32</v>
      </c>
      <c r="K178" s="6">
        <v>23</v>
      </c>
      <c r="L178" s="6">
        <f t="shared" si="27"/>
        <v>36</v>
      </c>
      <c r="M178" s="6" t="s">
        <v>538</v>
      </c>
      <c r="N178" s="6" t="s">
        <v>539</v>
      </c>
      <c r="O178" s="7" t="s">
        <v>38</v>
      </c>
      <c r="P178" s="6" t="s">
        <v>567</v>
      </c>
      <c r="Q178" s="6" t="s">
        <v>565</v>
      </c>
      <c r="R178" s="6">
        <v>4</v>
      </c>
      <c r="S178" s="6" t="s">
        <v>210</v>
      </c>
      <c r="T178" s="6">
        <v>17.899999999999999</v>
      </c>
      <c r="U178" s="6" t="s">
        <v>543</v>
      </c>
      <c r="V178" s="6" t="s">
        <v>96</v>
      </c>
      <c r="W178" s="6" t="s">
        <v>96</v>
      </c>
      <c r="X178" s="6" t="s">
        <v>96</v>
      </c>
      <c r="Y178" s="2" t="s">
        <v>756</v>
      </c>
      <c r="Z178" s="6" t="s">
        <v>556</v>
      </c>
      <c r="AA178" s="22"/>
      <c r="AB178" s="6" t="s">
        <v>538</v>
      </c>
      <c r="AC178" s="20">
        <v>43630</v>
      </c>
      <c r="AD178" s="6" t="s">
        <v>674</v>
      </c>
      <c r="AE178" s="6" t="s">
        <v>674</v>
      </c>
      <c r="AF178" s="6">
        <v>29</v>
      </c>
      <c r="AG178" s="6">
        <v>21</v>
      </c>
      <c r="AH178" s="6">
        <v>18</v>
      </c>
      <c r="AI178" s="2" t="s">
        <v>699</v>
      </c>
      <c r="AJ178" s="2">
        <v>0.5</v>
      </c>
      <c r="AK178" s="2" t="s">
        <v>734</v>
      </c>
    </row>
    <row r="179" spans="1:37" hidden="1" x14ac:dyDescent="0.3">
      <c r="A179" s="16" t="s">
        <v>538</v>
      </c>
      <c r="B179" s="18">
        <v>43405</v>
      </c>
      <c r="C179" s="2" t="s">
        <v>184</v>
      </c>
      <c r="D179" s="2">
        <v>1</v>
      </c>
      <c r="E179" s="2">
        <v>500</v>
      </c>
      <c r="F179" s="2">
        <v>-5.2925500000000003</v>
      </c>
      <c r="G179" s="2">
        <v>150.10448</v>
      </c>
      <c r="H179" s="4" t="s">
        <v>53</v>
      </c>
      <c r="I179" s="2">
        <v>53</v>
      </c>
      <c r="J179" s="2">
        <v>32</v>
      </c>
      <c r="K179" s="2">
        <v>23</v>
      </c>
      <c r="L179" s="2">
        <f t="shared" si="27"/>
        <v>36</v>
      </c>
      <c r="M179" s="2" t="s">
        <v>538</v>
      </c>
      <c r="N179" s="2" t="s">
        <v>539</v>
      </c>
      <c r="O179" s="4" t="s">
        <v>38</v>
      </c>
      <c r="P179" s="2" t="s">
        <v>567</v>
      </c>
      <c r="Q179" s="2" t="s">
        <v>566</v>
      </c>
      <c r="R179" s="2">
        <v>4</v>
      </c>
      <c r="S179" s="2" t="s">
        <v>281</v>
      </c>
      <c r="T179" s="2">
        <v>21.7</v>
      </c>
      <c r="U179" s="2" t="s">
        <v>544</v>
      </c>
      <c r="V179" s="2" t="s">
        <v>96</v>
      </c>
      <c r="W179" s="2" t="s">
        <v>96</v>
      </c>
      <c r="X179" s="2" t="s">
        <v>96</v>
      </c>
      <c r="Y179" s="2" t="s">
        <v>756</v>
      </c>
      <c r="Z179" s="2" t="s">
        <v>205</v>
      </c>
      <c r="AB179" s="2" t="s">
        <v>538</v>
      </c>
      <c r="AC179" s="20">
        <v>43630</v>
      </c>
      <c r="AD179" s="2" t="s">
        <v>674</v>
      </c>
      <c r="AE179" s="2" t="s">
        <v>674</v>
      </c>
      <c r="AF179" s="2">
        <v>29</v>
      </c>
      <c r="AG179" s="2">
        <v>21</v>
      </c>
      <c r="AH179" s="2">
        <v>18</v>
      </c>
      <c r="AI179" s="2" t="s">
        <v>699</v>
      </c>
      <c r="AJ179" s="2">
        <v>0.5</v>
      </c>
      <c r="AK179" s="2" t="s">
        <v>734</v>
      </c>
    </row>
    <row r="180" spans="1:37" s="6" customFormat="1" hidden="1" x14ac:dyDescent="0.3">
      <c r="A180" s="22" t="s">
        <v>538</v>
      </c>
      <c r="B180" s="23">
        <v>43405</v>
      </c>
      <c r="C180" s="6" t="s">
        <v>184</v>
      </c>
      <c r="D180" s="6">
        <v>1</v>
      </c>
      <c r="E180" s="6">
        <v>500</v>
      </c>
      <c r="F180" s="6">
        <v>-5.2925500000000003</v>
      </c>
      <c r="G180" s="6">
        <v>150.10448</v>
      </c>
      <c r="H180" s="4" t="s">
        <v>53</v>
      </c>
      <c r="I180" s="6">
        <v>53</v>
      </c>
      <c r="J180" s="6">
        <v>32</v>
      </c>
      <c r="K180" s="6">
        <v>23</v>
      </c>
      <c r="L180" s="6">
        <f t="shared" si="27"/>
        <v>36</v>
      </c>
      <c r="M180" s="6" t="s">
        <v>538</v>
      </c>
      <c r="N180" s="6" t="s">
        <v>539</v>
      </c>
      <c r="O180" s="7" t="s">
        <v>38</v>
      </c>
      <c r="P180" s="6" t="s">
        <v>567</v>
      </c>
      <c r="Q180" s="6" t="s">
        <v>566</v>
      </c>
      <c r="R180" s="6">
        <v>4</v>
      </c>
      <c r="S180" s="6" t="s">
        <v>210</v>
      </c>
      <c r="T180" s="6">
        <v>21.7</v>
      </c>
      <c r="U180" s="6" t="s">
        <v>545</v>
      </c>
      <c r="V180" s="6" t="s">
        <v>96</v>
      </c>
      <c r="W180" s="6" t="s">
        <v>96</v>
      </c>
      <c r="X180" s="6" t="s">
        <v>96</v>
      </c>
      <c r="Y180" s="2" t="s">
        <v>756</v>
      </c>
      <c r="Z180" s="6" t="s">
        <v>557</v>
      </c>
      <c r="AA180" s="22"/>
      <c r="AB180" s="6" t="s">
        <v>538</v>
      </c>
      <c r="AC180" s="20">
        <v>43630</v>
      </c>
      <c r="AD180" s="6" t="s">
        <v>674</v>
      </c>
      <c r="AE180" s="6" t="s">
        <v>674</v>
      </c>
      <c r="AF180" s="2">
        <v>29</v>
      </c>
      <c r="AG180" s="2">
        <v>21</v>
      </c>
      <c r="AH180" s="2">
        <v>18</v>
      </c>
      <c r="AI180" s="2" t="s">
        <v>699</v>
      </c>
      <c r="AJ180" s="2">
        <v>0.5</v>
      </c>
      <c r="AK180" s="2" t="s">
        <v>734</v>
      </c>
    </row>
    <row r="181" spans="1:37" hidden="1" x14ac:dyDescent="0.3">
      <c r="A181" s="16" t="s">
        <v>558</v>
      </c>
      <c r="B181" s="18">
        <v>43405</v>
      </c>
      <c r="C181" s="2" t="s">
        <v>184</v>
      </c>
      <c r="D181" s="2">
        <v>1</v>
      </c>
      <c r="E181" s="2">
        <v>495</v>
      </c>
      <c r="F181" s="2">
        <v>-5.2928899999999999</v>
      </c>
      <c r="G181" s="2">
        <v>150.10432</v>
      </c>
      <c r="H181" s="4" t="s">
        <v>16</v>
      </c>
      <c r="I181" s="2">
        <v>24</v>
      </c>
      <c r="J181" s="2">
        <v>29</v>
      </c>
      <c r="K181" s="2">
        <v>14</v>
      </c>
      <c r="L181" s="2">
        <f t="shared" si="27"/>
        <v>22.333333333333332</v>
      </c>
      <c r="M181" s="2" t="s">
        <v>558</v>
      </c>
      <c r="N181" s="2">
        <v>2</v>
      </c>
      <c r="O181" s="4" t="s">
        <v>19</v>
      </c>
      <c r="P181" s="2" t="s">
        <v>568</v>
      </c>
      <c r="R181" s="2">
        <v>2</v>
      </c>
      <c r="S181" s="2" t="s">
        <v>281</v>
      </c>
      <c r="T181" s="2">
        <v>32.4</v>
      </c>
      <c r="U181" s="2" t="s">
        <v>546</v>
      </c>
      <c r="V181" s="2" t="s">
        <v>23</v>
      </c>
      <c r="W181" s="2" t="s">
        <v>24</v>
      </c>
      <c r="X181" s="2" t="s">
        <v>25</v>
      </c>
      <c r="Y181" s="2" t="s">
        <v>19</v>
      </c>
      <c r="Z181" s="2" t="s">
        <v>204</v>
      </c>
      <c r="AB181" s="2" t="s">
        <v>558</v>
      </c>
      <c r="AC181" s="20"/>
    </row>
    <row r="182" spans="1:37" hidden="1" x14ac:dyDescent="0.3">
      <c r="A182" s="16" t="s">
        <v>558</v>
      </c>
      <c r="B182" s="18">
        <v>43405</v>
      </c>
      <c r="C182" s="2" t="s">
        <v>184</v>
      </c>
      <c r="D182" s="2">
        <v>1</v>
      </c>
      <c r="E182" s="2">
        <v>495</v>
      </c>
      <c r="F182" s="2">
        <v>-5.2928899999999999</v>
      </c>
      <c r="G182" s="2">
        <v>150.10432</v>
      </c>
      <c r="H182" s="4" t="s">
        <v>16</v>
      </c>
      <c r="I182" s="2">
        <v>24</v>
      </c>
      <c r="J182" s="2">
        <v>29</v>
      </c>
      <c r="K182" s="2">
        <v>14</v>
      </c>
      <c r="L182" s="2">
        <f t="shared" ref="L182:L184" si="28">(I182+J182+K182)/3</f>
        <v>22.333333333333332</v>
      </c>
      <c r="M182" s="2" t="s">
        <v>558</v>
      </c>
      <c r="N182" s="2">
        <v>2</v>
      </c>
      <c r="O182" s="4" t="s">
        <v>19</v>
      </c>
      <c r="P182" s="2" t="s">
        <v>568</v>
      </c>
      <c r="R182" s="2">
        <v>2</v>
      </c>
      <c r="S182" s="2" t="s">
        <v>281</v>
      </c>
      <c r="T182" s="2">
        <v>34.4</v>
      </c>
      <c r="U182" s="2" t="s">
        <v>547</v>
      </c>
      <c r="V182" s="2" t="s">
        <v>33</v>
      </c>
      <c r="W182" s="2" t="s">
        <v>94</v>
      </c>
      <c r="X182" s="2" t="s">
        <v>49</v>
      </c>
      <c r="Y182" s="2" t="s">
        <v>19</v>
      </c>
      <c r="Z182" s="2" t="s">
        <v>204</v>
      </c>
      <c r="AB182" s="2" t="s">
        <v>558</v>
      </c>
      <c r="AC182" s="20"/>
    </row>
    <row r="183" spans="1:37" hidden="1" x14ac:dyDescent="0.3">
      <c r="A183" s="16" t="s">
        <v>559</v>
      </c>
      <c r="B183" s="18">
        <v>43405</v>
      </c>
      <c r="C183" s="2" t="s">
        <v>184</v>
      </c>
      <c r="D183" s="2">
        <v>1</v>
      </c>
      <c r="E183" s="2">
        <v>497</v>
      </c>
      <c r="F183" s="2">
        <v>-5.2926500000000001</v>
      </c>
      <c r="G183" s="2">
        <v>150.10449</v>
      </c>
      <c r="H183" s="4" t="s">
        <v>662</v>
      </c>
      <c r="I183" s="2">
        <v>24</v>
      </c>
      <c r="J183" s="2">
        <v>24</v>
      </c>
      <c r="K183" s="2">
        <v>14</v>
      </c>
      <c r="L183" s="2">
        <f t="shared" si="28"/>
        <v>20.666666666666668</v>
      </c>
      <c r="M183" s="2" t="s">
        <v>559</v>
      </c>
      <c r="N183" s="2">
        <v>1</v>
      </c>
      <c r="O183" s="4" t="s">
        <v>329</v>
      </c>
      <c r="P183" s="2" t="s">
        <v>569</v>
      </c>
      <c r="R183" s="2">
        <v>1</v>
      </c>
      <c r="S183" s="2" t="s">
        <v>281</v>
      </c>
      <c r="T183" s="2">
        <v>17.899999999999999</v>
      </c>
      <c r="U183" s="2" t="s">
        <v>548</v>
      </c>
      <c r="V183" s="2" t="s">
        <v>23</v>
      </c>
      <c r="W183" s="2" t="s">
        <v>24</v>
      </c>
      <c r="X183" s="2" t="s">
        <v>25</v>
      </c>
      <c r="Y183" s="2" t="s">
        <v>756</v>
      </c>
      <c r="Z183" s="2" t="s">
        <v>204</v>
      </c>
      <c r="AB183" s="2" t="s">
        <v>559</v>
      </c>
      <c r="AC183" s="20">
        <v>43630</v>
      </c>
      <c r="AD183" s="2" t="s">
        <v>602</v>
      </c>
      <c r="AE183" s="2" t="s">
        <v>674</v>
      </c>
      <c r="AF183" s="2">
        <v>23</v>
      </c>
      <c r="AG183" s="2">
        <v>28</v>
      </c>
      <c r="AH183" s="2">
        <v>15</v>
      </c>
      <c r="AI183" s="2" t="s">
        <v>710</v>
      </c>
      <c r="AJ183" s="2">
        <v>0.5</v>
      </c>
      <c r="AK183" s="2" t="s">
        <v>735</v>
      </c>
    </row>
    <row r="184" spans="1:37" hidden="1" x14ac:dyDescent="0.3">
      <c r="A184" s="16" t="s">
        <v>560</v>
      </c>
      <c r="B184" s="18">
        <v>43405</v>
      </c>
      <c r="C184" s="2" t="s">
        <v>184</v>
      </c>
      <c r="D184" s="2">
        <v>1</v>
      </c>
      <c r="E184" s="2">
        <v>496</v>
      </c>
      <c r="F184" s="2">
        <v>-5.2926700000000002</v>
      </c>
      <c r="G184" s="2">
        <v>150.10448</v>
      </c>
      <c r="H184" s="4" t="s">
        <v>65</v>
      </c>
      <c r="I184" s="2">
        <v>33</v>
      </c>
      <c r="J184" s="2">
        <v>30</v>
      </c>
      <c r="K184" s="2">
        <v>16</v>
      </c>
      <c r="L184" s="2">
        <f t="shared" si="28"/>
        <v>26.333333333333332</v>
      </c>
      <c r="M184" s="2" t="s">
        <v>560</v>
      </c>
      <c r="N184" s="2">
        <v>2</v>
      </c>
      <c r="O184" s="4" t="s">
        <v>212</v>
      </c>
      <c r="P184" s="2" t="s">
        <v>570</v>
      </c>
      <c r="R184" s="2">
        <v>2</v>
      </c>
      <c r="S184" s="2" t="s">
        <v>281</v>
      </c>
      <c r="T184" s="2">
        <v>29.1</v>
      </c>
      <c r="U184" s="2" t="s">
        <v>549</v>
      </c>
      <c r="V184" s="2" t="s">
        <v>33</v>
      </c>
      <c r="W184" s="2" t="s">
        <v>36</v>
      </c>
      <c r="X184" s="2" t="s">
        <v>49</v>
      </c>
      <c r="Y184" s="2" t="s">
        <v>212</v>
      </c>
      <c r="Z184" s="2" t="s">
        <v>204</v>
      </c>
      <c r="AB184" s="2" t="s">
        <v>560</v>
      </c>
      <c r="AC184" s="20">
        <v>43630</v>
      </c>
      <c r="AD184" s="2" t="s">
        <v>281</v>
      </c>
      <c r="AE184" s="2">
        <v>29.7</v>
      </c>
      <c r="AF184" s="2">
        <v>30</v>
      </c>
      <c r="AG184" s="2">
        <v>28</v>
      </c>
      <c r="AH184" s="2">
        <v>17</v>
      </c>
      <c r="AI184" s="2" t="s">
        <v>730</v>
      </c>
      <c r="AJ184" s="2">
        <v>0.5</v>
      </c>
      <c r="AK184" s="2" t="s">
        <v>736</v>
      </c>
    </row>
    <row r="185" spans="1:37" hidden="1" x14ac:dyDescent="0.3">
      <c r="A185" s="16" t="s">
        <v>560</v>
      </c>
      <c r="B185" s="18">
        <v>43405</v>
      </c>
      <c r="C185" s="2" t="s">
        <v>184</v>
      </c>
      <c r="D185" s="2">
        <v>1</v>
      </c>
      <c r="E185" s="2">
        <v>496</v>
      </c>
      <c r="F185" s="2">
        <v>-5.2926700000000002</v>
      </c>
      <c r="G185" s="2">
        <v>150.10448</v>
      </c>
      <c r="H185" s="4" t="s">
        <v>65</v>
      </c>
      <c r="I185" s="2">
        <v>33</v>
      </c>
      <c r="J185" s="2">
        <v>30</v>
      </c>
      <c r="K185" s="2">
        <v>16</v>
      </c>
      <c r="L185" s="2">
        <f t="shared" ref="L185:L186" si="29">(I185+J185+K185)/3</f>
        <v>26.333333333333332</v>
      </c>
      <c r="M185" s="2" t="s">
        <v>560</v>
      </c>
      <c r="N185" s="2">
        <v>2</v>
      </c>
      <c r="O185" s="4" t="s">
        <v>212</v>
      </c>
      <c r="P185" s="2" t="s">
        <v>570</v>
      </c>
      <c r="R185" s="2">
        <v>2</v>
      </c>
      <c r="S185" s="2" t="s">
        <v>281</v>
      </c>
      <c r="T185" s="2">
        <v>30.5</v>
      </c>
      <c r="U185" s="2" t="s">
        <v>550</v>
      </c>
      <c r="V185" s="2" t="s">
        <v>23</v>
      </c>
      <c r="W185" s="2" t="s">
        <v>34</v>
      </c>
      <c r="X185" s="2" t="s">
        <v>25</v>
      </c>
      <c r="Y185" s="2" t="s">
        <v>212</v>
      </c>
      <c r="Z185" s="2" t="s">
        <v>204</v>
      </c>
      <c r="AB185" s="2" t="s">
        <v>560</v>
      </c>
      <c r="AC185" s="20">
        <v>43630</v>
      </c>
      <c r="AD185" s="2" t="s">
        <v>602</v>
      </c>
      <c r="AE185" s="2" t="s">
        <v>674</v>
      </c>
      <c r="AF185" s="2">
        <v>30</v>
      </c>
      <c r="AG185" s="2">
        <v>28</v>
      </c>
      <c r="AH185" s="2">
        <v>17</v>
      </c>
      <c r="AI185" s="2" t="s">
        <v>730</v>
      </c>
      <c r="AJ185" s="2">
        <v>0.5</v>
      </c>
      <c r="AK185" s="2" t="s">
        <v>736</v>
      </c>
    </row>
    <row r="186" spans="1:37" hidden="1" x14ac:dyDescent="0.3">
      <c r="A186" s="16" t="s">
        <v>561</v>
      </c>
      <c r="B186" s="18">
        <v>43405</v>
      </c>
      <c r="C186" s="2" t="s">
        <v>184</v>
      </c>
      <c r="D186" s="2">
        <v>1</v>
      </c>
      <c r="E186" s="2">
        <v>494</v>
      </c>
      <c r="F186" s="2">
        <v>-5.2930099999999998</v>
      </c>
      <c r="G186" s="2">
        <v>150.10426000000001</v>
      </c>
      <c r="H186" s="4" t="s">
        <v>65</v>
      </c>
      <c r="I186" s="2">
        <v>36</v>
      </c>
      <c r="J186" s="2">
        <v>28</v>
      </c>
      <c r="K186" s="2">
        <v>16</v>
      </c>
      <c r="L186" s="2">
        <f t="shared" si="29"/>
        <v>26.666666666666668</v>
      </c>
      <c r="M186" s="2" t="s">
        <v>561</v>
      </c>
      <c r="N186" s="2">
        <v>2</v>
      </c>
      <c r="O186" s="4" t="s">
        <v>212</v>
      </c>
      <c r="P186" s="2" t="s">
        <v>571</v>
      </c>
      <c r="R186" s="2">
        <v>2</v>
      </c>
      <c r="S186" s="2" t="s">
        <v>281</v>
      </c>
      <c r="T186" s="2">
        <v>29</v>
      </c>
      <c r="U186" s="2" t="s">
        <v>551</v>
      </c>
      <c r="V186" s="2" t="s">
        <v>33</v>
      </c>
      <c r="W186" s="2" t="s">
        <v>45</v>
      </c>
      <c r="X186" s="2" t="s">
        <v>25</v>
      </c>
      <c r="Y186" s="2" t="s">
        <v>212</v>
      </c>
      <c r="Z186" s="2" t="s">
        <v>204</v>
      </c>
      <c r="AB186" s="2" t="s">
        <v>561</v>
      </c>
      <c r="AC186" s="20">
        <v>43630</v>
      </c>
      <c r="AD186" s="2" t="s">
        <v>602</v>
      </c>
      <c r="AE186" s="2" t="s">
        <v>674</v>
      </c>
      <c r="AF186" s="2">
        <v>36</v>
      </c>
      <c r="AG186" s="2">
        <v>26</v>
      </c>
      <c r="AH186" s="2">
        <v>16</v>
      </c>
      <c r="AI186" s="2" t="s">
        <v>710</v>
      </c>
      <c r="AJ186" s="2">
        <v>0.5</v>
      </c>
      <c r="AK186" s="2" t="s">
        <v>737</v>
      </c>
    </row>
    <row r="187" spans="1:37" hidden="1" x14ac:dyDescent="0.3">
      <c r="A187" s="16" t="s">
        <v>561</v>
      </c>
      <c r="B187" s="18">
        <v>43405</v>
      </c>
      <c r="C187" s="2" t="s">
        <v>184</v>
      </c>
      <c r="D187" s="2">
        <v>1</v>
      </c>
      <c r="E187" s="2">
        <v>494</v>
      </c>
      <c r="F187" s="2">
        <v>-5.2930099999999998</v>
      </c>
      <c r="G187" s="2">
        <v>150.10426000000001</v>
      </c>
      <c r="H187" s="4" t="s">
        <v>65</v>
      </c>
      <c r="I187" s="2">
        <v>36</v>
      </c>
      <c r="J187" s="2">
        <v>28</v>
      </c>
      <c r="K187" s="2">
        <v>16</v>
      </c>
      <c r="L187" s="2">
        <f t="shared" ref="L187:L191" si="30">(I187+J187+K187)/3</f>
        <v>26.666666666666668</v>
      </c>
      <c r="M187" s="2" t="s">
        <v>561</v>
      </c>
      <c r="N187" s="2">
        <v>2</v>
      </c>
      <c r="O187" s="4" t="s">
        <v>212</v>
      </c>
      <c r="P187" s="2" t="s">
        <v>571</v>
      </c>
      <c r="R187" s="2">
        <v>2</v>
      </c>
      <c r="S187" s="2" t="s">
        <v>281</v>
      </c>
      <c r="T187" s="2">
        <v>31.7</v>
      </c>
      <c r="U187" s="2" t="s">
        <v>552</v>
      </c>
      <c r="V187" s="2" t="s">
        <v>23</v>
      </c>
      <c r="W187" s="2" t="s">
        <v>27</v>
      </c>
      <c r="X187" s="2" t="s">
        <v>25</v>
      </c>
      <c r="Y187" s="2" t="s">
        <v>212</v>
      </c>
      <c r="Z187" s="2" t="s">
        <v>204</v>
      </c>
      <c r="AB187" s="2" t="s">
        <v>561</v>
      </c>
      <c r="AC187" s="20">
        <v>43630</v>
      </c>
      <c r="AD187" s="2" t="s">
        <v>602</v>
      </c>
      <c r="AE187" s="2" t="s">
        <v>674</v>
      </c>
      <c r="AF187" s="2">
        <v>36</v>
      </c>
      <c r="AG187" s="2">
        <v>26</v>
      </c>
      <c r="AH187" s="2">
        <v>16</v>
      </c>
      <c r="AI187" s="2" t="s">
        <v>710</v>
      </c>
      <c r="AJ187" s="2">
        <v>0.5</v>
      </c>
      <c r="AK187" s="2" t="s">
        <v>737</v>
      </c>
    </row>
    <row r="188" spans="1:37" hidden="1" x14ac:dyDescent="0.3">
      <c r="A188" s="16" t="s">
        <v>562</v>
      </c>
      <c r="B188" s="18">
        <v>43405</v>
      </c>
      <c r="C188" s="2" t="s">
        <v>184</v>
      </c>
      <c r="D188" s="2">
        <v>1</v>
      </c>
      <c r="E188" s="2">
        <v>499</v>
      </c>
      <c r="F188" s="2">
        <v>-5.2926000000000002</v>
      </c>
      <c r="G188" s="2">
        <v>150.10452000000001</v>
      </c>
      <c r="H188" s="4" t="s">
        <v>65</v>
      </c>
      <c r="I188" s="2">
        <v>32</v>
      </c>
      <c r="J188" s="2">
        <v>31</v>
      </c>
      <c r="K188" s="2">
        <v>14</v>
      </c>
      <c r="L188" s="2">
        <f t="shared" si="30"/>
        <v>25.666666666666668</v>
      </c>
      <c r="M188" s="2" t="s">
        <v>562</v>
      </c>
      <c r="N188" s="2">
        <v>2</v>
      </c>
      <c r="O188" s="4" t="s">
        <v>212</v>
      </c>
      <c r="P188" s="2" t="s">
        <v>653</v>
      </c>
      <c r="R188" s="2">
        <v>2</v>
      </c>
      <c r="S188" s="2" t="s">
        <v>281</v>
      </c>
      <c r="T188" s="2">
        <v>30.9</v>
      </c>
      <c r="U188" s="2" t="s">
        <v>553</v>
      </c>
      <c r="V188" s="2" t="s">
        <v>23</v>
      </c>
      <c r="W188" s="2" t="s">
        <v>24</v>
      </c>
      <c r="X188" s="2" t="s">
        <v>28</v>
      </c>
      <c r="Y188" s="2" t="s">
        <v>212</v>
      </c>
      <c r="Z188" s="2" t="s">
        <v>204</v>
      </c>
      <c r="AB188" s="2" t="s">
        <v>562</v>
      </c>
    </row>
    <row r="189" spans="1:37" hidden="1" x14ac:dyDescent="0.3">
      <c r="A189" s="16" t="s">
        <v>562</v>
      </c>
      <c r="B189" s="18">
        <v>43405</v>
      </c>
      <c r="C189" s="2" t="s">
        <v>184</v>
      </c>
      <c r="D189" s="2">
        <v>1</v>
      </c>
      <c r="E189" s="2">
        <v>499</v>
      </c>
      <c r="F189" s="2">
        <v>-5.2926000000000002</v>
      </c>
      <c r="G189" s="2">
        <v>150.10452000000001</v>
      </c>
      <c r="H189" s="4" t="s">
        <v>65</v>
      </c>
      <c r="I189" s="2">
        <v>32</v>
      </c>
      <c r="J189" s="2">
        <v>31</v>
      </c>
      <c r="K189" s="2">
        <v>14</v>
      </c>
      <c r="L189" s="2">
        <f t="shared" si="30"/>
        <v>25.666666666666668</v>
      </c>
      <c r="M189" s="2" t="s">
        <v>562</v>
      </c>
      <c r="N189" s="2">
        <v>2</v>
      </c>
      <c r="O189" s="4" t="s">
        <v>212</v>
      </c>
      <c r="P189" s="2" t="s">
        <v>653</v>
      </c>
      <c r="R189" s="2">
        <v>2</v>
      </c>
      <c r="S189" s="2" t="s">
        <v>281</v>
      </c>
      <c r="T189" s="2">
        <v>30.3</v>
      </c>
      <c r="U189" s="2" t="s">
        <v>554</v>
      </c>
      <c r="V189" s="2" t="s">
        <v>33</v>
      </c>
      <c r="W189" s="2" t="s">
        <v>94</v>
      </c>
      <c r="X189" s="2" t="s">
        <v>28</v>
      </c>
      <c r="Y189" s="2" t="s">
        <v>212</v>
      </c>
      <c r="Z189" s="2" t="s">
        <v>204</v>
      </c>
      <c r="AB189" s="2" t="s">
        <v>562</v>
      </c>
    </row>
    <row r="190" spans="1:37" hidden="1" x14ac:dyDescent="0.3">
      <c r="A190" s="16" t="s">
        <v>563</v>
      </c>
      <c r="B190" s="18">
        <v>43405</v>
      </c>
      <c r="C190" s="2" t="s">
        <v>184</v>
      </c>
      <c r="D190" s="2">
        <v>1</v>
      </c>
      <c r="E190" s="2">
        <v>498</v>
      </c>
      <c r="F190" s="2">
        <v>-5.2925899999999997</v>
      </c>
      <c r="G190" s="2">
        <v>150.10444899999999</v>
      </c>
      <c r="H190" s="4" t="s">
        <v>16</v>
      </c>
      <c r="I190" s="2">
        <v>19</v>
      </c>
      <c r="J190" s="2">
        <v>12</v>
      </c>
      <c r="K190" s="2">
        <v>9</v>
      </c>
      <c r="L190" s="2">
        <f t="shared" si="30"/>
        <v>13.333333333333334</v>
      </c>
      <c r="M190" s="2" t="s">
        <v>563</v>
      </c>
      <c r="N190" s="2">
        <v>2</v>
      </c>
      <c r="O190" s="4" t="s">
        <v>19</v>
      </c>
      <c r="P190" s="2" t="s">
        <v>572</v>
      </c>
      <c r="R190" s="2">
        <v>1</v>
      </c>
      <c r="S190" s="2" t="s">
        <v>281</v>
      </c>
      <c r="T190" s="2">
        <v>25.2</v>
      </c>
      <c r="U190" s="2" t="s">
        <v>555</v>
      </c>
      <c r="V190" s="2" t="s">
        <v>23</v>
      </c>
      <c r="W190" s="2" t="s">
        <v>24</v>
      </c>
      <c r="X190" s="2" t="s">
        <v>25</v>
      </c>
      <c r="Y190" s="2" t="s">
        <v>19</v>
      </c>
      <c r="Z190" s="2" t="s">
        <v>204</v>
      </c>
      <c r="AA190" s="16" t="s">
        <v>564</v>
      </c>
      <c r="AB190" s="2" t="s">
        <v>563</v>
      </c>
    </row>
    <row r="191" spans="1:37" hidden="1" x14ac:dyDescent="0.3">
      <c r="A191" s="16" t="s">
        <v>573</v>
      </c>
      <c r="B191" s="18">
        <v>43406</v>
      </c>
      <c r="C191" s="2" t="s">
        <v>110</v>
      </c>
      <c r="D191" s="2">
        <v>3</v>
      </c>
      <c r="E191" s="2">
        <v>503</v>
      </c>
      <c r="F191" s="2">
        <v>-5.4470000000000001</v>
      </c>
      <c r="G191" s="2">
        <v>150.09666000000001</v>
      </c>
      <c r="H191" s="4" t="s">
        <v>30</v>
      </c>
      <c r="I191" s="2">
        <v>36</v>
      </c>
      <c r="J191" s="2">
        <v>25</v>
      </c>
      <c r="K191" s="2">
        <v>16</v>
      </c>
      <c r="L191" s="2">
        <f t="shared" si="30"/>
        <v>25.666666666666668</v>
      </c>
      <c r="M191" s="2" t="s">
        <v>573</v>
      </c>
      <c r="N191" s="2" t="s">
        <v>587</v>
      </c>
      <c r="O191" s="4" t="s">
        <v>38</v>
      </c>
      <c r="P191" s="2" t="s">
        <v>574</v>
      </c>
      <c r="R191" s="2">
        <v>2</v>
      </c>
      <c r="S191" s="2" t="s">
        <v>281</v>
      </c>
      <c r="T191" s="2">
        <v>19.600000000000001</v>
      </c>
      <c r="U191" s="2" t="s">
        <v>575</v>
      </c>
      <c r="V191" s="2" t="s">
        <v>33</v>
      </c>
      <c r="W191" s="2" t="s">
        <v>94</v>
      </c>
      <c r="X191" s="2" t="s">
        <v>49</v>
      </c>
      <c r="Y191" s="2" t="s">
        <v>756</v>
      </c>
      <c r="Z191" s="2" t="s">
        <v>204</v>
      </c>
      <c r="AB191" s="2" t="s">
        <v>573</v>
      </c>
      <c r="AC191" s="20">
        <v>43628</v>
      </c>
      <c r="AD191" s="2" t="s">
        <v>281</v>
      </c>
      <c r="AE191" s="2">
        <v>19.600000000000001</v>
      </c>
      <c r="AF191" s="2">
        <v>34</v>
      </c>
      <c r="AG191" s="2">
        <v>22</v>
      </c>
      <c r="AH191" s="2">
        <v>20</v>
      </c>
      <c r="AI191" s="2" t="s">
        <v>715</v>
      </c>
      <c r="AJ191" s="2">
        <v>5</v>
      </c>
      <c r="AK191" s="2" t="s">
        <v>716</v>
      </c>
    </row>
    <row r="192" spans="1:37" hidden="1" x14ac:dyDescent="0.3">
      <c r="A192" s="16" t="s">
        <v>573</v>
      </c>
      <c r="B192" s="18">
        <v>43406</v>
      </c>
      <c r="C192" s="2" t="s">
        <v>110</v>
      </c>
      <c r="D192" s="2">
        <v>3</v>
      </c>
      <c r="E192" s="2">
        <v>503</v>
      </c>
      <c r="F192" s="2">
        <v>-5.4470000000000001</v>
      </c>
      <c r="G192" s="2">
        <v>150.09666000000001</v>
      </c>
      <c r="H192" s="4" t="s">
        <v>30</v>
      </c>
      <c r="I192" s="2">
        <v>36</v>
      </c>
      <c r="J192" s="2">
        <v>25</v>
      </c>
      <c r="K192" s="2">
        <v>16</v>
      </c>
      <c r="L192" s="2">
        <f t="shared" ref="L192:L193" si="31">(I192+J192+K192)/3</f>
        <v>25.666666666666668</v>
      </c>
      <c r="M192" s="2" t="s">
        <v>573</v>
      </c>
      <c r="N192" s="2" t="s">
        <v>587</v>
      </c>
      <c r="O192" s="4" t="s">
        <v>38</v>
      </c>
      <c r="P192" s="2" t="s">
        <v>574</v>
      </c>
      <c r="R192" s="2">
        <v>2</v>
      </c>
      <c r="S192" s="2" t="s">
        <v>281</v>
      </c>
      <c r="T192" s="2">
        <v>19.899999999999999</v>
      </c>
      <c r="U192" s="2" t="s">
        <v>576</v>
      </c>
      <c r="V192" s="2" t="s">
        <v>23</v>
      </c>
      <c r="W192" s="2" t="s">
        <v>34</v>
      </c>
      <c r="X192" s="2" t="s">
        <v>25</v>
      </c>
      <c r="Y192" s="2" t="s">
        <v>756</v>
      </c>
      <c r="Z192" s="2" t="s">
        <v>204</v>
      </c>
      <c r="AB192" s="2" t="s">
        <v>573</v>
      </c>
      <c r="AC192" s="20">
        <v>43628</v>
      </c>
      <c r="AD192" s="2" t="s">
        <v>602</v>
      </c>
      <c r="AE192" s="2" t="s">
        <v>674</v>
      </c>
      <c r="AF192" s="2">
        <v>34</v>
      </c>
      <c r="AG192" s="2">
        <v>22</v>
      </c>
      <c r="AH192" s="2">
        <v>20</v>
      </c>
      <c r="AI192" s="2" t="s">
        <v>715</v>
      </c>
      <c r="AJ192" s="2">
        <v>5</v>
      </c>
      <c r="AK192" s="2" t="s">
        <v>716</v>
      </c>
    </row>
    <row r="193" spans="1:37" hidden="1" x14ac:dyDescent="0.3">
      <c r="A193" s="16" t="s">
        <v>588</v>
      </c>
      <c r="B193" s="18">
        <v>43407</v>
      </c>
      <c r="C193" s="2" t="s">
        <v>277</v>
      </c>
      <c r="D193" s="2">
        <v>4</v>
      </c>
      <c r="E193" s="2">
        <v>508</v>
      </c>
      <c r="F193" s="2">
        <v>-5.4594699999999996</v>
      </c>
      <c r="G193" s="2">
        <v>150.10434000000001</v>
      </c>
      <c r="H193" s="4" t="s">
        <v>30</v>
      </c>
      <c r="I193" s="2">
        <v>27</v>
      </c>
      <c r="J193" s="2">
        <v>21</v>
      </c>
      <c r="K193" s="2">
        <v>23</v>
      </c>
      <c r="L193" s="2">
        <f t="shared" si="31"/>
        <v>23.666666666666668</v>
      </c>
      <c r="M193" s="2" t="s">
        <v>588</v>
      </c>
      <c r="N193" s="2">
        <v>2</v>
      </c>
      <c r="O193" s="4" t="s">
        <v>329</v>
      </c>
      <c r="P193" s="2" t="s">
        <v>589</v>
      </c>
      <c r="R193" s="2">
        <v>2</v>
      </c>
      <c r="S193" s="2" t="s">
        <v>281</v>
      </c>
      <c r="T193" s="2">
        <v>17.600000000000001</v>
      </c>
      <c r="U193" s="2" t="s">
        <v>577</v>
      </c>
      <c r="V193" s="2" t="s">
        <v>33</v>
      </c>
      <c r="W193" s="2" t="s">
        <v>34</v>
      </c>
      <c r="X193" s="2" t="s">
        <v>25</v>
      </c>
      <c r="Y193" s="2" t="s">
        <v>756</v>
      </c>
      <c r="Z193" s="2" t="s">
        <v>204</v>
      </c>
      <c r="AB193" s="2" t="s">
        <v>588</v>
      </c>
    </row>
    <row r="194" spans="1:37" hidden="1" x14ac:dyDescent="0.3">
      <c r="A194" s="16" t="s">
        <v>588</v>
      </c>
      <c r="B194" s="18">
        <v>43407</v>
      </c>
      <c r="C194" s="2" t="s">
        <v>277</v>
      </c>
      <c r="D194" s="2">
        <v>4</v>
      </c>
      <c r="E194" s="2">
        <v>508</v>
      </c>
      <c r="F194" s="2">
        <v>-5.4594699999999996</v>
      </c>
      <c r="G194" s="2">
        <v>150.10434000000001</v>
      </c>
      <c r="H194" s="4" t="s">
        <v>30</v>
      </c>
      <c r="I194" s="2">
        <v>27</v>
      </c>
      <c r="J194" s="2">
        <v>21</v>
      </c>
      <c r="K194" s="2">
        <v>23</v>
      </c>
      <c r="L194" s="2">
        <f t="shared" ref="L194:L195" si="32">(I194+J194+K194)/3</f>
        <v>23.666666666666668</v>
      </c>
      <c r="M194" s="2" t="s">
        <v>588</v>
      </c>
      <c r="N194" s="2">
        <v>2</v>
      </c>
      <c r="O194" s="4" t="s">
        <v>38</v>
      </c>
      <c r="P194" s="2" t="s">
        <v>589</v>
      </c>
      <c r="R194" s="2">
        <v>2</v>
      </c>
      <c r="S194" s="2" t="s">
        <v>281</v>
      </c>
      <c r="T194" s="2">
        <v>14.9</v>
      </c>
      <c r="U194" s="2" t="s">
        <v>578</v>
      </c>
      <c r="V194" s="2" t="s">
        <v>23</v>
      </c>
      <c r="W194" s="2" t="s">
        <v>94</v>
      </c>
      <c r="X194" s="2" t="s">
        <v>49</v>
      </c>
      <c r="Y194" s="2" t="s">
        <v>756</v>
      </c>
      <c r="Z194" s="2" t="s">
        <v>204</v>
      </c>
      <c r="AB194" s="2" t="s">
        <v>588</v>
      </c>
    </row>
    <row r="195" spans="1:37" hidden="1" x14ac:dyDescent="0.3">
      <c r="A195" s="16" t="s">
        <v>590</v>
      </c>
      <c r="B195" s="18">
        <v>43407</v>
      </c>
      <c r="C195" s="2" t="s">
        <v>277</v>
      </c>
      <c r="D195" s="2">
        <v>4</v>
      </c>
      <c r="E195" s="2">
        <v>507</v>
      </c>
      <c r="F195" s="2">
        <v>-5.45953</v>
      </c>
      <c r="G195" s="2">
        <v>150.10431</v>
      </c>
      <c r="H195" s="4" t="s">
        <v>16</v>
      </c>
      <c r="I195" s="2">
        <v>37</v>
      </c>
      <c r="J195" s="2">
        <v>32</v>
      </c>
      <c r="K195" s="2">
        <v>20</v>
      </c>
      <c r="L195" s="2">
        <f t="shared" si="32"/>
        <v>29.666666666666668</v>
      </c>
      <c r="M195" s="2" t="s">
        <v>590</v>
      </c>
      <c r="N195" s="2" t="s">
        <v>652</v>
      </c>
      <c r="O195" s="4" t="s">
        <v>19</v>
      </c>
      <c r="P195" s="2" t="s">
        <v>591</v>
      </c>
      <c r="R195" s="2">
        <v>5</v>
      </c>
      <c r="S195" s="2" t="s">
        <v>592</v>
      </c>
      <c r="T195" s="2">
        <v>10.3</v>
      </c>
      <c r="U195" s="2" t="s">
        <v>592</v>
      </c>
      <c r="V195" s="2" t="s">
        <v>96</v>
      </c>
      <c r="W195" s="2" t="s">
        <v>96</v>
      </c>
      <c r="X195" s="2" t="s">
        <v>96</v>
      </c>
      <c r="Y195" s="2" t="s">
        <v>19</v>
      </c>
      <c r="Z195" s="2" t="s">
        <v>599</v>
      </c>
      <c r="AB195" s="2" t="s">
        <v>590</v>
      </c>
      <c r="AC195" s="20">
        <v>43629</v>
      </c>
      <c r="AD195" s="2" t="s">
        <v>718</v>
      </c>
      <c r="AE195" s="2" t="s">
        <v>718</v>
      </c>
      <c r="AF195" s="2">
        <v>39</v>
      </c>
      <c r="AG195" s="2">
        <v>32</v>
      </c>
      <c r="AH195" s="2">
        <v>21</v>
      </c>
      <c r="AI195" s="2" t="s">
        <v>719</v>
      </c>
      <c r="AJ195" s="2">
        <v>3.1</v>
      </c>
      <c r="AK195" s="2" t="s">
        <v>720</v>
      </c>
    </row>
    <row r="196" spans="1:37" hidden="1" x14ac:dyDescent="0.3">
      <c r="A196" s="16" t="s">
        <v>590</v>
      </c>
      <c r="B196" s="18">
        <v>43407</v>
      </c>
      <c r="C196" s="2" t="s">
        <v>277</v>
      </c>
      <c r="D196" s="2">
        <v>4</v>
      </c>
      <c r="E196" s="2">
        <v>507</v>
      </c>
      <c r="F196" s="2">
        <v>-5.45953</v>
      </c>
      <c r="G196" s="2">
        <v>150.10431</v>
      </c>
      <c r="H196" s="4" t="s">
        <v>16</v>
      </c>
      <c r="I196" s="2">
        <v>37</v>
      </c>
      <c r="J196" s="2">
        <v>32</v>
      </c>
      <c r="K196" s="2">
        <v>20</v>
      </c>
      <c r="L196" s="2">
        <f t="shared" ref="L196:L201" si="33">(I196+J196+K196)/3</f>
        <v>29.666666666666668</v>
      </c>
      <c r="M196" s="2" t="s">
        <v>590</v>
      </c>
      <c r="N196" s="2" t="s">
        <v>652</v>
      </c>
      <c r="O196" s="4" t="s">
        <v>19</v>
      </c>
      <c r="P196" s="2" t="s">
        <v>591</v>
      </c>
      <c r="R196" s="2">
        <v>5</v>
      </c>
      <c r="S196" s="2" t="s">
        <v>281</v>
      </c>
      <c r="T196" s="2">
        <v>14.5</v>
      </c>
      <c r="U196" s="2" t="s">
        <v>579</v>
      </c>
      <c r="V196" s="2" t="s">
        <v>33</v>
      </c>
      <c r="W196" s="2" t="s">
        <v>45</v>
      </c>
      <c r="X196" s="2" t="s">
        <v>49</v>
      </c>
      <c r="Y196" s="2" t="s">
        <v>19</v>
      </c>
      <c r="Z196" s="2" t="s">
        <v>204</v>
      </c>
      <c r="AB196" s="2" t="s">
        <v>590</v>
      </c>
      <c r="AC196" s="20">
        <v>43629</v>
      </c>
      <c r="AD196" s="2" t="s">
        <v>602</v>
      </c>
      <c r="AE196" s="2" t="s">
        <v>674</v>
      </c>
      <c r="AF196" s="2">
        <v>39</v>
      </c>
      <c r="AG196" s="2">
        <v>32</v>
      </c>
      <c r="AH196" s="2">
        <v>21</v>
      </c>
      <c r="AI196" s="2" t="s">
        <v>719</v>
      </c>
      <c r="AJ196" s="2">
        <v>3.1</v>
      </c>
      <c r="AK196" s="2" t="s">
        <v>720</v>
      </c>
    </row>
    <row r="197" spans="1:37" hidden="1" x14ac:dyDescent="0.3">
      <c r="A197" s="16" t="s">
        <v>590</v>
      </c>
      <c r="B197" s="18">
        <v>43407</v>
      </c>
      <c r="C197" s="2" t="s">
        <v>277</v>
      </c>
      <c r="D197" s="2">
        <v>4</v>
      </c>
      <c r="E197" s="2">
        <v>507</v>
      </c>
      <c r="F197" s="2">
        <v>-5.45953</v>
      </c>
      <c r="G197" s="2">
        <v>150.10431</v>
      </c>
      <c r="H197" s="4" t="s">
        <v>16</v>
      </c>
      <c r="I197" s="2">
        <v>37</v>
      </c>
      <c r="J197" s="2">
        <v>32</v>
      </c>
      <c r="K197" s="2">
        <v>20</v>
      </c>
      <c r="L197" s="2">
        <f t="shared" si="33"/>
        <v>29.666666666666668</v>
      </c>
      <c r="M197" s="2" t="s">
        <v>590</v>
      </c>
      <c r="N197" s="2" t="s">
        <v>652</v>
      </c>
      <c r="O197" s="4" t="s">
        <v>19</v>
      </c>
      <c r="P197" s="2" t="s">
        <v>591</v>
      </c>
      <c r="R197" s="2">
        <v>5</v>
      </c>
      <c r="S197" s="2" t="s">
        <v>281</v>
      </c>
      <c r="T197" s="2">
        <v>30.9</v>
      </c>
      <c r="U197" s="2" t="s">
        <v>580</v>
      </c>
      <c r="V197" s="2" t="s">
        <v>33</v>
      </c>
      <c r="W197" s="2" t="s">
        <v>94</v>
      </c>
      <c r="X197" s="2" t="s">
        <v>25</v>
      </c>
      <c r="Y197" s="2" t="s">
        <v>19</v>
      </c>
      <c r="Z197" s="2" t="s">
        <v>204</v>
      </c>
      <c r="AB197" s="2" t="s">
        <v>590</v>
      </c>
      <c r="AC197" s="20">
        <v>43629</v>
      </c>
      <c r="AD197" s="2" t="s">
        <v>281</v>
      </c>
      <c r="AE197" s="2">
        <v>31.5</v>
      </c>
      <c r="AF197" s="2">
        <v>39</v>
      </c>
      <c r="AG197" s="2">
        <v>32</v>
      </c>
      <c r="AH197" s="2">
        <v>21</v>
      </c>
      <c r="AI197" s="2" t="s">
        <v>719</v>
      </c>
      <c r="AJ197" s="2">
        <v>3.1</v>
      </c>
      <c r="AK197" s="2" t="s">
        <v>720</v>
      </c>
    </row>
    <row r="198" spans="1:37" hidden="1" x14ac:dyDescent="0.3">
      <c r="A198" s="16" t="s">
        <v>590</v>
      </c>
      <c r="B198" s="18">
        <v>43407</v>
      </c>
      <c r="C198" s="2" t="s">
        <v>277</v>
      </c>
      <c r="D198" s="2">
        <v>4</v>
      </c>
      <c r="E198" s="2">
        <v>507</v>
      </c>
      <c r="F198" s="2">
        <v>-5.45953</v>
      </c>
      <c r="G198" s="2">
        <v>150.10431</v>
      </c>
      <c r="H198" s="4" t="s">
        <v>16</v>
      </c>
      <c r="I198" s="2">
        <v>37</v>
      </c>
      <c r="J198" s="2">
        <v>32</v>
      </c>
      <c r="K198" s="2">
        <v>20</v>
      </c>
      <c r="L198" s="2">
        <f t="shared" si="33"/>
        <v>29.666666666666668</v>
      </c>
      <c r="M198" s="2" t="s">
        <v>590</v>
      </c>
      <c r="N198" s="2" t="s">
        <v>652</v>
      </c>
      <c r="O198" s="4" t="s">
        <v>19</v>
      </c>
      <c r="P198" s="2" t="s">
        <v>591</v>
      </c>
      <c r="R198" s="2">
        <v>5</v>
      </c>
      <c r="S198" s="2" t="s">
        <v>281</v>
      </c>
      <c r="T198" s="2">
        <v>33.299999999999997</v>
      </c>
      <c r="U198" s="2" t="s">
        <v>581</v>
      </c>
      <c r="V198" s="2" t="s">
        <v>23</v>
      </c>
      <c r="W198" s="2" t="s">
        <v>27</v>
      </c>
      <c r="X198" s="2" t="s">
        <v>28</v>
      </c>
      <c r="Y198" s="2" t="s">
        <v>19</v>
      </c>
      <c r="Z198" s="2" t="s">
        <v>204</v>
      </c>
      <c r="AB198" s="2" t="s">
        <v>590</v>
      </c>
      <c r="AC198" s="20">
        <v>43629</v>
      </c>
      <c r="AD198" s="2" t="s">
        <v>281</v>
      </c>
      <c r="AE198" s="2">
        <v>33.299999999999997</v>
      </c>
      <c r="AF198" s="2">
        <v>39</v>
      </c>
      <c r="AG198" s="2">
        <v>32</v>
      </c>
      <c r="AH198" s="2">
        <v>21</v>
      </c>
      <c r="AI198" s="2" t="s">
        <v>719</v>
      </c>
      <c r="AJ198" s="2">
        <v>3.1</v>
      </c>
      <c r="AK198" s="2" t="s">
        <v>720</v>
      </c>
    </row>
    <row r="199" spans="1:37" x14ac:dyDescent="0.3">
      <c r="A199" s="16" t="s">
        <v>590</v>
      </c>
      <c r="B199" s="18">
        <v>43407</v>
      </c>
      <c r="C199" s="2" t="s">
        <v>277</v>
      </c>
      <c r="D199" s="2">
        <v>4</v>
      </c>
      <c r="E199" s="2">
        <v>507</v>
      </c>
      <c r="F199" s="2">
        <v>-5.45953</v>
      </c>
      <c r="G199" s="2">
        <v>150.10431</v>
      </c>
      <c r="H199" s="4" t="s">
        <v>16</v>
      </c>
      <c r="I199" s="2">
        <v>37</v>
      </c>
      <c r="J199" s="2">
        <v>32</v>
      </c>
      <c r="K199" s="2">
        <v>20</v>
      </c>
      <c r="L199" s="2">
        <f t="shared" si="33"/>
        <v>29.666666666666668</v>
      </c>
      <c r="M199" s="2" t="s">
        <v>590</v>
      </c>
      <c r="N199" s="2" t="s">
        <v>652</v>
      </c>
      <c r="O199" s="4" t="s">
        <v>651</v>
      </c>
      <c r="P199" s="2" t="s">
        <v>591</v>
      </c>
      <c r="R199" s="2">
        <v>5</v>
      </c>
      <c r="S199" s="2" t="s">
        <v>281</v>
      </c>
      <c r="T199" s="2">
        <v>23.8</v>
      </c>
      <c r="U199" s="2" t="s">
        <v>582</v>
      </c>
      <c r="V199" s="2" t="s">
        <v>23</v>
      </c>
      <c r="W199" s="2" t="s">
        <v>24</v>
      </c>
      <c r="X199" s="2" t="s">
        <v>49</v>
      </c>
      <c r="Y199" s="2" t="s">
        <v>649</v>
      </c>
      <c r="Z199" s="2" t="s">
        <v>204</v>
      </c>
      <c r="AA199" s="16" t="s">
        <v>593</v>
      </c>
      <c r="AB199" s="2" t="s">
        <v>590</v>
      </c>
      <c r="AC199" s="20">
        <v>43629</v>
      </c>
      <c r="AD199" s="2" t="s">
        <v>281</v>
      </c>
      <c r="AE199" s="2">
        <v>23.9</v>
      </c>
      <c r="AF199" s="2">
        <v>39</v>
      </c>
      <c r="AG199" s="2">
        <v>32</v>
      </c>
      <c r="AH199" s="2">
        <v>21</v>
      </c>
      <c r="AI199" s="2" t="s">
        <v>719</v>
      </c>
      <c r="AJ199" s="2">
        <v>3.1</v>
      </c>
      <c r="AK199" s="2" t="s">
        <v>720</v>
      </c>
    </row>
    <row r="200" spans="1:37" x14ac:dyDescent="0.3">
      <c r="A200" s="16" t="s">
        <v>590</v>
      </c>
      <c r="B200" s="18">
        <v>43407</v>
      </c>
      <c r="C200" s="2" t="s">
        <v>277</v>
      </c>
      <c r="D200" s="2">
        <v>4</v>
      </c>
      <c r="E200" s="2">
        <v>507</v>
      </c>
      <c r="F200" s="2">
        <v>-5.45953</v>
      </c>
      <c r="G200" s="2">
        <v>150.10431</v>
      </c>
      <c r="H200" s="4" t="s">
        <v>16</v>
      </c>
      <c r="I200" s="2">
        <v>37</v>
      </c>
      <c r="J200" s="2">
        <v>32</v>
      </c>
      <c r="K200" s="2">
        <v>20</v>
      </c>
      <c r="L200" s="2">
        <f t="shared" si="33"/>
        <v>29.666666666666668</v>
      </c>
      <c r="M200" s="2" t="s">
        <v>590</v>
      </c>
      <c r="N200" s="2" t="s">
        <v>652</v>
      </c>
      <c r="O200" s="4" t="s">
        <v>651</v>
      </c>
      <c r="P200" s="2" t="s">
        <v>591</v>
      </c>
      <c r="R200" s="2">
        <v>5</v>
      </c>
      <c r="S200" s="2" t="s">
        <v>281</v>
      </c>
      <c r="T200" s="2">
        <v>24.4</v>
      </c>
      <c r="U200" s="2" t="s">
        <v>583</v>
      </c>
      <c r="V200" s="2" t="s">
        <v>519</v>
      </c>
      <c r="W200" s="2" t="s">
        <v>34</v>
      </c>
      <c r="X200" s="2" t="s">
        <v>25</v>
      </c>
      <c r="Y200" s="2" t="s">
        <v>649</v>
      </c>
      <c r="Z200" s="2" t="s">
        <v>204</v>
      </c>
      <c r="AA200" s="16" t="s">
        <v>593</v>
      </c>
      <c r="AB200" s="2" t="s">
        <v>590</v>
      </c>
      <c r="AC200" s="20">
        <v>43629</v>
      </c>
      <c r="AD200" s="2" t="s">
        <v>281</v>
      </c>
      <c r="AE200" s="2">
        <v>29.5</v>
      </c>
      <c r="AF200" s="2">
        <v>39</v>
      </c>
      <c r="AG200" s="2">
        <v>32</v>
      </c>
      <c r="AH200" s="2">
        <v>21</v>
      </c>
      <c r="AI200" s="2" t="s">
        <v>719</v>
      </c>
      <c r="AJ200" s="2">
        <v>3.1</v>
      </c>
      <c r="AK200" s="2" t="s">
        <v>720</v>
      </c>
    </row>
    <row r="201" spans="1:37" hidden="1" x14ac:dyDescent="0.3">
      <c r="A201" s="16" t="s">
        <v>594</v>
      </c>
      <c r="B201" s="18">
        <v>43407</v>
      </c>
      <c r="C201" s="2" t="s">
        <v>277</v>
      </c>
      <c r="D201" s="2">
        <v>4</v>
      </c>
      <c r="E201" s="2">
        <v>506</v>
      </c>
      <c r="F201" s="2">
        <v>-5.4596499999999999</v>
      </c>
      <c r="G201" s="2">
        <v>150.10471000000001</v>
      </c>
      <c r="H201" s="4" t="s">
        <v>65</v>
      </c>
      <c r="I201" s="2">
        <v>21</v>
      </c>
      <c r="J201" s="2">
        <v>16</v>
      </c>
      <c r="K201" s="2">
        <v>12</v>
      </c>
      <c r="L201" s="2">
        <f t="shared" si="33"/>
        <v>16.333333333333332</v>
      </c>
      <c r="M201" s="2" t="s">
        <v>594</v>
      </c>
      <c r="N201" s="2">
        <v>2</v>
      </c>
      <c r="O201" s="4" t="s">
        <v>212</v>
      </c>
      <c r="P201" s="2" t="s">
        <v>595</v>
      </c>
      <c r="R201" s="2">
        <v>1</v>
      </c>
      <c r="S201" s="2" t="s">
        <v>602</v>
      </c>
      <c r="T201" s="2" t="s">
        <v>96</v>
      </c>
      <c r="U201" s="2" t="s">
        <v>96</v>
      </c>
      <c r="V201" s="2" t="s">
        <v>23</v>
      </c>
      <c r="W201" s="2" t="s">
        <v>24</v>
      </c>
      <c r="X201" s="2" t="s">
        <v>49</v>
      </c>
      <c r="Y201" s="2" t="s">
        <v>212</v>
      </c>
      <c r="Z201" s="2" t="s">
        <v>204</v>
      </c>
      <c r="AA201" s="16" t="s">
        <v>596</v>
      </c>
      <c r="AB201" s="2" t="s">
        <v>594</v>
      </c>
    </row>
    <row r="202" spans="1:37" hidden="1" x14ac:dyDescent="0.3">
      <c r="A202" s="16" t="s">
        <v>594</v>
      </c>
      <c r="B202" s="18">
        <v>43407</v>
      </c>
      <c r="C202" s="2" t="s">
        <v>277</v>
      </c>
      <c r="D202" s="2">
        <v>4</v>
      </c>
      <c r="E202" s="2">
        <v>506</v>
      </c>
      <c r="F202" s="2">
        <v>-5.4596499999999999</v>
      </c>
      <c r="G202" s="2">
        <v>150.10471000000001</v>
      </c>
      <c r="H202" s="4" t="s">
        <v>65</v>
      </c>
      <c r="I202" s="2">
        <v>21</v>
      </c>
      <c r="J202" s="2">
        <v>16</v>
      </c>
      <c r="K202" s="2">
        <v>12</v>
      </c>
      <c r="L202" s="2">
        <f t="shared" ref="L202:L203" si="34">(I202+J202+K202)/3</f>
        <v>16.333333333333332</v>
      </c>
      <c r="M202" s="2" t="s">
        <v>594</v>
      </c>
      <c r="N202" s="2">
        <v>2</v>
      </c>
      <c r="O202" s="4" t="s">
        <v>212</v>
      </c>
      <c r="P202" s="2" t="s">
        <v>595</v>
      </c>
      <c r="R202" s="2">
        <v>1</v>
      </c>
      <c r="S202" s="2" t="s">
        <v>281</v>
      </c>
      <c r="T202" s="2">
        <v>24.3</v>
      </c>
      <c r="U202" s="2" t="s">
        <v>584</v>
      </c>
      <c r="V202" s="2" t="s">
        <v>33</v>
      </c>
      <c r="W202" s="2" t="s">
        <v>94</v>
      </c>
      <c r="X202" s="2" t="s">
        <v>25</v>
      </c>
      <c r="Y202" s="2" t="s">
        <v>212</v>
      </c>
      <c r="Z202" s="2" t="s">
        <v>204</v>
      </c>
      <c r="AB202" s="2" t="s">
        <v>594</v>
      </c>
    </row>
    <row r="203" spans="1:37" hidden="1" x14ac:dyDescent="0.3">
      <c r="A203" s="16" t="s">
        <v>597</v>
      </c>
      <c r="B203" s="18">
        <v>43407</v>
      </c>
      <c r="C203" s="2" t="s">
        <v>110</v>
      </c>
      <c r="D203" s="2">
        <v>3</v>
      </c>
      <c r="E203" s="2">
        <v>510</v>
      </c>
      <c r="F203" s="2">
        <v>-5.4465500000000002</v>
      </c>
      <c r="G203" s="2">
        <v>150.09649999999999</v>
      </c>
      <c r="H203" s="4" t="s">
        <v>65</v>
      </c>
      <c r="I203" s="2">
        <v>20</v>
      </c>
      <c r="J203" s="2">
        <v>20</v>
      </c>
      <c r="K203" s="2">
        <v>13</v>
      </c>
      <c r="L203" s="2">
        <f t="shared" si="34"/>
        <v>17.666666666666668</v>
      </c>
      <c r="M203" s="2" t="s">
        <v>597</v>
      </c>
      <c r="N203" s="2">
        <v>2</v>
      </c>
      <c r="O203" s="4" t="s">
        <v>212</v>
      </c>
      <c r="P203" s="2" t="s">
        <v>598</v>
      </c>
      <c r="R203" s="2">
        <v>2</v>
      </c>
      <c r="S203" s="2" t="s">
        <v>281</v>
      </c>
      <c r="T203" s="2">
        <v>30.5</v>
      </c>
      <c r="U203" s="2" t="s">
        <v>585</v>
      </c>
      <c r="V203" s="2" t="s">
        <v>23</v>
      </c>
      <c r="W203" s="2" t="s">
        <v>24</v>
      </c>
      <c r="X203" s="2" t="s">
        <v>49</v>
      </c>
      <c r="Y203" s="2" t="s">
        <v>212</v>
      </c>
      <c r="Z203" s="2" t="s">
        <v>204</v>
      </c>
      <c r="AB203" s="2" t="s">
        <v>597</v>
      </c>
      <c r="AC203" s="20">
        <v>43628</v>
      </c>
      <c r="AD203" s="2" t="s">
        <v>281</v>
      </c>
      <c r="AE203" s="2">
        <v>30.8</v>
      </c>
      <c r="AF203" s="2">
        <v>18</v>
      </c>
      <c r="AG203" s="2">
        <v>19</v>
      </c>
      <c r="AH203" s="2">
        <v>13</v>
      </c>
      <c r="AI203" s="2" t="s">
        <v>708</v>
      </c>
      <c r="AJ203" s="2">
        <v>5</v>
      </c>
    </row>
    <row r="204" spans="1:37" hidden="1" x14ac:dyDescent="0.3">
      <c r="A204" s="16" t="s">
        <v>597</v>
      </c>
      <c r="B204" s="18">
        <v>43407</v>
      </c>
      <c r="C204" s="2" t="s">
        <v>110</v>
      </c>
      <c r="D204" s="2">
        <v>3</v>
      </c>
      <c r="E204" s="2">
        <v>510</v>
      </c>
      <c r="F204" s="2">
        <v>-5.4465500000000002</v>
      </c>
      <c r="G204" s="2">
        <v>150.09649999999999</v>
      </c>
      <c r="H204" s="4" t="s">
        <v>65</v>
      </c>
      <c r="I204" s="2">
        <v>20</v>
      </c>
      <c r="J204" s="2">
        <v>20</v>
      </c>
      <c r="K204" s="2">
        <v>13</v>
      </c>
      <c r="L204" s="2">
        <f t="shared" ref="L204:L205" si="35">(I204+J204+K204)/3</f>
        <v>17.666666666666668</v>
      </c>
      <c r="M204" s="2" t="s">
        <v>597</v>
      </c>
      <c r="N204" s="2">
        <v>2</v>
      </c>
      <c r="O204" s="4" t="s">
        <v>212</v>
      </c>
      <c r="P204" s="2" t="s">
        <v>598</v>
      </c>
      <c r="R204" s="2">
        <v>2</v>
      </c>
      <c r="S204" s="2" t="s">
        <v>281</v>
      </c>
      <c r="T204" s="2">
        <v>27.4</v>
      </c>
      <c r="U204" s="2" t="s">
        <v>586</v>
      </c>
      <c r="V204" s="2" t="s">
        <v>33</v>
      </c>
      <c r="W204" s="2" t="s">
        <v>34</v>
      </c>
      <c r="X204" s="2" t="s">
        <v>25</v>
      </c>
      <c r="Y204" s="2" t="s">
        <v>212</v>
      </c>
      <c r="Z204" s="2" t="s">
        <v>204</v>
      </c>
      <c r="AB204" s="2" t="s">
        <v>597</v>
      </c>
      <c r="AC204" s="20">
        <v>43628</v>
      </c>
      <c r="AD204" s="2" t="s">
        <v>602</v>
      </c>
      <c r="AE204" s="2" t="s">
        <v>674</v>
      </c>
      <c r="AF204" s="2">
        <v>18</v>
      </c>
      <c r="AG204" s="2">
        <v>19</v>
      </c>
      <c r="AH204" s="2">
        <v>13</v>
      </c>
      <c r="AI204" s="2" t="s">
        <v>708</v>
      </c>
      <c r="AJ204" s="2">
        <v>5</v>
      </c>
    </row>
    <row r="205" spans="1:37" hidden="1" x14ac:dyDescent="0.3">
      <c r="B205" s="18">
        <v>43603</v>
      </c>
      <c r="C205" s="2" t="s">
        <v>60</v>
      </c>
      <c r="D205" s="2">
        <v>2</v>
      </c>
      <c r="E205" s="2" t="s">
        <v>674</v>
      </c>
      <c r="F205" s="2" t="s">
        <v>674</v>
      </c>
      <c r="G205" s="2" t="s">
        <v>674</v>
      </c>
      <c r="H205" s="4" t="s">
        <v>16</v>
      </c>
      <c r="I205" s="2">
        <v>35</v>
      </c>
      <c r="J205" s="2">
        <v>27</v>
      </c>
      <c r="K205" s="2">
        <v>17</v>
      </c>
      <c r="L205" s="2">
        <f t="shared" si="35"/>
        <v>26.333333333333332</v>
      </c>
      <c r="M205" s="2" t="s">
        <v>682</v>
      </c>
      <c r="N205" s="2">
        <v>2</v>
      </c>
      <c r="O205" s="4" t="s">
        <v>19</v>
      </c>
      <c r="R205" s="2" t="s">
        <v>674</v>
      </c>
      <c r="S205" s="2" t="s">
        <v>674</v>
      </c>
      <c r="T205" s="2">
        <v>28.5</v>
      </c>
      <c r="U205" s="2" t="s">
        <v>674</v>
      </c>
      <c r="V205" s="2" t="s">
        <v>674</v>
      </c>
      <c r="W205" s="2" t="s">
        <v>674</v>
      </c>
      <c r="X205" s="2" t="s">
        <v>674</v>
      </c>
      <c r="Y205" s="2" t="s">
        <v>19</v>
      </c>
      <c r="Z205" s="2" t="s">
        <v>204</v>
      </c>
      <c r="AA205" s="16" t="s">
        <v>681</v>
      </c>
      <c r="AB205" s="2" t="s">
        <v>682</v>
      </c>
    </row>
    <row r="206" spans="1:37" hidden="1" x14ac:dyDescent="0.3">
      <c r="B206" s="18">
        <v>43603</v>
      </c>
      <c r="C206" s="2" t="s">
        <v>60</v>
      </c>
      <c r="D206" s="2">
        <v>2</v>
      </c>
      <c r="E206" s="2" t="s">
        <v>674</v>
      </c>
      <c r="F206" s="2" t="s">
        <v>674</v>
      </c>
      <c r="G206" s="2" t="s">
        <v>674</v>
      </c>
      <c r="H206" s="4" t="s">
        <v>16</v>
      </c>
      <c r="I206" s="2">
        <v>35</v>
      </c>
      <c r="J206" s="2">
        <v>27</v>
      </c>
      <c r="K206" s="2">
        <v>17</v>
      </c>
      <c r="L206" s="2">
        <f t="shared" ref="L206" si="36">(I206+J206+K206)/3</f>
        <v>26.333333333333332</v>
      </c>
      <c r="M206" s="2" t="s">
        <v>682</v>
      </c>
      <c r="N206" s="2">
        <v>2</v>
      </c>
      <c r="O206" s="4" t="s">
        <v>19</v>
      </c>
      <c r="R206" s="2" t="s">
        <v>674</v>
      </c>
      <c r="S206" s="2" t="s">
        <v>674</v>
      </c>
      <c r="T206" s="2">
        <v>21.5</v>
      </c>
      <c r="U206" s="2" t="s">
        <v>674</v>
      </c>
      <c r="V206" s="2" t="s">
        <v>674</v>
      </c>
      <c r="W206" s="2" t="s">
        <v>674</v>
      </c>
      <c r="X206" s="2" t="s">
        <v>674</v>
      </c>
      <c r="Y206" s="2" t="s">
        <v>19</v>
      </c>
      <c r="Z206" s="2" t="s">
        <v>204</v>
      </c>
      <c r="AA206" s="16" t="s">
        <v>681</v>
      </c>
      <c r="AB206" s="2" t="s">
        <v>682</v>
      </c>
    </row>
    <row r="207" spans="1:37" hidden="1" x14ac:dyDescent="0.3">
      <c r="L207" s="2">
        <f>AVERAGE(L2:L206)</f>
        <v>24.465346534653467</v>
      </c>
    </row>
    <row r="208" spans="1:37" hidden="1" x14ac:dyDescent="0.3">
      <c r="L208" s="2">
        <f>AVERAGE(L65:L171)</f>
        <v>25.199376947040495</v>
      </c>
    </row>
  </sheetData>
  <autoFilter ref="A1:AK208" xr:uid="{493D2BFC-68B6-4F26-A4A3-27927D637E2C}">
    <filterColumn colId="14">
      <filters>
        <filter val="light quinquestrigatus"/>
        <filter val="pale oculolineatus"/>
        <filter val="pale quinquestrigatus"/>
      </filters>
    </filterColumn>
  </autoFilter>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D373D-707F-43B2-BE2B-31D688C59AA2}">
  <dimension ref="A1:A2"/>
  <sheetViews>
    <sheetView workbookViewId="0">
      <selection activeCell="A3" sqref="A3"/>
    </sheetView>
  </sheetViews>
  <sheetFormatPr defaultRowHeight="14.4" x14ac:dyDescent="0.3"/>
  <sheetData>
    <row r="1" spans="1:1" x14ac:dyDescent="0.3">
      <c r="A1" t="s">
        <v>748</v>
      </c>
    </row>
    <row r="2" spans="1:1" x14ac:dyDescent="0.3">
      <c r="A2" t="s">
        <v>749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 dead alive</vt:lpstr>
      <vt:lpstr>spp per reef</vt:lpstr>
      <vt:lpstr>dataset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 Wong</dc:creator>
  <cp:lastModifiedBy>Catheline Yasmin Magali Froehlich</cp:lastModifiedBy>
  <cp:lastPrinted>2018-02-26T09:21:24Z</cp:lastPrinted>
  <dcterms:created xsi:type="dcterms:W3CDTF">2018-02-16T07:41:15Z</dcterms:created>
  <dcterms:modified xsi:type="dcterms:W3CDTF">2023-08-12T17:54:44Z</dcterms:modified>
</cp:coreProperties>
</file>