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180" yWindow="0" windowWidth="25600" windowHeight="17540" tabRatio="500"/>
  </bookViews>
  <sheets>
    <sheet name="sig_results" sheetId="1" r:id="rId1"/>
    <sheet name="all_Results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R8" i="1"/>
  <c r="R7" i="1"/>
  <c r="R6" i="1"/>
  <c r="R5" i="1"/>
  <c r="R4" i="1"/>
  <c r="R3" i="1"/>
  <c r="R2" i="1"/>
  <c r="H51" i="2"/>
  <c r="I51" i="2"/>
  <c r="J51" i="2"/>
  <c r="H50" i="2"/>
  <c r="I50" i="2"/>
  <c r="J50" i="2"/>
  <c r="H49" i="2"/>
  <c r="I49" i="2"/>
  <c r="J49" i="2"/>
  <c r="H48" i="2"/>
  <c r="I48" i="2"/>
  <c r="J48" i="2"/>
  <c r="H47" i="2"/>
  <c r="I47" i="2"/>
  <c r="J47" i="2"/>
  <c r="H46" i="2"/>
  <c r="I46" i="2"/>
  <c r="J46" i="2"/>
  <c r="H45" i="2"/>
  <c r="I45" i="2"/>
  <c r="J45" i="2"/>
  <c r="H44" i="2"/>
  <c r="I44" i="2"/>
  <c r="J44" i="2"/>
  <c r="H43" i="2"/>
  <c r="I43" i="2"/>
  <c r="J43" i="2"/>
  <c r="H42" i="2"/>
  <c r="I42" i="2"/>
  <c r="J42" i="2"/>
  <c r="H41" i="2"/>
  <c r="I41" i="2"/>
  <c r="J41" i="2"/>
  <c r="H40" i="2"/>
  <c r="I40" i="2"/>
  <c r="J40" i="2"/>
  <c r="H39" i="2"/>
  <c r="I39" i="2"/>
  <c r="J39" i="2"/>
  <c r="H38" i="2"/>
  <c r="I38" i="2"/>
  <c r="J38" i="2"/>
  <c r="H37" i="2"/>
  <c r="I37" i="2"/>
  <c r="J37" i="2"/>
  <c r="H36" i="2"/>
  <c r="I36" i="2"/>
  <c r="J36" i="2"/>
  <c r="H35" i="2"/>
  <c r="I35" i="2"/>
  <c r="J35" i="2"/>
  <c r="H34" i="2"/>
  <c r="I34" i="2"/>
  <c r="J34" i="2"/>
  <c r="H33" i="2"/>
  <c r="I33" i="2"/>
  <c r="J33" i="2"/>
  <c r="H32" i="2"/>
  <c r="I32" i="2"/>
  <c r="J32" i="2"/>
  <c r="H31" i="2"/>
  <c r="I31" i="2"/>
  <c r="J31" i="2"/>
  <c r="H30" i="2"/>
  <c r="I30" i="2"/>
  <c r="J30" i="2"/>
  <c r="H29" i="2"/>
  <c r="I29" i="2"/>
  <c r="J29" i="2"/>
  <c r="H28" i="2"/>
  <c r="I28" i="2"/>
  <c r="J28" i="2"/>
  <c r="H27" i="2"/>
  <c r="I27" i="2"/>
  <c r="J27" i="2"/>
  <c r="H26" i="2"/>
  <c r="I26" i="2"/>
  <c r="J26" i="2"/>
  <c r="H25" i="2"/>
  <c r="I25" i="2"/>
  <c r="J25" i="2"/>
  <c r="H24" i="2"/>
  <c r="I24" i="2"/>
  <c r="J24" i="2"/>
  <c r="H23" i="2"/>
  <c r="I23" i="2"/>
  <c r="J23" i="2"/>
  <c r="H22" i="2"/>
  <c r="I22" i="2"/>
  <c r="J22" i="2"/>
  <c r="H21" i="2"/>
  <c r="I21" i="2"/>
  <c r="J21" i="2"/>
  <c r="H20" i="2"/>
  <c r="I20" i="2"/>
  <c r="J20" i="2"/>
  <c r="H19" i="2"/>
  <c r="I19" i="2"/>
  <c r="J19" i="2"/>
  <c r="H18" i="2"/>
  <c r="I18" i="2"/>
  <c r="J18" i="2"/>
  <c r="H17" i="2"/>
  <c r="I17" i="2"/>
  <c r="J17" i="2"/>
  <c r="H16" i="2"/>
  <c r="I16" i="2"/>
  <c r="J16" i="2"/>
  <c r="H15" i="2"/>
  <c r="I15" i="2"/>
  <c r="J15" i="2"/>
  <c r="H14" i="2"/>
  <c r="I14" i="2"/>
  <c r="J14" i="2"/>
  <c r="H13" i="2"/>
  <c r="I13" i="2"/>
  <c r="J13" i="2"/>
  <c r="H12" i="2"/>
  <c r="I12" i="2"/>
  <c r="J12" i="2"/>
  <c r="H11" i="2"/>
  <c r="I11" i="2"/>
  <c r="J11" i="2"/>
  <c r="H10" i="2"/>
  <c r="I10" i="2"/>
  <c r="J10" i="2"/>
  <c r="H9" i="2"/>
  <c r="I9" i="2"/>
  <c r="J9" i="2"/>
  <c r="H8" i="2"/>
  <c r="I8" i="2"/>
  <c r="J8" i="2"/>
  <c r="H7" i="2"/>
  <c r="I7" i="2"/>
  <c r="J7" i="2"/>
  <c r="H6" i="2"/>
  <c r="I6" i="2"/>
  <c r="J6" i="2"/>
  <c r="H5" i="2"/>
  <c r="I5" i="2"/>
  <c r="J5" i="2"/>
  <c r="H4" i="2"/>
  <c r="I4" i="2"/>
  <c r="J4" i="2"/>
  <c r="H3" i="2"/>
  <c r="I3" i="2"/>
  <c r="J3" i="2"/>
  <c r="J2" i="2"/>
  <c r="I2" i="2"/>
  <c r="H2" i="2"/>
  <c r="AI224" i="3"/>
  <c r="AH223" i="3"/>
  <c r="AH222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G132" i="1"/>
  <c r="F132" i="1"/>
  <c r="E71" i="1"/>
  <c r="E82" i="1"/>
  <c r="E18" i="1"/>
  <c r="E108" i="1"/>
  <c r="E101" i="1"/>
  <c r="E43" i="1"/>
  <c r="E107" i="1"/>
  <c r="E94" i="1"/>
  <c r="E96" i="1"/>
  <c r="E91" i="1"/>
  <c r="E22" i="1"/>
  <c r="E52" i="1"/>
  <c r="E66" i="1"/>
  <c r="E89" i="1"/>
  <c r="E24" i="1"/>
  <c r="E98" i="1"/>
  <c r="E109" i="1"/>
  <c r="E36" i="1"/>
  <c r="E86" i="1"/>
  <c r="E47" i="1"/>
  <c r="E31" i="1"/>
  <c r="E14" i="1"/>
  <c r="E129" i="1"/>
  <c r="E60" i="1"/>
  <c r="E122" i="1"/>
  <c r="E88" i="1"/>
  <c r="E130" i="1"/>
  <c r="E59" i="1"/>
  <c r="E69" i="1"/>
  <c r="E57" i="1"/>
  <c r="E95" i="1"/>
  <c r="E65" i="1"/>
  <c r="E125" i="1"/>
  <c r="E16" i="1"/>
  <c r="E68" i="1"/>
  <c r="E7" i="1"/>
  <c r="E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9" i="1"/>
  <c r="D7" i="1"/>
  <c r="D8" i="1"/>
  <c r="D4" i="1"/>
  <c r="D6" i="1"/>
  <c r="D5" i="1"/>
  <c r="D2" i="1"/>
  <c r="D10" i="1"/>
  <c r="D11" i="1"/>
  <c r="D13" i="1"/>
  <c r="D12" i="1"/>
  <c r="D3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9" i="1"/>
  <c r="C7" i="1"/>
  <c r="C8" i="1"/>
  <c r="C4" i="1"/>
  <c r="C6" i="1"/>
  <c r="C5" i="1"/>
  <c r="C2" i="1"/>
  <c r="C10" i="1"/>
  <c r="C11" i="1"/>
  <c r="C13" i="1"/>
  <c r="C12" i="1"/>
  <c r="C3" i="1"/>
  <c r="O565" i="1"/>
  <c r="P565" i="1"/>
  <c r="Q565" i="1"/>
  <c r="O564" i="1"/>
  <c r="P564" i="1"/>
  <c r="Q564" i="1"/>
  <c r="O563" i="1"/>
  <c r="P563" i="1"/>
  <c r="Q563" i="1"/>
  <c r="O562" i="1"/>
  <c r="P562" i="1"/>
  <c r="Q562" i="1"/>
  <c r="O561" i="1"/>
  <c r="P561" i="1"/>
  <c r="Q561" i="1"/>
  <c r="O560" i="1"/>
  <c r="P560" i="1"/>
  <c r="Q560" i="1"/>
  <c r="O559" i="1"/>
  <c r="P559" i="1"/>
  <c r="Q559" i="1"/>
  <c r="O558" i="1"/>
  <c r="P558" i="1"/>
  <c r="Q558" i="1"/>
  <c r="O557" i="1"/>
  <c r="P557" i="1"/>
  <c r="Q557" i="1"/>
  <c r="O556" i="1"/>
  <c r="P556" i="1"/>
  <c r="Q556" i="1"/>
  <c r="O555" i="1"/>
  <c r="P555" i="1"/>
  <c r="Q555" i="1"/>
  <c r="O554" i="1"/>
  <c r="P554" i="1"/>
  <c r="Q554" i="1"/>
  <c r="O553" i="1"/>
  <c r="P553" i="1"/>
  <c r="Q553" i="1"/>
  <c r="O552" i="1"/>
  <c r="P552" i="1"/>
  <c r="Q552" i="1"/>
  <c r="O551" i="1"/>
  <c r="P551" i="1"/>
  <c r="Q551" i="1"/>
  <c r="O550" i="1"/>
  <c r="P550" i="1"/>
  <c r="Q550" i="1"/>
  <c r="O549" i="1"/>
  <c r="P549" i="1"/>
  <c r="Q549" i="1"/>
  <c r="O548" i="1"/>
  <c r="P548" i="1"/>
  <c r="Q548" i="1"/>
  <c r="O547" i="1"/>
  <c r="P547" i="1"/>
  <c r="Q547" i="1"/>
  <c r="O546" i="1"/>
  <c r="P546" i="1"/>
  <c r="Q546" i="1"/>
  <c r="O545" i="1"/>
  <c r="P545" i="1"/>
  <c r="Q545" i="1"/>
  <c r="O544" i="1"/>
  <c r="P544" i="1"/>
  <c r="Q544" i="1"/>
  <c r="O543" i="1"/>
  <c r="P543" i="1"/>
  <c r="Q543" i="1"/>
  <c r="O542" i="1"/>
  <c r="P542" i="1"/>
  <c r="Q542" i="1"/>
  <c r="O541" i="1"/>
  <c r="P541" i="1"/>
  <c r="Q541" i="1"/>
  <c r="O540" i="1"/>
  <c r="P540" i="1"/>
  <c r="Q540" i="1"/>
  <c r="O539" i="1"/>
  <c r="P539" i="1"/>
  <c r="Q539" i="1"/>
  <c r="O538" i="1"/>
  <c r="P538" i="1"/>
  <c r="Q538" i="1"/>
  <c r="O537" i="1"/>
  <c r="P537" i="1"/>
  <c r="Q537" i="1"/>
  <c r="O536" i="1"/>
  <c r="P536" i="1"/>
  <c r="Q536" i="1"/>
  <c r="O535" i="1"/>
  <c r="P535" i="1"/>
  <c r="Q535" i="1"/>
  <c r="O534" i="1"/>
  <c r="P534" i="1"/>
  <c r="Q534" i="1"/>
  <c r="O533" i="1"/>
  <c r="P533" i="1"/>
  <c r="Q533" i="1"/>
  <c r="O532" i="1"/>
  <c r="P532" i="1"/>
  <c r="Q532" i="1"/>
  <c r="O531" i="1"/>
  <c r="P531" i="1"/>
  <c r="Q531" i="1"/>
  <c r="O530" i="1"/>
  <c r="P530" i="1"/>
  <c r="Q530" i="1"/>
  <c r="O529" i="1"/>
  <c r="P529" i="1"/>
  <c r="Q529" i="1"/>
  <c r="O528" i="1"/>
  <c r="P528" i="1"/>
  <c r="Q528" i="1"/>
  <c r="O527" i="1"/>
  <c r="P527" i="1"/>
  <c r="Q527" i="1"/>
  <c r="O526" i="1"/>
  <c r="P526" i="1"/>
  <c r="Q526" i="1"/>
  <c r="O525" i="1"/>
  <c r="P525" i="1"/>
  <c r="Q525" i="1"/>
  <c r="O524" i="1"/>
  <c r="P524" i="1"/>
  <c r="Q524" i="1"/>
  <c r="O523" i="1"/>
  <c r="P523" i="1"/>
  <c r="Q523" i="1"/>
  <c r="O522" i="1"/>
  <c r="P522" i="1"/>
  <c r="Q522" i="1"/>
  <c r="O521" i="1"/>
  <c r="P521" i="1"/>
  <c r="Q521" i="1"/>
  <c r="O520" i="1"/>
  <c r="P520" i="1"/>
  <c r="Q520" i="1"/>
  <c r="O519" i="1"/>
  <c r="P519" i="1"/>
  <c r="Q519" i="1"/>
  <c r="O518" i="1"/>
  <c r="P518" i="1"/>
  <c r="Q518" i="1"/>
  <c r="O517" i="1"/>
  <c r="P517" i="1"/>
  <c r="Q517" i="1"/>
  <c r="O516" i="1"/>
  <c r="P516" i="1"/>
  <c r="Q516" i="1"/>
  <c r="O515" i="1"/>
  <c r="P515" i="1"/>
  <c r="Q515" i="1"/>
  <c r="O514" i="1"/>
  <c r="P514" i="1"/>
  <c r="Q514" i="1"/>
  <c r="O513" i="1"/>
  <c r="P513" i="1"/>
  <c r="Q513" i="1"/>
  <c r="O512" i="1"/>
  <c r="P512" i="1"/>
  <c r="Q512" i="1"/>
  <c r="O511" i="1"/>
  <c r="P511" i="1"/>
  <c r="Q511" i="1"/>
  <c r="O510" i="1"/>
  <c r="P510" i="1"/>
  <c r="Q510" i="1"/>
  <c r="O509" i="1"/>
  <c r="P509" i="1"/>
  <c r="Q509" i="1"/>
  <c r="O508" i="1"/>
  <c r="P508" i="1"/>
  <c r="Q508" i="1"/>
  <c r="O507" i="1"/>
  <c r="P507" i="1"/>
  <c r="Q507" i="1"/>
  <c r="O506" i="1"/>
  <c r="P506" i="1"/>
  <c r="Q506" i="1"/>
  <c r="O505" i="1"/>
  <c r="P505" i="1"/>
  <c r="Q505" i="1"/>
  <c r="O504" i="1"/>
  <c r="P504" i="1"/>
  <c r="Q504" i="1"/>
  <c r="O503" i="1"/>
  <c r="P503" i="1"/>
  <c r="Q503" i="1"/>
  <c r="O502" i="1"/>
  <c r="P502" i="1"/>
  <c r="Q502" i="1"/>
  <c r="O501" i="1"/>
  <c r="P501" i="1"/>
  <c r="Q501" i="1"/>
  <c r="O500" i="1"/>
  <c r="P500" i="1"/>
  <c r="Q500" i="1"/>
  <c r="O499" i="1"/>
  <c r="P499" i="1"/>
  <c r="Q499" i="1"/>
  <c r="O498" i="1"/>
  <c r="P498" i="1"/>
  <c r="Q498" i="1"/>
  <c r="O497" i="1"/>
  <c r="P497" i="1"/>
  <c r="Q497" i="1"/>
  <c r="O496" i="1"/>
  <c r="P496" i="1"/>
  <c r="Q496" i="1"/>
  <c r="O495" i="1"/>
  <c r="P495" i="1"/>
  <c r="Q495" i="1"/>
  <c r="O494" i="1"/>
  <c r="P494" i="1"/>
  <c r="Q494" i="1"/>
  <c r="O493" i="1"/>
  <c r="P493" i="1"/>
  <c r="Q493" i="1"/>
  <c r="O492" i="1"/>
  <c r="P492" i="1"/>
  <c r="Q492" i="1"/>
  <c r="O491" i="1"/>
  <c r="P491" i="1"/>
  <c r="Q491" i="1"/>
  <c r="O490" i="1"/>
  <c r="P490" i="1"/>
  <c r="Q490" i="1"/>
  <c r="O489" i="1"/>
  <c r="P489" i="1"/>
  <c r="Q489" i="1"/>
  <c r="O488" i="1"/>
  <c r="P488" i="1"/>
  <c r="Q488" i="1"/>
  <c r="O487" i="1"/>
  <c r="P487" i="1"/>
  <c r="Q487" i="1"/>
  <c r="O486" i="1"/>
  <c r="P486" i="1"/>
  <c r="Q486" i="1"/>
  <c r="O485" i="1"/>
  <c r="P485" i="1"/>
  <c r="Q485" i="1"/>
  <c r="O484" i="1"/>
  <c r="P484" i="1"/>
  <c r="Q484" i="1"/>
  <c r="O483" i="1"/>
  <c r="P483" i="1"/>
  <c r="Q483" i="1"/>
  <c r="O482" i="1"/>
  <c r="P482" i="1"/>
  <c r="Q482" i="1"/>
  <c r="O481" i="1"/>
  <c r="P481" i="1"/>
  <c r="Q481" i="1"/>
  <c r="O480" i="1"/>
  <c r="P480" i="1"/>
  <c r="Q480" i="1"/>
  <c r="O479" i="1"/>
  <c r="P479" i="1"/>
  <c r="Q479" i="1"/>
  <c r="O478" i="1"/>
  <c r="P478" i="1"/>
  <c r="Q478" i="1"/>
  <c r="O477" i="1"/>
  <c r="P477" i="1"/>
  <c r="Q477" i="1"/>
  <c r="O476" i="1"/>
  <c r="P476" i="1"/>
  <c r="Q476" i="1"/>
  <c r="O475" i="1"/>
  <c r="P475" i="1"/>
  <c r="Q475" i="1"/>
  <c r="O474" i="1"/>
  <c r="P474" i="1"/>
  <c r="Q474" i="1"/>
  <c r="O473" i="1"/>
  <c r="P473" i="1"/>
  <c r="Q473" i="1"/>
  <c r="O472" i="1"/>
  <c r="P472" i="1"/>
  <c r="Q472" i="1"/>
  <c r="O471" i="1"/>
  <c r="P471" i="1"/>
  <c r="Q471" i="1"/>
  <c r="O470" i="1"/>
  <c r="P470" i="1"/>
  <c r="Q470" i="1"/>
  <c r="O469" i="1"/>
  <c r="P469" i="1"/>
  <c r="Q469" i="1"/>
  <c r="O468" i="1"/>
  <c r="P468" i="1"/>
  <c r="Q468" i="1"/>
  <c r="O467" i="1"/>
  <c r="P467" i="1"/>
  <c r="Q467" i="1"/>
  <c r="O466" i="1"/>
  <c r="P466" i="1"/>
  <c r="Q466" i="1"/>
  <c r="O465" i="1"/>
  <c r="P465" i="1"/>
  <c r="Q465" i="1"/>
  <c r="O464" i="1"/>
  <c r="P464" i="1"/>
  <c r="Q464" i="1"/>
  <c r="O463" i="1"/>
  <c r="P463" i="1"/>
  <c r="Q463" i="1"/>
  <c r="O462" i="1"/>
  <c r="P462" i="1"/>
  <c r="Q462" i="1"/>
  <c r="O461" i="1"/>
  <c r="P461" i="1"/>
  <c r="Q461" i="1"/>
  <c r="O460" i="1"/>
  <c r="P460" i="1"/>
  <c r="Q460" i="1"/>
  <c r="O459" i="1"/>
  <c r="P459" i="1"/>
  <c r="Q459" i="1"/>
  <c r="O458" i="1"/>
  <c r="P458" i="1"/>
  <c r="Q458" i="1"/>
  <c r="O457" i="1"/>
  <c r="P457" i="1"/>
  <c r="Q457" i="1"/>
  <c r="O456" i="1"/>
  <c r="P456" i="1"/>
  <c r="Q456" i="1"/>
  <c r="O455" i="1"/>
  <c r="P455" i="1"/>
  <c r="Q455" i="1"/>
  <c r="O454" i="1"/>
  <c r="P454" i="1"/>
  <c r="Q454" i="1"/>
  <c r="O453" i="1"/>
  <c r="P453" i="1"/>
  <c r="Q453" i="1"/>
  <c r="O452" i="1"/>
  <c r="P452" i="1"/>
  <c r="Q452" i="1"/>
  <c r="O451" i="1"/>
  <c r="P451" i="1"/>
  <c r="Q451" i="1"/>
  <c r="O450" i="1"/>
  <c r="P450" i="1"/>
  <c r="Q450" i="1"/>
  <c r="O449" i="1"/>
  <c r="P449" i="1"/>
  <c r="Q449" i="1"/>
  <c r="O448" i="1"/>
  <c r="P448" i="1"/>
  <c r="Q448" i="1"/>
  <c r="O447" i="1"/>
  <c r="P447" i="1"/>
  <c r="Q447" i="1"/>
  <c r="O446" i="1"/>
  <c r="P446" i="1"/>
  <c r="Q446" i="1"/>
  <c r="O445" i="1"/>
  <c r="P445" i="1"/>
  <c r="Q445" i="1"/>
  <c r="O444" i="1"/>
  <c r="P444" i="1"/>
  <c r="Q444" i="1"/>
  <c r="O443" i="1"/>
  <c r="P443" i="1"/>
  <c r="Q443" i="1"/>
  <c r="O442" i="1"/>
  <c r="P442" i="1"/>
  <c r="Q442" i="1"/>
  <c r="O441" i="1"/>
  <c r="P441" i="1"/>
  <c r="Q441" i="1"/>
  <c r="O440" i="1"/>
  <c r="P440" i="1"/>
  <c r="Q440" i="1"/>
  <c r="O439" i="1"/>
  <c r="P439" i="1"/>
  <c r="Q439" i="1"/>
  <c r="O438" i="1"/>
  <c r="P438" i="1"/>
  <c r="Q438" i="1"/>
  <c r="O437" i="1"/>
  <c r="P437" i="1"/>
  <c r="Q437" i="1"/>
  <c r="O436" i="1"/>
  <c r="P436" i="1"/>
  <c r="Q436" i="1"/>
  <c r="O435" i="1"/>
  <c r="P435" i="1"/>
  <c r="Q435" i="1"/>
  <c r="O434" i="1"/>
  <c r="P434" i="1"/>
  <c r="Q434" i="1"/>
  <c r="O433" i="1"/>
  <c r="P433" i="1"/>
  <c r="Q433" i="1"/>
  <c r="O432" i="1"/>
  <c r="P432" i="1"/>
  <c r="Q432" i="1"/>
  <c r="O431" i="1"/>
  <c r="P431" i="1"/>
  <c r="Q431" i="1"/>
  <c r="O430" i="1"/>
  <c r="P430" i="1"/>
  <c r="Q430" i="1"/>
  <c r="O429" i="1"/>
  <c r="P429" i="1"/>
  <c r="Q429" i="1"/>
  <c r="O428" i="1"/>
  <c r="P428" i="1"/>
  <c r="Q428" i="1"/>
  <c r="O427" i="1"/>
  <c r="P427" i="1"/>
  <c r="Q427" i="1"/>
  <c r="O426" i="1"/>
  <c r="P426" i="1"/>
  <c r="Q426" i="1"/>
  <c r="O425" i="1"/>
  <c r="P425" i="1"/>
  <c r="Q425" i="1"/>
  <c r="O424" i="1"/>
  <c r="P424" i="1"/>
  <c r="Q424" i="1"/>
  <c r="O423" i="1"/>
  <c r="P423" i="1"/>
  <c r="Q423" i="1"/>
  <c r="O422" i="1"/>
  <c r="P422" i="1"/>
  <c r="Q422" i="1"/>
  <c r="O421" i="1"/>
  <c r="P421" i="1"/>
  <c r="Q421" i="1"/>
  <c r="O420" i="1"/>
  <c r="P420" i="1"/>
  <c r="Q420" i="1"/>
  <c r="O419" i="1"/>
  <c r="P419" i="1"/>
  <c r="Q419" i="1"/>
  <c r="O418" i="1"/>
  <c r="P418" i="1"/>
  <c r="Q418" i="1"/>
  <c r="O417" i="1"/>
  <c r="P417" i="1"/>
  <c r="Q417" i="1"/>
  <c r="O416" i="1"/>
  <c r="P416" i="1"/>
  <c r="Q416" i="1"/>
  <c r="O415" i="1"/>
  <c r="P415" i="1"/>
  <c r="Q415" i="1"/>
  <c r="O414" i="1"/>
  <c r="P414" i="1"/>
  <c r="Q414" i="1"/>
  <c r="O413" i="1"/>
  <c r="P413" i="1"/>
  <c r="Q413" i="1"/>
  <c r="O412" i="1"/>
  <c r="P412" i="1"/>
  <c r="Q412" i="1"/>
  <c r="O411" i="1"/>
  <c r="P411" i="1"/>
  <c r="Q411" i="1"/>
  <c r="O410" i="1"/>
  <c r="P410" i="1"/>
  <c r="Q410" i="1"/>
  <c r="O409" i="1"/>
  <c r="P409" i="1"/>
  <c r="Q409" i="1"/>
  <c r="O408" i="1"/>
  <c r="P408" i="1"/>
  <c r="Q408" i="1"/>
  <c r="O407" i="1"/>
  <c r="P407" i="1"/>
  <c r="Q407" i="1"/>
  <c r="O406" i="1"/>
  <c r="P406" i="1"/>
  <c r="Q406" i="1"/>
  <c r="O405" i="1"/>
  <c r="P405" i="1"/>
  <c r="Q405" i="1"/>
  <c r="O404" i="1"/>
  <c r="P404" i="1"/>
  <c r="Q404" i="1"/>
  <c r="O403" i="1"/>
  <c r="P403" i="1"/>
  <c r="Q403" i="1"/>
  <c r="O402" i="1"/>
  <c r="P402" i="1"/>
  <c r="Q402" i="1"/>
  <c r="O401" i="1"/>
  <c r="P401" i="1"/>
  <c r="Q401" i="1"/>
  <c r="O400" i="1"/>
  <c r="P400" i="1"/>
  <c r="Q400" i="1"/>
  <c r="O399" i="1"/>
  <c r="P399" i="1"/>
  <c r="Q399" i="1"/>
  <c r="O398" i="1"/>
  <c r="P398" i="1"/>
  <c r="Q398" i="1"/>
  <c r="O397" i="1"/>
  <c r="P397" i="1"/>
  <c r="Q397" i="1"/>
  <c r="O396" i="1"/>
  <c r="P396" i="1"/>
  <c r="Q396" i="1"/>
  <c r="O395" i="1"/>
  <c r="P395" i="1"/>
  <c r="Q395" i="1"/>
  <c r="O394" i="1"/>
  <c r="P394" i="1"/>
  <c r="Q394" i="1"/>
  <c r="O393" i="1"/>
  <c r="P393" i="1"/>
  <c r="Q393" i="1"/>
  <c r="O392" i="1"/>
  <c r="P392" i="1"/>
  <c r="Q392" i="1"/>
  <c r="O391" i="1"/>
  <c r="P391" i="1"/>
  <c r="Q391" i="1"/>
  <c r="O390" i="1"/>
  <c r="P390" i="1"/>
  <c r="Q390" i="1"/>
  <c r="O389" i="1"/>
  <c r="P389" i="1"/>
  <c r="Q389" i="1"/>
  <c r="O388" i="1"/>
  <c r="P388" i="1"/>
  <c r="Q388" i="1"/>
  <c r="O387" i="1"/>
  <c r="P387" i="1"/>
  <c r="Q387" i="1"/>
  <c r="O386" i="1"/>
  <c r="P386" i="1"/>
  <c r="Q386" i="1"/>
  <c r="O385" i="1"/>
  <c r="P385" i="1"/>
  <c r="Q385" i="1"/>
  <c r="O384" i="1"/>
  <c r="P384" i="1"/>
  <c r="Q384" i="1"/>
  <c r="O383" i="1"/>
  <c r="P383" i="1"/>
  <c r="Q383" i="1"/>
  <c r="O382" i="1"/>
  <c r="P382" i="1"/>
  <c r="Q382" i="1"/>
  <c r="O381" i="1"/>
  <c r="P381" i="1"/>
  <c r="Q381" i="1"/>
  <c r="O380" i="1"/>
  <c r="P380" i="1"/>
  <c r="Q380" i="1"/>
  <c r="O379" i="1"/>
  <c r="P379" i="1"/>
  <c r="Q379" i="1"/>
  <c r="O378" i="1"/>
  <c r="P378" i="1"/>
  <c r="Q378" i="1"/>
  <c r="O377" i="1"/>
  <c r="P377" i="1"/>
  <c r="Q377" i="1"/>
  <c r="O376" i="1"/>
  <c r="P376" i="1"/>
  <c r="Q376" i="1"/>
  <c r="O375" i="1"/>
  <c r="P375" i="1"/>
  <c r="Q375" i="1"/>
  <c r="O374" i="1"/>
  <c r="P374" i="1"/>
  <c r="Q374" i="1"/>
  <c r="O373" i="1"/>
  <c r="P373" i="1"/>
  <c r="Q373" i="1"/>
  <c r="O372" i="1"/>
  <c r="P372" i="1"/>
  <c r="Q372" i="1"/>
  <c r="O371" i="1"/>
  <c r="P371" i="1"/>
  <c r="Q371" i="1"/>
  <c r="O370" i="1"/>
  <c r="P370" i="1"/>
  <c r="Q370" i="1"/>
  <c r="O369" i="1"/>
  <c r="P369" i="1"/>
  <c r="Q369" i="1"/>
  <c r="O368" i="1"/>
  <c r="P368" i="1"/>
  <c r="Q368" i="1"/>
  <c r="O367" i="1"/>
  <c r="P367" i="1"/>
  <c r="Q367" i="1"/>
  <c r="O366" i="1"/>
  <c r="P366" i="1"/>
  <c r="Q366" i="1"/>
  <c r="O365" i="1"/>
  <c r="P365" i="1"/>
  <c r="Q365" i="1"/>
  <c r="O364" i="1"/>
  <c r="P364" i="1"/>
  <c r="Q364" i="1"/>
  <c r="O363" i="1"/>
  <c r="P363" i="1"/>
  <c r="Q363" i="1"/>
  <c r="O362" i="1"/>
  <c r="P362" i="1"/>
  <c r="Q362" i="1"/>
  <c r="O361" i="1"/>
  <c r="P361" i="1"/>
  <c r="Q361" i="1"/>
  <c r="O360" i="1"/>
  <c r="P360" i="1"/>
  <c r="Q360" i="1"/>
  <c r="O359" i="1"/>
  <c r="P359" i="1"/>
  <c r="Q359" i="1"/>
  <c r="O358" i="1"/>
  <c r="P358" i="1"/>
  <c r="Q358" i="1"/>
  <c r="O357" i="1"/>
  <c r="P357" i="1"/>
  <c r="Q357" i="1"/>
  <c r="O356" i="1"/>
  <c r="P356" i="1"/>
  <c r="Q356" i="1"/>
  <c r="O355" i="1"/>
  <c r="P355" i="1"/>
  <c r="Q355" i="1"/>
  <c r="O354" i="1"/>
  <c r="P354" i="1"/>
  <c r="Q354" i="1"/>
  <c r="O353" i="1"/>
  <c r="P353" i="1"/>
  <c r="Q353" i="1"/>
  <c r="O352" i="1"/>
  <c r="P352" i="1"/>
  <c r="Q352" i="1"/>
  <c r="O351" i="1"/>
  <c r="P351" i="1"/>
  <c r="Q351" i="1"/>
  <c r="O350" i="1"/>
  <c r="P350" i="1"/>
  <c r="Q350" i="1"/>
  <c r="O349" i="1"/>
  <c r="P349" i="1"/>
  <c r="Q349" i="1"/>
  <c r="O348" i="1"/>
  <c r="P348" i="1"/>
  <c r="Q348" i="1"/>
  <c r="O347" i="1"/>
  <c r="P347" i="1"/>
  <c r="Q347" i="1"/>
  <c r="O346" i="1"/>
  <c r="P346" i="1"/>
  <c r="Q346" i="1"/>
  <c r="O345" i="1"/>
  <c r="P345" i="1"/>
  <c r="Q345" i="1"/>
  <c r="O344" i="1"/>
  <c r="P344" i="1"/>
  <c r="Q344" i="1"/>
  <c r="O343" i="1"/>
  <c r="P343" i="1"/>
  <c r="Q343" i="1"/>
  <c r="O342" i="1"/>
  <c r="P342" i="1"/>
  <c r="Q342" i="1"/>
  <c r="O341" i="1"/>
  <c r="P341" i="1"/>
  <c r="Q341" i="1"/>
  <c r="O340" i="1"/>
  <c r="P340" i="1"/>
  <c r="Q340" i="1"/>
  <c r="O339" i="1"/>
  <c r="P339" i="1"/>
  <c r="Q339" i="1"/>
  <c r="O338" i="1"/>
  <c r="P338" i="1"/>
  <c r="Q338" i="1"/>
  <c r="O337" i="1"/>
  <c r="P337" i="1"/>
  <c r="Q337" i="1"/>
  <c r="O336" i="1"/>
  <c r="P336" i="1"/>
  <c r="Q336" i="1"/>
  <c r="O335" i="1"/>
  <c r="P335" i="1"/>
  <c r="Q335" i="1"/>
  <c r="O334" i="1"/>
  <c r="P334" i="1"/>
  <c r="Q334" i="1"/>
  <c r="O333" i="1"/>
  <c r="P333" i="1"/>
  <c r="Q333" i="1"/>
  <c r="O332" i="1"/>
  <c r="P332" i="1"/>
  <c r="Q332" i="1"/>
  <c r="O331" i="1"/>
  <c r="P331" i="1"/>
  <c r="Q331" i="1"/>
  <c r="O330" i="1"/>
  <c r="P330" i="1"/>
  <c r="Q330" i="1"/>
  <c r="O329" i="1"/>
  <c r="P329" i="1"/>
  <c r="Q329" i="1"/>
  <c r="O328" i="1"/>
  <c r="P328" i="1"/>
  <c r="Q328" i="1"/>
  <c r="O327" i="1"/>
  <c r="P327" i="1"/>
  <c r="Q327" i="1"/>
  <c r="O326" i="1"/>
  <c r="P326" i="1"/>
  <c r="Q326" i="1"/>
  <c r="O325" i="1"/>
  <c r="P325" i="1"/>
  <c r="Q325" i="1"/>
  <c r="O324" i="1"/>
  <c r="P324" i="1"/>
  <c r="Q324" i="1"/>
  <c r="O323" i="1"/>
  <c r="P323" i="1"/>
  <c r="Q323" i="1"/>
  <c r="O322" i="1"/>
  <c r="P322" i="1"/>
  <c r="Q322" i="1"/>
  <c r="O321" i="1"/>
  <c r="P321" i="1"/>
  <c r="Q321" i="1"/>
  <c r="O320" i="1"/>
  <c r="P320" i="1"/>
  <c r="Q320" i="1"/>
  <c r="O319" i="1"/>
  <c r="P319" i="1"/>
  <c r="Q319" i="1"/>
  <c r="O318" i="1"/>
  <c r="P318" i="1"/>
  <c r="Q318" i="1"/>
  <c r="O317" i="1"/>
  <c r="P317" i="1"/>
  <c r="Q317" i="1"/>
  <c r="O316" i="1"/>
  <c r="P316" i="1"/>
  <c r="Q316" i="1"/>
  <c r="O315" i="1"/>
  <c r="P315" i="1"/>
  <c r="Q315" i="1"/>
  <c r="O314" i="1"/>
  <c r="P314" i="1"/>
  <c r="Q314" i="1"/>
  <c r="O313" i="1"/>
  <c r="P313" i="1"/>
  <c r="Q313" i="1"/>
  <c r="O312" i="1"/>
  <c r="P312" i="1"/>
  <c r="Q312" i="1"/>
  <c r="O311" i="1"/>
  <c r="P311" i="1"/>
  <c r="Q311" i="1"/>
  <c r="O310" i="1"/>
  <c r="P310" i="1"/>
  <c r="Q310" i="1"/>
  <c r="O309" i="1"/>
  <c r="P309" i="1"/>
  <c r="Q309" i="1"/>
  <c r="O308" i="1"/>
  <c r="P308" i="1"/>
  <c r="Q308" i="1"/>
  <c r="O307" i="1"/>
  <c r="P307" i="1"/>
  <c r="Q307" i="1"/>
  <c r="O306" i="1"/>
  <c r="P306" i="1"/>
  <c r="Q306" i="1"/>
  <c r="O305" i="1"/>
  <c r="P305" i="1"/>
  <c r="Q305" i="1"/>
  <c r="O304" i="1"/>
  <c r="P304" i="1"/>
  <c r="Q304" i="1"/>
  <c r="O303" i="1"/>
  <c r="P303" i="1"/>
  <c r="Q303" i="1"/>
  <c r="O302" i="1"/>
  <c r="P302" i="1"/>
  <c r="Q302" i="1"/>
  <c r="O301" i="1"/>
  <c r="P301" i="1"/>
  <c r="Q301" i="1"/>
  <c r="O300" i="1"/>
  <c r="P300" i="1"/>
  <c r="Q300" i="1"/>
  <c r="O299" i="1"/>
  <c r="P299" i="1"/>
  <c r="Q299" i="1"/>
  <c r="O298" i="1"/>
  <c r="P298" i="1"/>
  <c r="Q298" i="1"/>
  <c r="O297" i="1"/>
  <c r="P297" i="1"/>
  <c r="Q297" i="1"/>
  <c r="O296" i="1"/>
  <c r="P296" i="1"/>
  <c r="Q296" i="1"/>
  <c r="O295" i="1"/>
  <c r="P295" i="1"/>
  <c r="Q295" i="1"/>
  <c r="O294" i="1"/>
  <c r="P294" i="1"/>
  <c r="Q294" i="1"/>
  <c r="O293" i="1"/>
  <c r="P293" i="1"/>
  <c r="Q293" i="1"/>
  <c r="O292" i="1"/>
  <c r="P292" i="1"/>
  <c r="Q292" i="1"/>
  <c r="O291" i="1"/>
  <c r="P291" i="1"/>
  <c r="Q291" i="1"/>
  <c r="O290" i="1"/>
  <c r="P290" i="1"/>
  <c r="Q290" i="1"/>
  <c r="O289" i="1"/>
  <c r="P289" i="1"/>
  <c r="Q289" i="1"/>
  <c r="O288" i="1"/>
  <c r="P288" i="1"/>
  <c r="Q288" i="1"/>
  <c r="O287" i="1"/>
  <c r="P287" i="1"/>
  <c r="Q287" i="1"/>
  <c r="O286" i="1"/>
  <c r="P286" i="1"/>
  <c r="Q286" i="1"/>
  <c r="O285" i="1"/>
  <c r="P285" i="1"/>
  <c r="Q285" i="1"/>
  <c r="O284" i="1"/>
  <c r="P284" i="1"/>
  <c r="Q284" i="1"/>
  <c r="O283" i="1"/>
  <c r="P283" i="1"/>
  <c r="Q283" i="1"/>
  <c r="O282" i="1"/>
  <c r="P282" i="1"/>
  <c r="Q282" i="1"/>
  <c r="O281" i="1"/>
  <c r="P281" i="1"/>
  <c r="Q281" i="1"/>
  <c r="O280" i="1"/>
  <c r="P280" i="1"/>
  <c r="Q280" i="1"/>
  <c r="O279" i="1"/>
  <c r="P279" i="1"/>
  <c r="Q279" i="1"/>
  <c r="O278" i="1"/>
  <c r="P278" i="1"/>
  <c r="Q278" i="1"/>
  <c r="O277" i="1"/>
  <c r="P277" i="1"/>
  <c r="Q277" i="1"/>
  <c r="O276" i="1"/>
  <c r="P276" i="1"/>
  <c r="Q276" i="1"/>
  <c r="O275" i="1"/>
  <c r="P275" i="1"/>
  <c r="Q275" i="1"/>
  <c r="O274" i="1"/>
  <c r="P274" i="1"/>
  <c r="Q274" i="1"/>
  <c r="O273" i="1"/>
  <c r="P273" i="1"/>
  <c r="Q273" i="1"/>
  <c r="O272" i="1"/>
  <c r="P272" i="1"/>
  <c r="Q272" i="1"/>
  <c r="O271" i="1"/>
  <c r="P271" i="1"/>
  <c r="Q271" i="1"/>
  <c r="O270" i="1"/>
  <c r="P270" i="1"/>
  <c r="Q270" i="1"/>
  <c r="O269" i="1"/>
  <c r="P269" i="1"/>
  <c r="Q269" i="1"/>
  <c r="O268" i="1"/>
  <c r="P268" i="1"/>
  <c r="Q268" i="1"/>
  <c r="O267" i="1"/>
  <c r="P267" i="1"/>
  <c r="Q267" i="1"/>
  <c r="O266" i="1"/>
  <c r="P266" i="1"/>
  <c r="Q266" i="1"/>
  <c r="O265" i="1"/>
  <c r="P265" i="1"/>
  <c r="Q265" i="1"/>
  <c r="O264" i="1"/>
  <c r="P264" i="1"/>
  <c r="Q264" i="1"/>
  <c r="O263" i="1"/>
  <c r="P263" i="1"/>
  <c r="Q263" i="1"/>
  <c r="O262" i="1"/>
  <c r="P262" i="1"/>
  <c r="Q262" i="1"/>
  <c r="O261" i="1"/>
  <c r="P261" i="1"/>
  <c r="Q261" i="1"/>
  <c r="O260" i="1"/>
  <c r="P260" i="1"/>
  <c r="Q260" i="1"/>
  <c r="O259" i="1"/>
  <c r="P259" i="1"/>
  <c r="Q259" i="1"/>
  <c r="O258" i="1"/>
  <c r="P258" i="1"/>
  <c r="Q258" i="1"/>
  <c r="O257" i="1"/>
  <c r="P257" i="1"/>
  <c r="Q257" i="1"/>
  <c r="O256" i="1"/>
  <c r="P256" i="1"/>
  <c r="Q256" i="1"/>
  <c r="O255" i="1"/>
  <c r="P255" i="1"/>
  <c r="Q255" i="1"/>
  <c r="O254" i="1"/>
  <c r="P254" i="1"/>
  <c r="Q254" i="1"/>
  <c r="O253" i="1"/>
  <c r="P253" i="1"/>
  <c r="Q253" i="1"/>
  <c r="O252" i="1"/>
  <c r="P252" i="1"/>
  <c r="Q252" i="1"/>
  <c r="O251" i="1"/>
  <c r="P251" i="1"/>
  <c r="Q251" i="1"/>
  <c r="O250" i="1"/>
  <c r="P250" i="1"/>
  <c r="Q250" i="1"/>
  <c r="O249" i="1"/>
  <c r="P249" i="1"/>
  <c r="Q249" i="1"/>
  <c r="O248" i="1"/>
  <c r="P248" i="1"/>
  <c r="Q248" i="1"/>
  <c r="O247" i="1"/>
  <c r="P247" i="1"/>
  <c r="Q247" i="1"/>
  <c r="O246" i="1"/>
  <c r="P246" i="1"/>
  <c r="Q246" i="1"/>
  <c r="O245" i="1"/>
  <c r="P245" i="1"/>
  <c r="Q245" i="1"/>
  <c r="O244" i="1"/>
  <c r="P244" i="1"/>
  <c r="Q244" i="1"/>
  <c r="O243" i="1"/>
  <c r="P243" i="1"/>
  <c r="Q243" i="1"/>
  <c r="O242" i="1"/>
  <c r="P242" i="1"/>
  <c r="Q242" i="1"/>
  <c r="O241" i="1"/>
  <c r="P241" i="1"/>
  <c r="Q241" i="1"/>
  <c r="O240" i="1"/>
  <c r="P240" i="1"/>
  <c r="Q240" i="1"/>
  <c r="O239" i="1"/>
  <c r="P239" i="1"/>
  <c r="Q239" i="1"/>
  <c r="O238" i="1"/>
  <c r="P238" i="1"/>
  <c r="Q238" i="1"/>
  <c r="O237" i="1"/>
  <c r="P237" i="1"/>
  <c r="Q237" i="1"/>
  <c r="O236" i="1"/>
  <c r="P236" i="1"/>
  <c r="Q236" i="1"/>
  <c r="O235" i="1"/>
  <c r="P235" i="1"/>
  <c r="Q235" i="1"/>
  <c r="O234" i="1"/>
  <c r="P234" i="1"/>
  <c r="Q234" i="1"/>
  <c r="O233" i="1"/>
  <c r="P233" i="1"/>
  <c r="Q233" i="1"/>
  <c r="O232" i="1"/>
  <c r="P232" i="1"/>
  <c r="Q232" i="1"/>
  <c r="O231" i="1"/>
  <c r="P231" i="1"/>
  <c r="Q231" i="1"/>
  <c r="O230" i="1"/>
  <c r="P230" i="1"/>
  <c r="Q230" i="1"/>
  <c r="O229" i="1"/>
  <c r="P229" i="1"/>
  <c r="Q229" i="1"/>
  <c r="O228" i="1"/>
  <c r="P228" i="1"/>
  <c r="Q228" i="1"/>
  <c r="O227" i="1"/>
  <c r="P227" i="1"/>
  <c r="Q227" i="1"/>
  <c r="O226" i="1"/>
  <c r="P226" i="1"/>
  <c r="Q226" i="1"/>
  <c r="O225" i="1"/>
  <c r="P225" i="1"/>
  <c r="Q225" i="1"/>
  <c r="O224" i="1"/>
  <c r="P224" i="1"/>
  <c r="Q224" i="1"/>
  <c r="O223" i="1"/>
  <c r="P223" i="1"/>
  <c r="Q223" i="1"/>
  <c r="O222" i="1"/>
  <c r="P222" i="1"/>
  <c r="Q222" i="1"/>
  <c r="O221" i="1"/>
  <c r="P221" i="1"/>
  <c r="Q221" i="1"/>
  <c r="O220" i="1"/>
  <c r="P220" i="1"/>
  <c r="Q220" i="1"/>
  <c r="O219" i="1"/>
  <c r="P219" i="1"/>
  <c r="Q219" i="1"/>
  <c r="O218" i="1"/>
  <c r="P218" i="1"/>
  <c r="Q218" i="1"/>
  <c r="O217" i="1"/>
  <c r="P217" i="1"/>
  <c r="Q217" i="1"/>
  <c r="O216" i="1"/>
  <c r="P216" i="1"/>
  <c r="Q216" i="1"/>
  <c r="O215" i="1"/>
  <c r="P215" i="1"/>
  <c r="Q215" i="1"/>
  <c r="O214" i="1"/>
  <c r="P214" i="1"/>
  <c r="Q214" i="1"/>
  <c r="O213" i="1"/>
  <c r="P213" i="1"/>
  <c r="Q213" i="1"/>
  <c r="O212" i="1"/>
  <c r="P212" i="1"/>
  <c r="Q212" i="1"/>
  <c r="O211" i="1"/>
  <c r="P211" i="1"/>
  <c r="Q211" i="1"/>
  <c r="O210" i="1"/>
  <c r="P210" i="1"/>
  <c r="Q210" i="1"/>
  <c r="O209" i="1"/>
  <c r="P209" i="1"/>
  <c r="Q209" i="1"/>
  <c r="O208" i="1"/>
  <c r="P208" i="1"/>
  <c r="Q208" i="1"/>
  <c r="O207" i="1"/>
  <c r="P207" i="1"/>
  <c r="Q207" i="1"/>
  <c r="O206" i="1"/>
  <c r="P206" i="1"/>
  <c r="Q206" i="1"/>
  <c r="O205" i="1"/>
  <c r="P205" i="1"/>
  <c r="Q205" i="1"/>
  <c r="O204" i="1"/>
  <c r="P204" i="1"/>
  <c r="Q204" i="1"/>
  <c r="O203" i="1"/>
  <c r="P203" i="1"/>
  <c r="Q203" i="1"/>
  <c r="O202" i="1"/>
  <c r="P202" i="1"/>
  <c r="Q202" i="1"/>
  <c r="O201" i="1"/>
  <c r="P201" i="1"/>
  <c r="Q201" i="1"/>
  <c r="O200" i="1"/>
  <c r="P200" i="1"/>
  <c r="Q200" i="1"/>
  <c r="O199" i="1"/>
  <c r="P199" i="1"/>
  <c r="Q199" i="1"/>
  <c r="O198" i="1"/>
  <c r="P198" i="1"/>
  <c r="Q198" i="1"/>
  <c r="O197" i="1"/>
  <c r="P197" i="1"/>
  <c r="Q197" i="1"/>
  <c r="O196" i="1"/>
  <c r="P196" i="1"/>
  <c r="Q196" i="1"/>
  <c r="O195" i="1"/>
  <c r="P195" i="1"/>
  <c r="Q195" i="1"/>
  <c r="O194" i="1"/>
  <c r="P194" i="1"/>
  <c r="Q194" i="1"/>
  <c r="O193" i="1"/>
  <c r="P193" i="1"/>
  <c r="Q193" i="1"/>
  <c r="O192" i="1"/>
  <c r="P192" i="1"/>
  <c r="Q192" i="1"/>
  <c r="O191" i="1"/>
  <c r="P191" i="1"/>
  <c r="Q191" i="1"/>
  <c r="O190" i="1"/>
  <c r="P190" i="1"/>
  <c r="Q190" i="1"/>
  <c r="O189" i="1"/>
  <c r="P189" i="1"/>
  <c r="Q189" i="1"/>
  <c r="O188" i="1"/>
  <c r="P188" i="1"/>
  <c r="Q188" i="1"/>
  <c r="O187" i="1"/>
  <c r="P187" i="1"/>
  <c r="Q187" i="1"/>
  <c r="O186" i="1"/>
  <c r="P186" i="1"/>
  <c r="Q186" i="1"/>
  <c r="O185" i="1"/>
  <c r="P185" i="1"/>
  <c r="Q185" i="1"/>
  <c r="O184" i="1"/>
  <c r="P184" i="1"/>
  <c r="Q184" i="1"/>
  <c r="O183" i="1"/>
  <c r="P183" i="1"/>
  <c r="Q183" i="1"/>
  <c r="O182" i="1"/>
  <c r="P182" i="1"/>
  <c r="Q182" i="1"/>
  <c r="O181" i="1"/>
  <c r="P181" i="1"/>
  <c r="Q181" i="1"/>
  <c r="O180" i="1"/>
  <c r="P180" i="1"/>
  <c r="Q180" i="1"/>
  <c r="O179" i="1"/>
  <c r="P179" i="1"/>
  <c r="Q179" i="1"/>
  <c r="O178" i="1"/>
  <c r="P178" i="1"/>
  <c r="Q178" i="1"/>
  <c r="O177" i="1"/>
  <c r="P177" i="1"/>
  <c r="Q177" i="1"/>
  <c r="O176" i="1"/>
  <c r="P176" i="1"/>
  <c r="Q176" i="1"/>
  <c r="O175" i="1"/>
  <c r="P175" i="1"/>
  <c r="Q175" i="1"/>
  <c r="O174" i="1"/>
  <c r="P174" i="1"/>
  <c r="Q174" i="1"/>
  <c r="O173" i="1"/>
  <c r="P173" i="1"/>
  <c r="Q173" i="1"/>
  <c r="O172" i="1"/>
  <c r="P172" i="1"/>
  <c r="Q172" i="1"/>
  <c r="O171" i="1"/>
  <c r="P171" i="1"/>
  <c r="Q171" i="1"/>
  <c r="O170" i="1"/>
  <c r="P170" i="1"/>
  <c r="Q170" i="1"/>
  <c r="O169" i="1"/>
  <c r="P169" i="1"/>
  <c r="Q169" i="1"/>
  <c r="O168" i="1"/>
  <c r="P168" i="1"/>
  <c r="Q168" i="1"/>
  <c r="O167" i="1"/>
  <c r="P167" i="1"/>
  <c r="Q167" i="1"/>
  <c r="O166" i="1"/>
  <c r="P166" i="1"/>
  <c r="Q166" i="1"/>
  <c r="O165" i="1"/>
  <c r="P165" i="1"/>
  <c r="Q165" i="1"/>
  <c r="O164" i="1"/>
  <c r="P164" i="1"/>
  <c r="Q164" i="1"/>
  <c r="O163" i="1"/>
  <c r="P163" i="1"/>
  <c r="Q163" i="1"/>
  <c r="O162" i="1"/>
  <c r="P162" i="1"/>
  <c r="Q162" i="1"/>
  <c r="O161" i="1"/>
  <c r="P161" i="1"/>
  <c r="Q161" i="1"/>
  <c r="O160" i="1"/>
  <c r="P160" i="1"/>
  <c r="Q160" i="1"/>
  <c r="O159" i="1"/>
  <c r="P159" i="1"/>
  <c r="Q159" i="1"/>
  <c r="O158" i="1"/>
  <c r="P158" i="1"/>
  <c r="Q158" i="1"/>
  <c r="O157" i="1"/>
  <c r="P157" i="1"/>
  <c r="Q157" i="1"/>
  <c r="O156" i="1"/>
  <c r="P156" i="1"/>
  <c r="Q156" i="1"/>
  <c r="O155" i="1"/>
  <c r="P155" i="1"/>
  <c r="Q155" i="1"/>
  <c r="O154" i="1"/>
  <c r="P154" i="1"/>
  <c r="Q154" i="1"/>
  <c r="O153" i="1"/>
  <c r="P153" i="1"/>
  <c r="Q153" i="1"/>
  <c r="O152" i="1"/>
  <c r="P152" i="1"/>
  <c r="Q152" i="1"/>
  <c r="O151" i="1"/>
  <c r="P151" i="1"/>
  <c r="Q151" i="1"/>
  <c r="O150" i="1"/>
  <c r="P150" i="1"/>
  <c r="Q150" i="1"/>
  <c r="O149" i="1"/>
  <c r="P149" i="1"/>
  <c r="Q149" i="1"/>
  <c r="O148" i="1"/>
  <c r="P148" i="1"/>
  <c r="Q148" i="1"/>
  <c r="O147" i="1"/>
  <c r="P147" i="1"/>
  <c r="Q147" i="1"/>
  <c r="O146" i="1"/>
  <c r="P146" i="1"/>
  <c r="Q146" i="1"/>
  <c r="O145" i="1"/>
  <c r="P145" i="1"/>
  <c r="Q145" i="1"/>
  <c r="O144" i="1"/>
  <c r="P144" i="1"/>
  <c r="Q144" i="1"/>
  <c r="O143" i="1"/>
  <c r="P143" i="1"/>
  <c r="Q143" i="1"/>
  <c r="O142" i="1"/>
  <c r="P142" i="1"/>
  <c r="Q142" i="1"/>
  <c r="O141" i="1"/>
  <c r="P141" i="1"/>
  <c r="Q141" i="1"/>
  <c r="O140" i="1"/>
  <c r="P140" i="1"/>
  <c r="Q140" i="1"/>
  <c r="O139" i="1"/>
  <c r="P139" i="1"/>
  <c r="Q139" i="1"/>
  <c r="O138" i="1"/>
  <c r="P138" i="1"/>
  <c r="Q138" i="1"/>
  <c r="O137" i="1"/>
  <c r="P137" i="1"/>
  <c r="Q137" i="1"/>
  <c r="O136" i="1"/>
  <c r="P136" i="1"/>
  <c r="Q136" i="1"/>
  <c r="O135" i="1"/>
  <c r="P135" i="1"/>
  <c r="Q135" i="1"/>
  <c r="O134" i="1"/>
  <c r="P134" i="1"/>
  <c r="Q134" i="1"/>
  <c r="O133" i="1"/>
  <c r="P133" i="1"/>
  <c r="Q133" i="1"/>
  <c r="O132" i="1"/>
  <c r="P132" i="1"/>
  <c r="Q132" i="1"/>
  <c r="O68" i="1"/>
  <c r="P68" i="1"/>
  <c r="Q68" i="1"/>
  <c r="O16" i="1"/>
  <c r="P16" i="1"/>
  <c r="Q16" i="1"/>
  <c r="O125" i="1"/>
  <c r="P125" i="1"/>
  <c r="Q125" i="1"/>
  <c r="O65" i="1"/>
  <c r="P65" i="1"/>
  <c r="Q65" i="1"/>
  <c r="O95" i="1"/>
  <c r="P95" i="1"/>
  <c r="Q95" i="1"/>
  <c r="O57" i="1"/>
  <c r="P57" i="1"/>
  <c r="Q57" i="1"/>
  <c r="O69" i="1"/>
  <c r="P69" i="1"/>
  <c r="Q69" i="1"/>
  <c r="O7" i="1"/>
  <c r="P7" i="1"/>
  <c r="Q7" i="1"/>
  <c r="O59" i="1"/>
  <c r="P59" i="1"/>
  <c r="Q59" i="1"/>
  <c r="O130" i="1"/>
  <c r="P130" i="1"/>
  <c r="Q130" i="1"/>
  <c r="O88" i="1"/>
  <c r="P88" i="1"/>
  <c r="Q88" i="1"/>
  <c r="O122" i="1"/>
  <c r="P122" i="1"/>
  <c r="Q122" i="1"/>
  <c r="O60" i="1"/>
  <c r="P60" i="1"/>
  <c r="Q60" i="1"/>
  <c r="O129" i="1"/>
  <c r="P129" i="1"/>
  <c r="Q129" i="1"/>
  <c r="O14" i="1"/>
  <c r="P14" i="1"/>
  <c r="Q14" i="1"/>
  <c r="O31" i="1"/>
  <c r="P31" i="1"/>
  <c r="Q31" i="1"/>
  <c r="O47" i="1"/>
  <c r="P47" i="1"/>
  <c r="Q47" i="1"/>
  <c r="O86" i="1"/>
  <c r="P86" i="1"/>
  <c r="Q86" i="1"/>
  <c r="O36" i="1"/>
  <c r="P36" i="1"/>
  <c r="Q36" i="1"/>
  <c r="O109" i="1"/>
  <c r="P109" i="1"/>
  <c r="Q109" i="1"/>
  <c r="O98" i="1"/>
  <c r="P98" i="1"/>
  <c r="Q98" i="1"/>
  <c r="O24" i="1"/>
  <c r="P24" i="1"/>
  <c r="Q24" i="1"/>
  <c r="O89" i="1"/>
  <c r="P89" i="1"/>
  <c r="Q89" i="1"/>
  <c r="O66" i="1"/>
  <c r="P66" i="1"/>
  <c r="Q66" i="1"/>
  <c r="O52" i="1"/>
  <c r="P52" i="1"/>
  <c r="Q52" i="1"/>
  <c r="O22" i="1"/>
  <c r="P22" i="1"/>
  <c r="Q22" i="1"/>
  <c r="O91" i="1"/>
  <c r="P91" i="1"/>
  <c r="Q91" i="1"/>
  <c r="O96" i="1"/>
  <c r="P96" i="1"/>
  <c r="Q96" i="1"/>
  <c r="O94" i="1"/>
  <c r="P94" i="1"/>
  <c r="Q94" i="1"/>
  <c r="O107" i="1"/>
  <c r="P107" i="1"/>
  <c r="Q107" i="1"/>
  <c r="O43" i="1"/>
  <c r="P43" i="1"/>
  <c r="Q43" i="1"/>
  <c r="O101" i="1"/>
  <c r="P101" i="1"/>
  <c r="Q101" i="1"/>
  <c r="O108" i="1"/>
  <c r="P108" i="1"/>
  <c r="Q108" i="1"/>
  <c r="O18" i="1"/>
  <c r="P18" i="1"/>
  <c r="Q18" i="1"/>
  <c r="O82" i="1"/>
  <c r="P82" i="1"/>
  <c r="Q82" i="1"/>
  <c r="O71" i="1"/>
  <c r="P71" i="1"/>
  <c r="Q71" i="1"/>
  <c r="O5" i="1"/>
  <c r="P5" i="1"/>
  <c r="Q5" i="1"/>
  <c r="O111" i="1"/>
  <c r="P111" i="1"/>
  <c r="Q111" i="1"/>
  <c r="O87" i="1"/>
  <c r="P87" i="1"/>
  <c r="Q87" i="1"/>
  <c r="O100" i="1"/>
  <c r="P100" i="1"/>
  <c r="Q100" i="1"/>
  <c r="O15" i="1"/>
  <c r="P15" i="1"/>
  <c r="Q15" i="1"/>
  <c r="O72" i="1"/>
  <c r="P72" i="1"/>
  <c r="Q72" i="1"/>
  <c r="O54" i="1"/>
  <c r="P54" i="1"/>
  <c r="Q54" i="1"/>
  <c r="O6" i="1"/>
  <c r="P6" i="1"/>
  <c r="Q6" i="1"/>
  <c r="O127" i="1"/>
  <c r="P127" i="1"/>
  <c r="Q127" i="1"/>
  <c r="O56" i="1"/>
  <c r="P56" i="1"/>
  <c r="Q56" i="1"/>
  <c r="O113" i="1"/>
  <c r="P113" i="1"/>
  <c r="Q113" i="1"/>
  <c r="O124" i="1"/>
  <c r="P124" i="1"/>
  <c r="Q124" i="1"/>
  <c r="O58" i="1"/>
  <c r="P58" i="1"/>
  <c r="Q58" i="1"/>
  <c r="O105" i="1"/>
  <c r="P105" i="1"/>
  <c r="Q105" i="1"/>
  <c r="O42" i="1"/>
  <c r="P42" i="1"/>
  <c r="Q42" i="1"/>
  <c r="O13" i="1"/>
  <c r="P13" i="1"/>
  <c r="Q13" i="1"/>
  <c r="O11" i="1"/>
  <c r="P11" i="1"/>
  <c r="Q11" i="1"/>
  <c r="O21" i="1"/>
  <c r="P21" i="1"/>
  <c r="Q21" i="1"/>
  <c r="O114" i="1"/>
  <c r="P114" i="1"/>
  <c r="Q114" i="1"/>
  <c r="O119" i="1"/>
  <c r="P119" i="1"/>
  <c r="Q119" i="1"/>
  <c r="O110" i="1"/>
  <c r="P110" i="1"/>
  <c r="Q110" i="1"/>
  <c r="O34" i="1"/>
  <c r="P34" i="1"/>
  <c r="Q34" i="1"/>
  <c r="O70" i="1"/>
  <c r="P70" i="1"/>
  <c r="Q70" i="1"/>
  <c r="O64" i="1"/>
  <c r="P64" i="1"/>
  <c r="Q64" i="1"/>
  <c r="O25" i="1"/>
  <c r="P25" i="1"/>
  <c r="Q25" i="1"/>
  <c r="O45" i="1"/>
  <c r="P45" i="1"/>
  <c r="Q45" i="1"/>
  <c r="O55" i="1"/>
  <c r="P55" i="1"/>
  <c r="Q55" i="1"/>
  <c r="O128" i="1"/>
  <c r="P128" i="1"/>
  <c r="Q128" i="1"/>
  <c r="O62" i="1"/>
  <c r="P62" i="1"/>
  <c r="Q62" i="1"/>
  <c r="O17" i="1"/>
  <c r="P17" i="1"/>
  <c r="Q17" i="1"/>
  <c r="O35" i="1"/>
  <c r="P35" i="1"/>
  <c r="Q35" i="1"/>
  <c r="O8" i="1"/>
  <c r="P8" i="1"/>
  <c r="Q8" i="1"/>
  <c r="O2" i="1"/>
  <c r="P2" i="1"/>
  <c r="Q2" i="1"/>
  <c r="O37" i="1"/>
  <c r="P37" i="1"/>
  <c r="Q37" i="1"/>
  <c r="O50" i="1"/>
  <c r="P50" i="1"/>
  <c r="Q50" i="1"/>
  <c r="O85" i="1"/>
  <c r="P85" i="1"/>
  <c r="Q85" i="1"/>
  <c r="O20" i="1"/>
  <c r="P20" i="1"/>
  <c r="Q20" i="1"/>
  <c r="O104" i="1"/>
  <c r="P104" i="1"/>
  <c r="Q104" i="1"/>
  <c r="O46" i="1"/>
  <c r="P46" i="1"/>
  <c r="Q46" i="1"/>
  <c r="O77" i="1"/>
  <c r="P77" i="1"/>
  <c r="Q77" i="1"/>
  <c r="O123" i="1"/>
  <c r="P123" i="1"/>
  <c r="Q123" i="1"/>
  <c r="O44" i="1"/>
  <c r="P44" i="1"/>
  <c r="Q44" i="1"/>
  <c r="O67" i="1"/>
  <c r="P67" i="1"/>
  <c r="Q67" i="1"/>
  <c r="O93" i="1"/>
  <c r="P93" i="1"/>
  <c r="Q93" i="1"/>
  <c r="O131" i="1"/>
  <c r="P131" i="1"/>
  <c r="Q131" i="1"/>
  <c r="O120" i="1"/>
  <c r="P120" i="1"/>
  <c r="Q120" i="1"/>
  <c r="O80" i="1"/>
  <c r="P80" i="1"/>
  <c r="Q80" i="1"/>
  <c r="O19" i="1"/>
  <c r="P19" i="1"/>
  <c r="Q19" i="1"/>
  <c r="O73" i="1"/>
  <c r="P73" i="1"/>
  <c r="Q73" i="1"/>
  <c r="O40" i="1"/>
  <c r="P40" i="1"/>
  <c r="Q40" i="1"/>
  <c r="O61" i="1"/>
  <c r="P61" i="1"/>
  <c r="Q61" i="1"/>
  <c r="O90" i="1"/>
  <c r="P90" i="1"/>
  <c r="Q90" i="1"/>
  <c r="O117" i="1"/>
  <c r="P117" i="1"/>
  <c r="Q117" i="1"/>
  <c r="O9" i="1"/>
  <c r="P9" i="1"/>
  <c r="Q9" i="1"/>
  <c r="O33" i="1"/>
  <c r="P33" i="1"/>
  <c r="Q33" i="1"/>
  <c r="O99" i="1"/>
  <c r="P99" i="1"/>
  <c r="Q99" i="1"/>
  <c r="O51" i="1"/>
  <c r="P51" i="1"/>
  <c r="Q51" i="1"/>
  <c r="O103" i="1"/>
  <c r="P103" i="1"/>
  <c r="Q103" i="1"/>
  <c r="O121" i="1"/>
  <c r="P121" i="1"/>
  <c r="Q121" i="1"/>
  <c r="O78" i="1"/>
  <c r="P78" i="1"/>
  <c r="Q78" i="1"/>
  <c r="O97" i="1"/>
  <c r="P97" i="1"/>
  <c r="Q97" i="1"/>
  <c r="O12" i="1"/>
  <c r="P12" i="1"/>
  <c r="Q12" i="1"/>
  <c r="O79" i="1"/>
  <c r="P79" i="1"/>
  <c r="Q79" i="1"/>
  <c r="O115" i="1"/>
  <c r="P115" i="1"/>
  <c r="Q115" i="1"/>
  <c r="O4" i="1"/>
  <c r="P4" i="1"/>
  <c r="Q4" i="1"/>
  <c r="O23" i="1"/>
  <c r="P23" i="1"/>
  <c r="Q23" i="1"/>
  <c r="O26" i="1"/>
  <c r="P26" i="1"/>
  <c r="Q26" i="1"/>
  <c r="O92" i="1"/>
  <c r="P92" i="1"/>
  <c r="Q92" i="1"/>
  <c r="O76" i="1"/>
  <c r="P76" i="1"/>
  <c r="Q76" i="1"/>
  <c r="O106" i="1"/>
  <c r="P106" i="1"/>
  <c r="Q106" i="1"/>
  <c r="O126" i="1"/>
  <c r="P126" i="1"/>
  <c r="Q126" i="1"/>
  <c r="O32" i="1"/>
  <c r="P32" i="1"/>
  <c r="Q32" i="1"/>
  <c r="O74" i="1"/>
  <c r="P74" i="1"/>
  <c r="Q74" i="1"/>
  <c r="O118" i="1"/>
  <c r="P118" i="1"/>
  <c r="Q118" i="1"/>
  <c r="O81" i="1"/>
  <c r="P81" i="1"/>
  <c r="Q81" i="1"/>
  <c r="O112" i="1"/>
  <c r="P112" i="1"/>
  <c r="Q112" i="1"/>
  <c r="O29" i="1"/>
  <c r="P29" i="1"/>
  <c r="Q29" i="1"/>
  <c r="O3" i="1"/>
  <c r="P3" i="1"/>
  <c r="Q3" i="1"/>
  <c r="O116" i="1"/>
  <c r="P116" i="1"/>
  <c r="Q116" i="1"/>
  <c r="O28" i="1"/>
  <c r="P28" i="1"/>
  <c r="Q28" i="1"/>
  <c r="O41" i="1"/>
  <c r="P41" i="1"/>
  <c r="Q41" i="1"/>
  <c r="O53" i="1"/>
  <c r="P53" i="1"/>
  <c r="Q53" i="1"/>
  <c r="O48" i="1"/>
  <c r="P48" i="1"/>
  <c r="Q48" i="1"/>
  <c r="O39" i="1"/>
  <c r="P39" i="1"/>
  <c r="Q39" i="1"/>
  <c r="O27" i="1"/>
  <c r="P27" i="1"/>
  <c r="Q27" i="1"/>
  <c r="O49" i="1"/>
  <c r="P49" i="1"/>
  <c r="Q49" i="1"/>
  <c r="O30" i="1"/>
  <c r="P30" i="1"/>
  <c r="Q30" i="1"/>
  <c r="O10" i="1"/>
  <c r="P10" i="1"/>
  <c r="Q10" i="1"/>
  <c r="O63" i="1"/>
  <c r="P63" i="1"/>
  <c r="Q63" i="1"/>
  <c r="O102" i="1"/>
  <c r="P102" i="1"/>
  <c r="Q102" i="1"/>
  <c r="O38" i="1"/>
  <c r="P38" i="1"/>
  <c r="Q38" i="1"/>
  <c r="O75" i="1"/>
  <c r="P75" i="1"/>
  <c r="Q75" i="1"/>
  <c r="O84" i="1"/>
  <c r="P84" i="1"/>
  <c r="Q84" i="1"/>
  <c r="O83" i="1"/>
  <c r="P83" i="1"/>
  <c r="Q83" i="1"/>
</calcChain>
</file>

<file path=xl/sharedStrings.xml><?xml version="1.0" encoding="utf-8"?>
<sst xmlns="http://schemas.openxmlformats.org/spreadsheetml/2006/main" count="7824" uniqueCount="1802">
  <si>
    <t>OTU</t>
  </si>
  <si>
    <t>Test-Statistic</t>
  </si>
  <si>
    <t>P</t>
  </si>
  <si>
    <t>FDR_P</t>
  </si>
  <si>
    <t>Bonferroni_P</t>
  </si>
  <si>
    <t>control_mean</t>
  </si>
  <si>
    <t>diabetes_mean</t>
  </si>
  <si>
    <t>taxonomy</t>
  </si>
  <si>
    <t>OTU_473</t>
  </si>
  <si>
    <t>k__Bacteria; p__Firmicutes; c__Clostridia; o__Thermoanaerobacterales; f__Caldicellulosiruptoraceae; g__Caldicellulosiruptor; s__saccharolyticus</t>
  </si>
  <si>
    <t>OTU_180</t>
  </si>
  <si>
    <t>k__Bacteria; p__Firmicutes; c__Clostridia; o__Thermoanaerobacterales; f__Carboxydocellaceae; g__Carboxydocella; s__</t>
  </si>
  <si>
    <t>OTU_160</t>
  </si>
  <si>
    <t>k__Bacteria; p__Firmicutes; c__Bacilli; o__Bacillales; f__Alicyclobacillaceae; g__Alicyclobacillus; s__</t>
  </si>
  <si>
    <t>OTU_184</t>
  </si>
  <si>
    <t>k__Bacteria; p__Actinobacteria; c__Actinobacteria; o__Actinomycetales; f__Nakamurellaceae; g__; s__</t>
  </si>
  <si>
    <t>OTU_211</t>
  </si>
  <si>
    <t>k__Bacteria; p__Proteobacteria; c__Alphaproteobacteria; o__Rhodobacterales; f__Rhodobacteraceae; g__Rubellimicrobium; s__</t>
  </si>
  <si>
    <t>OTU_640</t>
  </si>
  <si>
    <t>k__Bacteria; p__Actinobacteria; c__Thermoleophilia; o__Solirubrobacterales; f__Solirubrobacteraceae; g__; s__</t>
  </si>
  <si>
    <t>OTU_1606</t>
  </si>
  <si>
    <t>OTU_1165</t>
  </si>
  <si>
    <t>k__Bacteria; p__Actinobacteria; c__Actinobacteria; o__Actinomycetales; f__Geodermatophilaceae; g__Modestobacter; s__</t>
  </si>
  <si>
    <t>OTU_22</t>
  </si>
  <si>
    <t>k__Bacteria; p__Actinobacteria; c__Actinobacteria; o__Actinomycetales; f__Pseudonocardiaceae; g__Actinomycetospora; s__</t>
  </si>
  <si>
    <t>OTU_786</t>
  </si>
  <si>
    <t>k__Bacteria; p__Actinobacteria; c__Actinobacteria; o__Actinomycetales; f__Geodermatophilaceae</t>
  </si>
  <si>
    <t>OTU_300</t>
  </si>
  <si>
    <t>OTU_692</t>
  </si>
  <si>
    <t>k__Bacteria; p__Actinobacteria; c__Actinobacteria; o__Actinomycetales; f__Promicromonosporaceae; g__Xylanimicrobium; s__</t>
  </si>
  <si>
    <t>OTU_2308</t>
  </si>
  <si>
    <t>k__Bacteria; p__Actinobacteria; c__Actinobacteria; o__Actinomycetales; f__Pseudonocardiaceae; g__Pseudonocardia; s__</t>
  </si>
  <si>
    <t>OTU_179</t>
  </si>
  <si>
    <t>k__Bacteria; p__Actinobacteria; c__Actinobacteria; o__Actinomycetales; f__Nocardioidaceae; g__; s__</t>
  </si>
  <si>
    <t>OTU_1681</t>
  </si>
  <si>
    <t>OTU_507</t>
  </si>
  <si>
    <t>k__Bacteria; p__Proteobacteria; c__Alphaproteobacteria; o__Sphingomonadales; f__Sphingomonadaceae; g__; s__</t>
  </si>
  <si>
    <t>OTU_2340</t>
  </si>
  <si>
    <t>k__Bacteria; p__Actinobacteria; c__Actinobacteria; o__Actinomycetales; f__Dermacoccaceae; g__Dermacoccus; s__</t>
  </si>
  <si>
    <t>OTU_940</t>
  </si>
  <si>
    <t>k__Bacteria; p__Actinobacteria; c__Actinobacteria; o__Actinomycetales; f__Geodermatophilaceae; g__; s__</t>
  </si>
  <si>
    <t>OTU_734</t>
  </si>
  <si>
    <t>k__Bacteria; p__Proteobacteria; c__Alphaproteobacteria; o__Rhodospirillales; f__Acetobacteraceae; g__Roseococcus; s__</t>
  </si>
  <si>
    <t>OTU_685</t>
  </si>
  <si>
    <t>k__Bacteria; p__Firmicutes; c__Clostridia; o__Clostridiales; f__[Tissierellaceae]; g__Anaerococcus; s__</t>
  </si>
  <si>
    <t>OTU_2222</t>
  </si>
  <si>
    <t>OTU_2274</t>
  </si>
  <si>
    <t>k__Bacteria; p__Firmicutes; c__Bacilli; o__Bacillales; f__; g__; s__</t>
  </si>
  <si>
    <t>OTU_287</t>
  </si>
  <si>
    <t>k__Bacteria; p__Actinobacteria; c__Actinobacteria; o__Actinomycetales; f__Kineosporiaceae; g__Kineococcus; s__</t>
  </si>
  <si>
    <t>OTU_232</t>
  </si>
  <si>
    <t>k__Bacteria; p__Proteobacteria; c__Alphaproteobacteria; o__Sphingomonadales; f__Sphingomonadaceae; g__Sphingomonas; s__wittichii</t>
  </si>
  <si>
    <t>OTU_331</t>
  </si>
  <si>
    <t>k__Bacteria; p__Proteobacteria; c__Alphaproteobacteria; o__Rhodospirillales; f__Acetobacteraceae; g__; s__</t>
  </si>
  <si>
    <t>OTU_7024</t>
  </si>
  <si>
    <t>k__Bacteria; p__Firmicutes; c__Bacilli; o__Bacillales; f__Bacillaceae; g__Bacillus; s__</t>
  </si>
  <si>
    <t>OTU_371</t>
  </si>
  <si>
    <t>k__Bacteria; p__Proteobacteria; c__Alphaproteobacteria; o__Rhizobiales; f__Beijerinckiaceae; g__; s__</t>
  </si>
  <si>
    <t>OTU_868</t>
  </si>
  <si>
    <t>k__Bacteria; p__Actinobacteria; c__Actinobacteria; o__Actinomycetales; f__Cellulomonadaceae; g__Cellulomonas; s__</t>
  </si>
  <si>
    <t>OTU_1377</t>
  </si>
  <si>
    <t>k__Bacteria; p__Actinobacteria; c__Actinobacteria; o__Actinomycetales</t>
  </si>
  <si>
    <t>OTU_4475</t>
  </si>
  <si>
    <t>k__Bacteria; p__Actinobacteria; c__Actinobacteria; o__Actinomycetales; f__Intrasporangiaceae; g__Terracoccus; s__</t>
  </si>
  <si>
    <t>OTU_41</t>
  </si>
  <si>
    <t>k__Bacteria; p__Proteobacteria; c__Alphaproteobacteria; o__Rickettsiales; f__mitochondria</t>
  </si>
  <si>
    <t>OTU_5109</t>
  </si>
  <si>
    <t>k__Bacteria; p__Firmicutes; c__Bacilli; o__Bacillales; f__Staphylococcaceae; g__Staphylococcus; s__pettenkoferi</t>
  </si>
  <si>
    <t>OTU_1430</t>
  </si>
  <si>
    <t>OTU_657</t>
  </si>
  <si>
    <t>k__Bacteria; p__Proteobacteria; c__Alphaproteobacteria; o__Rhizobiales; f__Hyphomicrobiaceae; g__Pedomicrobium; s__</t>
  </si>
  <si>
    <t>OTU_1635</t>
  </si>
  <si>
    <t>k__Bacteria; p__Firmicutes; c__Bacilli; o__Bacillales; f__Bacillaceae; g__Geobacillus; s__</t>
  </si>
  <si>
    <t>OTU_722</t>
  </si>
  <si>
    <t>k__Bacteria; p__Proteobacteria; c__Alphaproteobacteria; o__Sphingomonadales; f__Sphingomonadaceae; g__Kaistobacter; s__</t>
  </si>
  <si>
    <t>OTU_1538</t>
  </si>
  <si>
    <t>k__Bacteria; p__Proteobacteria; c__Alphaproteobacteria; o__Rhodospirillales; f__; g__; s__</t>
  </si>
  <si>
    <t>OTU_1065</t>
  </si>
  <si>
    <t>OTU_1497</t>
  </si>
  <si>
    <t>k__Bacteria; p__Proteobacteria; c__Alphaproteobacteria; o__Rhizobiales; f__Hyphomicrobiaceae; g__Rhodoplanes; s__</t>
  </si>
  <si>
    <t>OTU_152</t>
  </si>
  <si>
    <t>k__Bacteria; p__Actinobacteria; c__Actinobacteria; o__Actinomycetales; f__Microbacteriaceae</t>
  </si>
  <si>
    <t>OTU_3757</t>
  </si>
  <si>
    <t>k__Bacteria; p__Firmicutes; c__Bacilli; o__Bacillales; f__Bacillaceae; g__Bacillus; s__cereus</t>
  </si>
  <si>
    <t>OTU_474</t>
  </si>
  <si>
    <t>OTU_163</t>
  </si>
  <si>
    <t>k__Bacteria; p__Proteobacteria; c__Alphaproteobacteria; o__Caulobacterales; f__Caulobacteraceae; g__Phenylobacterium; s__</t>
  </si>
  <si>
    <t>OTU_582</t>
  </si>
  <si>
    <t>k__Bacteria; p__Actinobacteria; c__Thermoleophilia; o__Solirubrobacterales; f__; g__; s__</t>
  </si>
  <si>
    <t>OTU_784</t>
  </si>
  <si>
    <t>OTU_191</t>
  </si>
  <si>
    <t>k__Bacteria; p__Cyanobacteria; c__Chloroplast; o__Streptophyta; f__; g__; s__</t>
  </si>
  <si>
    <t>OTU_1</t>
  </si>
  <si>
    <t>k__Bacteria; p__Acidobacteria; c__Acidobacteria-6; o__iii1-15; f__; g__; s__</t>
  </si>
  <si>
    <t>OTU_320</t>
  </si>
  <si>
    <t>OTU_77</t>
  </si>
  <si>
    <t>k__Bacteria; p__Proteobacteria; c__Alphaproteobacteria; o__Sphingomonadales; f__Sphingomonadaceae; g__Blastomonas</t>
  </si>
  <si>
    <t>OTU_631</t>
  </si>
  <si>
    <t>k__Bacteria; p__Proteobacteria; c__Gammaproteobacteria; o__Legionellales; f__Coxiellaceae; g__Rickettsiella; s__</t>
  </si>
  <si>
    <t>OTU_3478</t>
  </si>
  <si>
    <t>k__Bacteria; p__Proteobacteria; c__Alphaproteobacteria; o__Rhizobiales; f__Bradyrhizobiaceae; g__; s__</t>
  </si>
  <si>
    <t>OTU_58</t>
  </si>
  <si>
    <t>k__Bacteria; p__Chloroflexi; c__Ellin6529; o__; f__; g__; s__</t>
  </si>
  <si>
    <t>OTU_239</t>
  </si>
  <si>
    <t>OTU_53</t>
  </si>
  <si>
    <t>OTU_743</t>
  </si>
  <si>
    <t>k__Bacteria; p__Firmicutes; c__Bacilli; o__Bacillales; f__Bacillaceae; g__Bacillus; s__flexus</t>
  </si>
  <si>
    <t>OTU_1372</t>
  </si>
  <si>
    <t>k__Bacteria; p__Actinobacteria; c__Actinobacteria; o__Actinomycetales; f__Nocardioidaceae; g__Nocardioides; s__</t>
  </si>
  <si>
    <t>OTU_2037</t>
  </si>
  <si>
    <t>OTU_891</t>
  </si>
  <si>
    <t>k__Bacteria; p__Acidobacteria; c__Sva0725; o__Sva0725; f__; g__; s__</t>
  </si>
  <si>
    <t>OTU_209</t>
  </si>
  <si>
    <t>k__Bacteria; p__Gemmatimonadetes; c__Gemm-1; o__; f__; g__; s__</t>
  </si>
  <si>
    <t>OTU_30</t>
  </si>
  <si>
    <t>OTU_260</t>
  </si>
  <si>
    <t>k__Bacteria; p__Actinobacteria; c__Actinobacteria; o__Actinomycetales; f__Mycobacteriaceae; g__Mycobacterium; s__</t>
  </si>
  <si>
    <t>OTU_201</t>
  </si>
  <si>
    <t>k__Bacteria; p__Actinobacteria; c__Actinobacteria; o__Actinomycetales; f__Corynebacteriaceae; g__Corynebacterium; s__</t>
  </si>
  <si>
    <t>OTU_1032</t>
  </si>
  <si>
    <t>OTU_2687</t>
  </si>
  <si>
    <t>k__Bacteria; p__Actinobacteria; c__Actinobacteria; o__Actinomycetales; f__Micrococcaceae</t>
  </si>
  <si>
    <t>OTU_105</t>
  </si>
  <si>
    <t>k__Bacteria; p__Acidobacteria; c__[Chloracidobacteria]; o__RB41; f__Ellin6075; g__; s__</t>
  </si>
  <si>
    <t>OTU_5549</t>
  </si>
  <si>
    <t>OTU_396</t>
  </si>
  <si>
    <t>k__Bacteria; p__Proteobacteria; c__Betaproteobacteria; o__Burkholderiales; f__Comamonadaceae; g__; s__</t>
  </si>
  <si>
    <t>OTU_119</t>
  </si>
  <si>
    <t>k__Bacteria; p__Actinobacteria; c__Actinobacteria; o__Actinomycetales; f__Streptomycetaceae; g__Streptomyces</t>
  </si>
  <si>
    <t>OTU_1135</t>
  </si>
  <si>
    <t>OTU_1633</t>
  </si>
  <si>
    <t>k__Bacteria; p__Actinobacteria; c__Actinobacteria; o__Actinomycetales; f__; g__; s__</t>
  </si>
  <si>
    <t>OTU_490</t>
  </si>
  <si>
    <t>k__Bacteria; p__Bacteroidetes; c__[Saprospirae]; o__[Saprospirales]; f__Chitinophagaceae; g__Flavisolibacter; s__</t>
  </si>
  <si>
    <t>OTU_97</t>
  </si>
  <si>
    <t>OTU_85</t>
  </si>
  <si>
    <t>k__Bacteria; p__Actinobacteria; c__Actinobacteria; o__Actinomycetales; f__Microbacteriaceae; g__; s__</t>
  </si>
  <si>
    <t>OTU_1348</t>
  </si>
  <si>
    <t>OTU_8110</t>
  </si>
  <si>
    <t>OTU_334</t>
  </si>
  <si>
    <t>k__Bacteria; p__Proteobacteria; c__Alphaproteobacteria; o__Rhodospirillales; f__Rhodospirillaceae; g__Skermanella; s__</t>
  </si>
  <si>
    <t>OTU_258</t>
  </si>
  <si>
    <t>k__Bacteria; p__Actinobacteria; c__Acidimicrobiia; o__Acidimicrobiales; f__; g__; s__</t>
  </si>
  <si>
    <t>OTU_5047</t>
  </si>
  <si>
    <t>OTU_1097</t>
  </si>
  <si>
    <t>OTU_1173</t>
  </si>
  <si>
    <t>OTU_410</t>
  </si>
  <si>
    <t>OTU_92</t>
  </si>
  <si>
    <t>k__Bacteria; p__Actinobacteria; c__Thermoleophilia; o__Gaiellales; f__Gaiellaceae; g__; s__</t>
  </si>
  <si>
    <t>OTU_2544</t>
  </si>
  <si>
    <t>OTU_150</t>
  </si>
  <si>
    <t>k__Bacteria; p__Proteobacteria; c__Alphaproteobacteria; o__Rhodospirillales; f__Acetobacteraceae; g__Roseomonas; s__mucosa</t>
  </si>
  <si>
    <t>OTU_202</t>
  </si>
  <si>
    <t>OTU_1595</t>
  </si>
  <si>
    <t>k__Bacteria; p__Proteobacteria; c__Betaproteobacteria; o__Burkholderiales; f__Comamonadaceae</t>
  </si>
  <si>
    <t>OTU_13</t>
  </si>
  <si>
    <t>k__Bacteria; p__Actinobacteria; c__Actinobacteria; o__Actinomycetales; f__Micrococcaceae; g__Kocuria; s__palustris</t>
  </si>
  <si>
    <t>OTU_1818</t>
  </si>
  <si>
    <t>OTU_4922</t>
  </si>
  <si>
    <t>OTU_304</t>
  </si>
  <si>
    <t>k__Bacteria; p__[Thermi]; c__Deinococci; o__Deinococcales; f__Trueperaceae; g__Truepera; s__</t>
  </si>
  <si>
    <t>OTU_683</t>
  </si>
  <si>
    <t>k__Bacteria; p__Proteobacteria; c__Alphaproteobacteria; o__Rhizobiales; f__Phyllobacteriaceae; g__; s__</t>
  </si>
  <si>
    <t>OTU_286</t>
  </si>
  <si>
    <t>k__Bacteria; p__Gemmatimonadetes; c__Gemmatimonadetes; o__Gemmatimonadales; f__; g__; s__</t>
  </si>
  <si>
    <t>OTU_4304</t>
  </si>
  <si>
    <t>OTU_4098</t>
  </si>
  <si>
    <t>k__Bacteria; p__Actinobacteria; c__Actinobacteria; o__Actinomycetales; f__Micrococcaceae; g__Arthrobacter</t>
  </si>
  <si>
    <t>OTU_4604</t>
  </si>
  <si>
    <t>OTU_1587</t>
  </si>
  <si>
    <t>k__Bacteria; p__Firmicutes; c__Clostridia; o__Clostridiales; f__Clostridiaceae; g__; s__</t>
  </si>
  <si>
    <t>OTU_194</t>
  </si>
  <si>
    <t>OTU_190</t>
  </si>
  <si>
    <t>OTU_938</t>
  </si>
  <si>
    <t>k__Bacteria; p__Proteobacteria; c__Alphaproteobacteria; o__Rhodobacterales; f__Rhodobacteraceae</t>
  </si>
  <si>
    <t>OTU_511</t>
  </si>
  <si>
    <t>OTU_1325</t>
  </si>
  <si>
    <t>OTU_5715</t>
  </si>
  <si>
    <t>k__Bacteria; p__Proteobacteria; c__Alphaproteobacteria; o__Rhizobiales; f__Bradyrhizobiaceae; g__Balneimonas; s__</t>
  </si>
  <si>
    <t>OTU_3132</t>
  </si>
  <si>
    <t>k__Bacteria; p__Proteobacteria; c__Alphaproteobacteria; o__Rhizobiales; f__Hyphomicrobiaceae; g__Hyphomicrobium; s__</t>
  </si>
  <si>
    <t>OTU_1414</t>
  </si>
  <si>
    <t>OTU_969</t>
  </si>
  <si>
    <t>k__Bacteria; p__Actinobacteria; c__Acidimicrobiia; o__Acidimicrobiales; f__EB1017; g__; s__</t>
  </si>
  <si>
    <t>OTU_2115</t>
  </si>
  <si>
    <t>OTU_317</t>
  </si>
  <si>
    <t>k__Bacteria; p__Bacteroidetes; c__Cytophagia; o__Cytophagales; f__Cytophagaceae; g__Hymenobacter; s__</t>
  </si>
  <si>
    <t>OTU_1362</t>
  </si>
  <si>
    <t>k__Bacteria; p__Proteobacteria; c__Alphaproteobacteria; o__Caulobacterales; f__Caulobacteraceae; g__; s__</t>
  </si>
  <si>
    <t>OTU_280</t>
  </si>
  <si>
    <t>OTU_332</t>
  </si>
  <si>
    <t>OTU_485</t>
  </si>
  <si>
    <t>OTU_1969</t>
  </si>
  <si>
    <t>k__Bacteria; p__Actinobacteria; c__Actinobacteria; o__Actinomycetales; f__Micrococcaceae; g__; s__</t>
  </si>
  <si>
    <t>OTU_65</t>
  </si>
  <si>
    <t>OTU_493</t>
  </si>
  <si>
    <t>OTU_4946</t>
  </si>
  <si>
    <t>OTU_205</t>
  </si>
  <si>
    <t>k__Archaea; p__Crenarchaeota; c__Thaumarchaeota; o__Nitrososphaerales; f__Nitrososphaeraceae; g__Candidatus Nitrososphaera; s__SCA1145</t>
  </si>
  <si>
    <t>OTU_704</t>
  </si>
  <si>
    <t>k__Bacteria; p__Proteobacteria; c__Betaproteobacteria; o__Ellin6067; f__; g__; s__</t>
  </si>
  <si>
    <t>OTU_749</t>
  </si>
  <si>
    <t>OTU_405</t>
  </si>
  <si>
    <t>OTU_1861</t>
  </si>
  <si>
    <t>k__Bacteria; p__Planctomycetes; c__Planctomycetia; o__Pirellulales; f__Pirellulaceae; g__A17; s__</t>
  </si>
  <si>
    <t>OTU_687</t>
  </si>
  <si>
    <t>k__Bacteria; p__Proteobacteria; c__Deltaproteobacteria; o__Myxococcales; f__; g__; s__</t>
  </si>
  <si>
    <t>OTU_933</t>
  </si>
  <si>
    <t>OTU_1803</t>
  </si>
  <si>
    <t>k__Bacteria; p__Actinobacteria; c__Rubrobacteria; o__Rubrobacterales; f__Rubrobacteraceae; g__Rubrobacter; s__</t>
  </si>
  <si>
    <t>OTU_1302</t>
  </si>
  <si>
    <t>k__Bacteria; p__Cyanobacteria; c__Chloroplast; o__Chlorophyta; f__; g__; s__</t>
  </si>
  <si>
    <t>OTU_14</t>
  </si>
  <si>
    <t>OTU_328</t>
  </si>
  <si>
    <t>OTU_73</t>
  </si>
  <si>
    <t>k__Bacteria; p__Bacteroidetes; c__Cytophagia; o__Cytophagales; f__Cytophagaceae; g__Adhaeribacter; s__</t>
  </si>
  <si>
    <t>OTU_915</t>
  </si>
  <si>
    <t>k__Bacteria; p__Proteobacteria; c__Alphaproteobacteria; o__Sphingomonadales; f__Sphingomonadaceae; g__Sphingomonas; s__</t>
  </si>
  <si>
    <t>OTU_488</t>
  </si>
  <si>
    <t>OTU_1417</t>
  </si>
  <si>
    <t>k__Bacteria; p__Chloroflexi; c__Thermomicrobia; o__JG30-KF-CM45; f__; g__; s__</t>
  </si>
  <si>
    <t>OTU_619</t>
  </si>
  <si>
    <t>OTU_1825</t>
  </si>
  <si>
    <t>k__Bacteria; p__Actinobacteria; c__Actinobacteria; o__Actinomycetales; f__Intrasporangiaceae; g__Arsenicicoccus; s__</t>
  </si>
  <si>
    <t>OTU_408</t>
  </si>
  <si>
    <t>k__Bacteria; p__Actinobacteria; c__Actinobacteria; o__Actinomycetales; f__Cellulomonadaceae</t>
  </si>
  <si>
    <t>OTU_950</t>
  </si>
  <si>
    <t>OTU_83</t>
  </si>
  <si>
    <t>OTU_1688</t>
  </si>
  <si>
    <t>k__Bacteria; p__Proteobacteria; c__Betaproteobacteria; o__Burkholderiales; f__; g__; s__</t>
  </si>
  <si>
    <t>OTU_675</t>
  </si>
  <si>
    <t>k__Bacteria; p__Acidobacteria; c__Acidobacteria-6; o__iii1-15; f__mb2424; g__; s__</t>
  </si>
  <si>
    <t>OTU_2044</t>
  </si>
  <si>
    <t>OTU_113</t>
  </si>
  <si>
    <t>OTU_21</t>
  </si>
  <si>
    <t>k__Bacteria; p__Actinobacteria; c__Actinobacteria; o__Actinomycetales; f__Intrasporangiaceae; g__Janibacter; s__</t>
  </si>
  <si>
    <t>OTU_60</t>
  </si>
  <si>
    <t>k__Bacteria; p__Proteobacteria; c__Betaproteobacteria; o__Burkholderiales; f__Comamonadaceae; g__Rubrivivax; s__</t>
  </si>
  <si>
    <t>OTU_1518</t>
  </si>
  <si>
    <t>k__Bacteria; p__Actinobacteria; c__Actinobacteria; o__Actinomycetales; f__Sporichthyaceae; g__; s__</t>
  </si>
  <si>
    <t>OTU_730</t>
  </si>
  <si>
    <t>k__Bacteria; p__Proteobacteria; c__Alphaproteobacteria; o__Rhodobacterales; f__Rhodobacteraceae; g__; s__</t>
  </si>
  <si>
    <t>OTU_1856</t>
  </si>
  <si>
    <t>OTU_946</t>
  </si>
  <si>
    <t>OTU_708</t>
  </si>
  <si>
    <t>OTU_69</t>
  </si>
  <si>
    <t>OTU_295</t>
  </si>
  <si>
    <t>OTU_1339</t>
  </si>
  <si>
    <t>OTU_436</t>
  </si>
  <si>
    <t>k__Bacteria; p__Firmicutes; c__Bacilli; o__Bacillales; f__Thermoactinomycetaceae; g__Planifilum; s__</t>
  </si>
  <si>
    <t>OTU_247</t>
  </si>
  <si>
    <t>k__Bacteria; p__Proteobacteria; c__Gammaproteobacteria; o__Xanthomonadales; f__Sinobacteraceae; g__; s__</t>
  </si>
  <si>
    <t>OTU_2588</t>
  </si>
  <si>
    <t>OTU_477</t>
  </si>
  <si>
    <t>k__Bacteria; p__Proteobacteria; c__Alphaproteobacteria; o__Rhizobiales; f__Methylobacteriaceae; g__Methylobacterium; s__adhaesivum</t>
  </si>
  <si>
    <t>OTU_2245</t>
  </si>
  <si>
    <t>OTU_904</t>
  </si>
  <si>
    <t>k__Bacteria; p__Proteobacteria; c__Betaproteobacteria; o__Burkholderiales; f__Burkholderiaceae; g__Burkholderia</t>
  </si>
  <si>
    <t>OTU_3767</t>
  </si>
  <si>
    <t>OTU_935</t>
  </si>
  <si>
    <t>k__Bacteria; p__Proteobacteria; c__Alphaproteobacteria; o__Rhizobiales; f__; g__; s__</t>
  </si>
  <si>
    <t>OTU_800</t>
  </si>
  <si>
    <t>OTU_1514</t>
  </si>
  <si>
    <t>OTU_1379</t>
  </si>
  <si>
    <t>k__Bacteria; p__Actinobacteria; c__Actinobacteria; o__Actinomycetales; f__Micromonosporaceae; g__; s__</t>
  </si>
  <si>
    <t>OTU_522</t>
  </si>
  <si>
    <t>OTU_1363</t>
  </si>
  <si>
    <t>k__Bacteria; p__Bacteroidetes; c__Sphingobacteriia; o__Sphingobacteriales; f__; g__; s__</t>
  </si>
  <si>
    <t>OTU_1424</t>
  </si>
  <si>
    <t>k__Bacteria; p__Proteobacteria; c__Alphaproteobacteria; o__Rhizobiales; f__Methylocystaceae; g__; s__</t>
  </si>
  <si>
    <t>OTU_8631</t>
  </si>
  <si>
    <t>OTU_4906</t>
  </si>
  <si>
    <t>k__Bacteria; p__Firmicutes; c__Bacilli; o__Bacillales; f__Staphylococcaceae; g__Staphylococcus; s__</t>
  </si>
  <si>
    <t>OTU_235</t>
  </si>
  <si>
    <t>OTU_1407</t>
  </si>
  <si>
    <t>k__Bacteria; p__FBP; c__; o__; f__; g__; s__</t>
  </si>
  <si>
    <t>OTU_283</t>
  </si>
  <si>
    <t>OTU_5680</t>
  </si>
  <si>
    <t>k__Bacteria; p__Bacteroidetes; c__[Saprospirae]; o__[Saprospirales]; f__Chitinophagaceae; g__; s__</t>
  </si>
  <si>
    <t>OTU_1581</t>
  </si>
  <si>
    <t>OTU_1740</t>
  </si>
  <si>
    <t>k__Bacteria; p__Proteobacteria; c__Betaproteobacteria; o__Burkholderiales; f__Oxalobacteraceae; g__; s__</t>
  </si>
  <si>
    <t>OTU_2116</t>
  </si>
  <si>
    <t>k__Bacteria; p__Actinobacteria; c__Actinobacteria; o__Actinomycetales; f__Micromonosporaceae; g__Pilimelia; s__</t>
  </si>
  <si>
    <t>OTU_1193</t>
  </si>
  <si>
    <t>OTU_713</t>
  </si>
  <si>
    <t>OTU_1374</t>
  </si>
  <si>
    <t>k__Bacteria; p__Proteobacteria; c__Gammaproteobacteria; o__Xanthomonadales; f__Xanthomonadaceae; g__Lysobacter; s__</t>
  </si>
  <si>
    <t>OTU_4085</t>
  </si>
  <si>
    <t>OTU_881</t>
  </si>
  <si>
    <t>k__Bacteria; p__Actinobacteria; c__Actinobacteria; o__Actinomycetales; f__Cellulomonadaceae; g__Cellulomonas; s__xylanilytica</t>
  </si>
  <si>
    <t>OTU_8174</t>
  </si>
  <si>
    <t>OTU_1474</t>
  </si>
  <si>
    <t>OTU_3373</t>
  </si>
  <si>
    <t>OTU_4961</t>
  </si>
  <si>
    <t>OTU_171</t>
  </si>
  <si>
    <t>k__Bacteria; p__Proteobacteria; c__Betaproteobacteria; o__Burkholderiales; f__Oxalobacteraceae; g__Janthinobacterium; s__</t>
  </si>
  <si>
    <t>OTU_1246</t>
  </si>
  <si>
    <t>k__Bacteria; p__Bacteroidetes; c__Bacteroidia; o__Bacteroidales; f__Bacteroidaceae; g__Bacteroides; s__uniformis</t>
  </si>
  <si>
    <t>OTU_460</t>
  </si>
  <si>
    <t>k__Bacteria; p__Proteobacteria; c__Gammaproteobacteria; o__Enterobacteriales; f__Enterobacteriaceae; g__; s__</t>
  </si>
  <si>
    <t>OTU_476</t>
  </si>
  <si>
    <t>OTU_1465</t>
  </si>
  <si>
    <t>OTU_3247</t>
  </si>
  <si>
    <t>k__Bacteria; p__Firmicutes; c__Bacilli; o__Bacillales</t>
  </si>
  <si>
    <t>OTU_3473</t>
  </si>
  <si>
    <t>OTU_6990</t>
  </si>
  <si>
    <t>k__Bacteria; p__Proteobacteria; c__Betaproteobacteria; o__Burkholderiales; f__Burkholderiaceae; g__; s__</t>
  </si>
  <si>
    <t>OTU_652</t>
  </si>
  <si>
    <t>k__Bacteria; p__Actinobacteria; c__Actinobacteria; o__Actinomycetales; f__Kineosporiaceae; g__; s__</t>
  </si>
  <si>
    <t>OTU_1679</t>
  </si>
  <si>
    <t>OTU_192</t>
  </si>
  <si>
    <t>OTU_217</t>
  </si>
  <si>
    <t>k__Bacteria; p__Actinobacteria; c__Acidimicrobiia; o__Acidimicrobiales; f__Iamiaceae; g__Iamia; s__</t>
  </si>
  <si>
    <t>OTU_3811</t>
  </si>
  <si>
    <t>OTU_409</t>
  </si>
  <si>
    <t>OTU_4096</t>
  </si>
  <si>
    <t>OTU_64</t>
  </si>
  <si>
    <t>OTU_5088</t>
  </si>
  <si>
    <t>OTU_856</t>
  </si>
  <si>
    <t>k__Bacteria; p__Actinobacteria; c__Actinobacteria; o__Actinomycetales; f__Frankiaceae; g__; s__</t>
  </si>
  <si>
    <t>OTU_7</t>
  </si>
  <si>
    <t>OTU_1498</t>
  </si>
  <si>
    <t>OTU_439</t>
  </si>
  <si>
    <t>OTU_158</t>
  </si>
  <si>
    <t>k__Bacteria; p__Proteobacteria; c__Deltaproteobacteria; o__Spirobacillales; f__; g__; s__</t>
  </si>
  <si>
    <t>OTU_353</t>
  </si>
  <si>
    <t>k__Bacteria; p__Proteobacteria; c__Betaproteobacteria; o__SC-I-84; f__; g__; s__</t>
  </si>
  <si>
    <t>OTU_2176</t>
  </si>
  <si>
    <t>OTU_4212</t>
  </si>
  <si>
    <t>k__Bacteria; p__Proteobacteria; c__Gammaproteobacteria; o__Enterobacteriales; f__Enterobacteriaceae; g__Erwinia; s__</t>
  </si>
  <si>
    <t>OTU_103</t>
  </si>
  <si>
    <t>k__Bacteria; p__Actinobacteria; c__Actinobacteria; o__Actinomycetales; f__Streptomycetaceae; g__Streptomyces; s__</t>
  </si>
  <si>
    <t>OTU_1999</t>
  </si>
  <si>
    <t>OTU_590</t>
  </si>
  <si>
    <t>k__Bacteria; p__Proteobacteria; c__Alphaproteobacteria; o__Rhizobiales; f__Hyphomicrobiaceae; g__Devosia; s__</t>
  </si>
  <si>
    <t>OTU_369</t>
  </si>
  <si>
    <t>k__Bacteria; p__Proteobacteria; c__Gammaproteobacteria; o__Thiotrichales; f__Piscirickettsiaceae; g__; s__</t>
  </si>
  <si>
    <t>OTU_533</t>
  </si>
  <si>
    <t>OTU_1937</t>
  </si>
  <si>
    <t>k__Bacteria; p__Actinobacteria; c__Actinobacteria; o__Actinomycetales; f__Intrasporangiaceae; g__Phycicoccus; s__</t>
  </si>
  <si>
    <t>OTU_762</t>
  </si>
  <si>
    <t>OTU_1545</t>
  </si>
  <si>
    <t>OTU_213</t>
  </si>
  <si>
    <t>OTU_125</t>
  </si>
  <si>
    <t>OTU_305</t>
  </si>
  <si>
    <t>k__Bacteria; p__[Thermi]; c__Deinococci; o__Deinococcales; f__Deinococcaceae; g__Deinococcus; s__</t>
  </si>
  <si>
    <t>OTU_851</t>
  </si>
  <si>
    <t>k__Bacteria; p__Firmicutes; c__Clostridia; o__Clostridiales; f__[Tissierellaceae]; g__Peptoniphilus; s__</t>
  </si>
  <si>
    <t>OTU_1241</t>
  </si>
  <si>
    <t>OTU_2127</t>
  </si>
  <si>
    <t>k__Bacteria; p__Cyanobacteria; c__Oscillatoriophycideae; o__Chroococcales; f__Xenococcaceae; g__; s__</t>
  </si>
  <si>
    <t>OTU_2104</t>
  </si>
  <si>
    <t>OTU_6966</t>
  </si>
  <si>
    <t>OTU_2216</t>
  </si>
  <si>
    <t>OTU_1189</t>
  </si>
  <si>
    <t>OTU_1551</t>
  </si>
  <si>
    <t>OTU_7700</t>
  </si>
  <si>
    <t>OTU_737</t>
  </si>
  <si>
    <t>OTU_1528</t>
  </si>
  <si>
    <t>OTU_594</t>
  </si>
  <si>
    <t>k__Bacteria; p__Actinobacteria; c__Actinobacteria; o__Actinomycetales; f__Nocardiaceae; g__Rhodococcus; s__</t>
  </si>
  <si>
    <t>OTU_172</t>
  </si>
  <si>
    <t>k__Bacteria; p__Proteobacteria; c__Alphaproteobacteria; o__Rhizobiales; f__Phyllobacteriaceae</t>
  </si>
  <si>
    <t>OTU_6148</t>
  </si>
  <si>
    <t>k__Bacteria; p__Actinobacteria; c__Actinobacteria; o__Actinomycetales; f__Geodermatophilaceae; g__Geodermatophilus; s__</t>
  </si>
  <si>
    <t>OTU_6219</t>
  </si>
  <si>
    <t>k__Bacteria; p__Proteobacteria; c__Alphaproteobacteria; o__Rhizobiales; f__Methylobacteriaceae; g__Methylobacterium</t>
  </si>
  <si>
    <t>OTU_1527</t>
  </si>
  <si>
    <t>k__Bacteria; p__Verrucomicrobia; c__[Spartobacteria]; o__[Chthoniobacterales]; f__[Chthoniobacteraceae]; g__Candidatus Xiphinematobacter; s__</t>
  </si>
  <si>
    <t>OTU_1602</t>
  </si>
  <si>
    <t>k__Bacteria; p__Cyanobacteria; c__Nostocophycideae; o__Nostocales; f__Nostocaceae; g__; s__</t>
  </si>
  <si>
    <t>OTU_1231</t>
  </si>
  <si>
    <t>k__Bacteria; p__Planctomycetes; c__Planctomycetia; o__Gemmatales; f__Isosphaeraceae; g__; s__</t>
  </si>
  <si>
    <t>OTU_659</t>
  </si>
  <si>
    <t>k__Bacteria; p__Firmicutes; c__Bacilli; o__Bacillales; f__Planococcaceae; g__; s__</t>
  </si>
  <si>
    <t>OTU_680</t>
  </si>
  <si>
    <t>OTU_63</t>
  </si>
  <si>
    <t>OTU_6493</t>
  </si>
  <si>
    <t>OTU_88</t>
  </si>
  <si>
    <t>k__Bacteria; p__Cyanobacteria; c__Oscillatoriophycideae; o__Chroococcales; f__Xenococcaceae; g__Chroococcidiopsis; s__</t>
  </si>
  <si>
    <t>OTU_939</t>
  </si>
  <si>
    <t>k__Bacteria; p__Actinobacteria; c__Actinobacteria; o__Actinomycetales; f__Dermabacteraceae; g__; s__</t>
  </si>
  <si>
    <t>OTU_727</t>
  </si>
  <si>
    <t>OTU_565</t>
  </si>
  <si>
    <t>k__Bacteria; p__Proteobacteria; c__Alphaproteobacteria; o__Rhizobiales; f__Rhodobiaceae; g__Afifella; s__</t>
  </si>
  <si>
    <t>OTU_86</t>
  </si>
  <si>
    <t>OTU_678</t>
  </si>
  <si>
    <t>OTU_2145</t>
  </si>
  <si>
    <t>OTU_789</t>
  </si>
  <si>
    <t>k__Bacteria; p__Proteobacteria; c__Alphaproteobacteria; o__Rhizobiales; f__Rhizobiaceae; g__Agrobacterium; s__vitis</t>
  </si>
  <si>
    <t>OTU_3</t>
  </si>
  <si>
    <t>OTU_3822</t>
  </si>
  <si>
    <t>OTU_2095</t>
  </si>
  <si>
    <t>k__Bacteria; p__Firmicutes; c__Clostridia; o__Clostridiales; f__Peptostreptococcaceae; g__; s__</t>
  </si>
  <si>
    <t>OTU_8360</t>
  </si>
  <si>
    <t>k__Bacteria; p__Armatimonadetes; c__[Fimbriimonadia]; o__[Fimbriimonadales]; f__[Fimbriimonadaceae]; g__Fimbriimonas; s__</t>
  </si>
  <si>
    <t>OTU_1832</t>
  </si>
  <si>
    <t>OTU_1164</t>
  </si>
  <si>
    <t>k__Bacteria; p__Actinobacteria; c__Actinobacteria; o__Actinomycetales; f__Pseudonocardiaceae; g__; s__</t>
  </si>
  <si>
    <t>OTU_169</t>
  </si>
  <si>
    <t>OTU_1601</t>
  </si>
  <si>
    <t>OTU_78</t>
  </si>
  <si>
    <t>OTU_577</t>
  </si>
  <si>
    <t>k__Bacteria; p__Planctomycetes; c__Planctomycetia; o__Gemmatales; f__Gemmataceae; g__Gemmata; s__</t>
  </si>
  <si>
    <t>OTU_268</t>
  </si>
  <si>
    <t>OTU_6753</t>
  </si>
  <si>
    <t>k__Bacteria; p__Firmicutes; c__Bacilli; o__Bacillales; f__Bacillaceae; g__; s__</t>
  </si>
  <si>
    <t>OTU_646</t>
  </si>
  <si>
    <t>OTU_1915</t>
  </si>
  <si>
    <t>OTU_481</t>
  </si>
  <si>
    <t>OTU_2445</t>
  </si>
  <si>
    <t>OTU_130</t>
  </si>
  <si>
    <t>k__Bacteria; p__Proteobacteria; c__Deltaproteobacteria; o__Myxococcales; f__Haliangiaceae; g__; s__</t>
  </si>
  <si>
    <t>OTU_326</t>
  </si>
  <si>
    <t>k__Bacteria; p__Bacteroidetes; c__Flavobacteriia; o__Flavobacteriales; f__[Weeksellaceae]; g__Chryseobacterium; s__</t>
  </si>
  <si>
    <t>OTU_1600</t>
  </si>
  <si>
    <t>k__Bacteria; p__Gemmatimonadetes; c__Gemm-3; o__; f__; g__; s__</t>
  </si>
  <si>
    <t>OTU_1779</t>
  </si>
  <si>
    <t>OTU_1001</t>
  </si>
  <si>
    <t>k__Bacteria; p__Cyanobacteria; c__Nostocophycideae; o__Stigonematales; f__Rivulariaceae; g__Calothrix; s__</t>
  </si>
  <si>
    <t>OTU_1345</t>
  </si>
  <si>
    <t>OTU_1213</t>
  </si>
  <si>
    <t>k__Bacteria; p__Actinobacteria; c__Thermoleophilia; o__Gaiellales; f__; g__; s__</t>
  </si>
  <si>
    <t>OTU_37</t>
  </si>
  <si>
    <t>OTU_609</t>
  </si>
  <si>
    <t>OTU_4923</t>
  </si>
  <si>
    <t>OTU_1183</t>
  </si>
  <si>
    <t>k__Bacteria; p__Actinobacteria; c__Thermoleophilia; o__Solirubrobacterales; f__Patulibacteraceae; g__Patulibacter; s__</t>
  </si>
  <si>
    <t>OTU_154</t>
  </si>
  <si>
    <t>k__Bacteria; p__Chloroflexi; c__Chloroflexi; o__AKIW781; f__; g__; s__</t>
  </si>
  <si>
    <t>OTU_2142</t>
  </si>
  <si>
    <t>k__Bacteria; p__Proteobacteria; c__Alphaproteobacteria; o__Rhodobacterales; f__Rhodobacteraceae; g__Paracoccus; s__</t>
  </si>
  <si>
    <t>OTU_852</t>
  </si>
  <si>
    <t>OTU_7280</t>
  </si>
  <si>
    <t>OTU_1815</t>
  </si>
  <si>
    <t>OTU_1239</t>
  </si>
  <si>
    <t>k__Bacteria; p__Proteobacteria; c__Alphaproteobacteria; o__Sphingomonadales; f__Erythrobacteraceae; g__; s__</t>
  </si>
  <si>
    <t>OTU_889</t>
  </si>
  <si>
    <t>OTU_780</t>
  </si>
  <si>
    <t>OTU_275</t>
  </si>
  <si>
    <t>OTU_6605</t>
  </si>
  <si>
    <t>OTU_6</t>
  </si>
  <si>
    <t>OTU_642</t>
  </si>
  <si>
    <t>OTU_2156</t>
  </si>
  <si>
    <t>OTU_8204</t>
  </si>
  <si>
    <t>OTU_11</t>
  </si>
  <si>
    <t>k__Bacteria; p__Actinobacteria; c__Actinobacteria; o__Actinomycetales; f__Micromonosporaceae</t>
  </si>
  <si>
    <t>OTU_3460</t>
  </si>
  <si>
    <t>k__Bacteria; p__Firmicutes; c__Bacilli; o__Bacillales; f__Planococcaceae</t>
  </si>
  <si>
    <t>OTU_2620</t>
  </si>
  <si>
    <t>OTU_3021</t>
  </si>
  <si>
    <t>k__Bacteria; p__Proteobacteria; c__Alphaproteobacteria; o__Rhodospirillales; f__Acetobacteraceae</t>
  </si>
  <si>
    <t>OTU_208</t>
  </si>
  <si>
    <t>k__Bacteria; p__Planctomycetes; c__Planctomycetia; o__Pirellulales; f__Pirellulaceae; g__; s__</t>
  </si>
  <si>
    <t>OTU_1230</t>
  </si>
  <si>
    <t>OTU_974</t>
  </si>
  <si>
    <t>OTU_859</t>
  </si>
  <si>
    <t>k__Bacteria; p__Proteobacteria; c__Alphaproteobacteria; o__Rhodospirillales; f__Rhodospirillaceae; g__; s__</t>
  </si>
  <si>
    <t>OTU_6035</t>
  </si>
  <si>
    <t>OTU_591</t>
  </si>
  <si>
    <t>OTU_1621</t>
  </si>
  <si>
    <t>OTU_2010</t>
  </si>
  <si>
    <t>OTU_746</t>
  </si>
  <si>
    <t>k__Bacteria; p__Proteobacteria; c__Deltaproteobacteria; o__Bdellovibrionales; f__Bacteriovoracaceae; g__; s__</t>
  </si>
  <si>
    <t>OTU_1160</t>
  </si>
  <si>
    <t>k__Bacteria; p__Bacteroidetes; c__Cytophagia; o__Cytophagales; f__Cytophagaceae; g__; s__</t>
  </si>
  <si>
    <t>OTU_90</t>
  </si>
  <si>
    <t>OTU_890</t>
  </si>
  <si>
    <t>k__Bacteria; p__Firmicutes; c__Clostridia; o__Clostridiales; f__Peptostreptococcaceae</t>
  </si>
  <si>
    <t>OTU_289</t>
  </si>
  <si>
    <t>k__Bacteria; p__Bacteroidetes; c__[Saprospirae]; o__[Saprospirales]; f__Chitinophagaceae; g__Segetibacter; s__</t>
  </si>
  <si>
    <t>OTU_873</t>
  </si>
  <si>
    <t>OTU_149</t>
  </si>
  <si>
    <t>k__Bacteria; p__Firmicutes; c__Clostridia; o__Clostridiales; f__Lachnospiraceae; g__[Ruminococcus]; s__</t>
  </si>
  <si>
    <t>OTU_3990</t>
  </si>
  <si>
    <t>k__Bacteria; p__Actinobacteria; c__Actinobacteria; o__Actinomycetales; f__Intrasporangiaceae; g__; s__</t>
  </si>
  <si>
    <t>OTU_825</t>
  </si>
  <si>
    <t>OTU_1158</t>
  </si>
  <si>
    <t>OTU_1206</t>
  </si>
  <si>
    <t>k__Bacteria; p__Verrucomicrobia; c__[Spartobacteria]; o__[Chthoniobacterales]; f__[Chthoniobacteraceae]; g__Chthoniobacter; s__</t>
  </si>
  <si>
    <t>OTU_925</t>
  </si>
  <si>
    <t>OTU_8410</t>
  </si>
  <si>
    <t>OTU_3265</t>
  </si>
  <si>
    <t>k__Bacteria; p__Firmicutes; c__Bacilli; o__Bacillales; f__Staphylococcaceae; g__Salinicoccus; s__</t>
  </si>
  <si>
    <t>OTU_426</t>
  </si>
  <si>
    <t>OTU_38</t>
  </si>
  <si>
    <t>OTU_6702</t>
  </si>
  <si>
    <t>OTU_712</t>
  </si>
  <si>
    <t>OTU_512</t>
  </si>
  <si>
    <t>k__Bacteria; p__Proteobacteria; c__Alphaproteobacteria; o__Rhizobiales; f__Rhizobiaceae; g__Rhizobium; s__</t>
  </si>
  <si>
    <t>OTU_2026</t>
  </si>
  <si>
    <t>OTU_1972</t>
  </si>
  <si>
    <t>k__Bacteria; p__Proteobacteria; c__Gammaproteobacteria; o__Pseudomonadales; f__Moraxellaceae; g__; s__</t>
  </si>
  <si>
    <t>OTU_3492</t>
  </si>
  <si>
    <t>k__Bacteria; p__Proteobacteria; c__Alphaproteobacteria; o__Sphingomonadales; f__Sphingomonadaceae</t>
  </si>
  <si>
    <t>OTU_1218</t>
  </si>
  <si>
    <t>OTU_433</t>
  </si>
  <si>
    <t>OTU_1169</t>
  </si>
  <si>
    <t>k__Bacteria; p__Bacteroidetes; c__[Rhodothermi]; o__[Rhodothermales]; f__Rhodothermaceae; g__Rubricoccus; s__</t>
  </si>
  <si>
    <t>OTU_1014</t>
  </si>
  <si>
    <t>k__Bacteria; p__Actinobacteria; c__Actinobacteria; o__Actinomycetales; f__Micromonosporaceae; g__Virgisporangium; s__ochraceum</t>
  </si>
  <si>
    <t>OTU_661</t>
  </si>
  <si>
    <t>OTU_84</t>
  </si>
  <si>
    <t>OTU_777</t>
  </si>
  <si>
    <t>OTU_1510</t>
  </si>
  <si>
    <t>OTU_398</t>
  </si>
  <si>
    <t>OTU_6302</t>
  </si>
  <si>
    <t>k__Bacteria; p__Bacteroidetes; c__Cytophagia; o__Cytophagales; f__Cytophagaceae; g__Rhodocytophaga; s__</t>
  </si>
  <si>
    <t>OTU_1109</t>
  </si>
  <si>
    <t>k__Bacteria; p__Actinobacteria; c__Thermoleophilia; o__Solirubrobacterales; f__Conexibacteraceae; g__; s__</t>
  </si>
  <si>
    <t>OTU_7267</t>
  </si>
  <si>
    <t>k__Bacteria; p__Acidobacteria; c__[Chloracidobacteria]; o__RB41; f__; g__; s__</t>
  </si>
  <si>
    <t>OTU_307</t>
  </si>
  <si>
    <t>OTU_502</t>
  </si>
  <si>
    <t>OTU_599</t>
  </si>
  <si>
    <t>k__Bacteria; p__Proteobacteria; c__Alphaproteobacteria; o__Rhodobacterales; f__Hyphomonadaceae; g__; s__</t>
  </si>
  <si>
    <t>OTU_1324</t>
  </si>
  <si>
    <t>k__Bacteria; p__Proteobacteria; c__Gammaproteobacteria; o__Xanthomonadales; f__Xanthomonadaceae; g__Pseudoxanthomonas; s__mexicana</t>
  </si>
  <si>
    <t>OTU_635</t>
  </si>
  <si>
    <t>OTU_1198</t>
  </si>
  <si>
    <t>OTU_336</t>
  </si>
  <si>
    <t>OTU_1532</t>
  </si>
  <si>
    <t>OTU_48</t>
  </si>
  <si>
    <t>k__Bacteria; p__Proteobacteria; c__Gammaproteobacteria; o__Pseudomonadales; f__Moraxellaceae; g__Acinetobacter; s__lwoffii</t>
  </si>
  <si>
    <t>OTU_388</t>
  </si>
  <si>
    <t>OTU_1040</t>
  </si>
  <si>
    <t>OTU_1462</t>
  </si>
  <si>
    <t>OTU_4453</t>
  </si>
  <si>
    <t>k__Bacteria; p__Actinobacteria; c__Actinobacteria; o__Actinomycetales; f__Geodermatophilaceae; g__Geodermatophilus</t>
  </si>
  <si>
    <t>OTU_1701</t>
  </si>
  <si>
    <t>k__Bacteria; p__Bacteroidetes; c__Sphingobacteriia; o__Sphingobacteriales; f__Sphingobacteriaceae; g__; s__</t>
  </si>
  <si>
    <t>OTU_262</t>
  </si>
  <si>
    <t>OTU_690</t>
  </si>
  <si>
    <t>OTU_5547</t>
  </si>
  <si>
    <t>OTU_1714</t>
  </si>
  <si>
    <t>k__Bacteria; p__Proteobacteria; c__Alphaproteobacteria; o__Rhizobiales; f__Hyphomicrobiaceae; g__; s__</t>
  </si>
  <si>
    <t>OTU_59</t>
  </si>
  <si>
    <t>k__Bacteria; p__Firmicutes; c__Bacilli; o__Lactobacillales; f__Streptococcaceae; g__Streptococcus; s__sobrinus</t>
  </si>
  <si>
    <t>OTU_242</t>
  </si>
  <si>
    <t>k__Bacteria; p__Verrucomicrobia; c__[Spartobacteria]; o__[Chthoniobacterales]; f__[Chthoniobacteraceae]; g__DA101; s__</t>
  </si>
  <si>
    <t>OTU_993</t>
  </si>
  <si>
    <t>OTU_3121</t>
  </si>
  <si>
    <t>k__Bacteria; p__Verrucomicrobia; c__Verrucomicrobiae; o__Verrucomicrobiales; f__Verrucomicrobiaceae; g__Prosthecobacter; s__debontii</t>
  </si>
  <si>
    <t>OTU_3083</t>
  </si>
  <si>
    <t>k__Bacteria; p__Proteobacteria; c__Alphaproteobacteria; o__Rhodobacterales; f__Rhodobacteraceae; g__Paracoccus; s__aminovorans</t>
  </si>
  <si>
    <t>OTU_81</t>
  </si>
  <si>
    <t>k__Bacteria; p__Firmicutes; c__Bacilli; o__Bacillales; f__Paenibacillaceae; g__Cohnella; s__</t>
  </si>
  <si>
    <t>OTU_1181</t>
  </si>
  <si>
    <t>OTU_1444</t>
  </si>
  <si>
    <t>OTU_146</t>
  </si>
  <si>
    <t>OTU_1421</t>
  </si>
  <si>
    <t>OTU_178</t>
  </si>
  <si>
    <t>OTU_2122</t>
  </si>
  <si>
    <t>k__Bacteria; p__Proteobacteria; c__Alphaproteobacteria; o__Sphingomonadales; f__; g__; s__</t>
  </si>
  <si>
    <t>OTU_1177</t>
  </si>
  <si>
    <t>OTU_536</t>
  </si>
  <si>
    <t>k__Bacteria; p__Actinobacteria; c__Actinobacteria; o__Actinomycetales; f__Micromonosporaceae; g__Actinoplanes; s__</t>
  </si>
  <si>
    <t>OTU_1381</t>
  </si>
  <si>
    <t>OTU_166</t>
  </si>
  <si>
    <t>OTU_204</t>
  </si>
  <si>
    <t>k__Bacteria; p__Firmicutes; c__Bacilli; o__Bacillales; f__Paenibacillaceae; g__Paenibacillus; s__chondroitinus</t>
  </si>
  <si>
    <t>OTU_4347</t>
  </si>
  <si>
    <t>OTU_1683</t>
  </si>
  <si>
    <t>k__Bacteria; p__Proteobacteria; c__Gammaproteobacteria; o__; f__; g__; s__</t>
  </si>
  <si>
    <t>OTU_4708</t>
  </si>
  <si>
    <t>OTU_1986</t>
  </si>
  <si>
    <t>k__Bacteria; p__Proteobacteria; c__Alphaproteobacteria; o__Rhizobiales; f__Aurantimonadaceae; g__; s__</t>
  </si>
  <si>
    <t>OTU_221</t>
  </si>
  <si>
    <t>OTU_1400</t>
  </si>
  <si>
    <t>OTU_99</t>
  </si>
  <si>
    <t>k__Bacteria; p__Acidobacteria; c__Solibacteres; o__Solibacterales; f__Solibacteraceae; g__; s__</t>
  </si>
  <si>
    <t>OTU_114</t>
  </si>
  <si>
    <t>OTU_407</t>
  </si>
  <si>
    <t>OTU_3791</t>
  </si>
  <si>
    <t>k__Bacteria; p__Cyanobacteria; c__Chloroplast; o__Stramenopiles; f__; g__; s__</t>
  </si>
  <si>
    <t>OTU_1798</t>
  </si>
  <si>
    <t>OTU_983</t>
  </si>
  <si>
    <t>OTU_357</t>
  </si>
  <si>
    <t>OTU_1356</t>
  </si>
  <si>
    <t>OTU_2513</t>
  </si>
  <si>
    <t>k__Bacteria; p__Actinobacteria; c__Thermoleophilia; o__Solirubrobacterales; f__Patulibacteraceae; g__; s__</t>
  </si>
  <si>
    <t>OTU_1174</t>
  </si>
  <si>
    <t>OTU_824</t>
  </si>
  <si>
    <t>OTU_2126</t>
  </si>
  <si>
    <t>OTU_731</t>
  </si>
  <si>
    <t>OTU_1903</t>
  </si>
  <si>
    <t>OTU_636</t>
  </si>
  <si>
    <t>OTU_497</t>
  </si>
  <si>
    <t>OTU_1851</t>
  </si>
  <si>
    <t>OTU_5147</t>
  </si>
  <si>
    <t>OTU_383</t>
  </si>
  <si>
    <t>OTU_1598</t>
  </si>
  <si>
    <t>OTU_1268</t>
  </si>
  <si>
    <t>OTU_5304</t>
  </si>
  <si>
    <t>OTU_621</t>
  </si>
  <si>
    <t>k__Bacteria; p__Bacteroidetes; c__Bacteroidia; o__Bacteroidales; f__Prevotellaceae; g__Prevotella; s__copri</t>
  </si>
  <si>
    <t>OTU_431</t>
  </si>
  <si>
    <t>OTU_1560</t>
  </si>
  <si>
    <t>OTU_5270</t>
  </si>
  <si>
    <t>OTU_1306</t>
  </si>
  <si>
    <t>OTU_35</t>
  </si>
  <si>
    <t>OTU_2283</t>
  </si>
  <si>
    <t>k__Archaea; p__Crenarchaeota; c__Thaumarchaeota; o__Nitrososphaerales; f__Nitrososphaeraceae; g__Candidatus Nitrososphaera</t>
  </si>
  <si>
    <t>OTU_5681</t>
  </si>
  <si>
    <t>OTU_1217</t>
  </si>
  <si>
    <t>k__Bacteria; p__Nitrospirae; c__Nitrospira; o__Nitrospirales; f__Nitrospiraceae; g__Nitrospira; s__</t>
  </si>
  <si>
    <t>OTU_2559</t>
  </si>
  <si>
    <t>k__Bacteria; p__Chloroflexi; c__Gitt-GS-136; o__; f__; g__; s__</t>
  </si>
  <si>
    <t>OTU_1044</t>
  </si>
  <si>
    <t>OTU_359</t>
  </si>
  <si>
    <t>OTU_271</t>
  </si>
  <si>
    <t>OTU_671</t>
  </si>
  <si>
    <t>OTU_3564</t>
  </si>
  <si>
    <t>OTU_1371</t>
  </si>
  <si>
    <t>OTU_110</t>
  </si>
  <si>
    <t>k__Bacteria; p__Proteobacteria; c__Alphaproteobacteria; o__Caulobacterales; f__Caulobacteraceae; g__Caulobacter</t>
  </si>
  <si>
    <t>OTU_917</t>
  </si>
  <si>
    <t>k__Bacteria; p__Proteobacteria; c__Alphaproteobacteria; o__Rickettsiales; f__Rickettsiaceae; g__Wolbachia; s__</t>
  </si>
  <si>
    <t>OTU_1487</t>
  </si>
  <si>
    <t>OTU_2768</t>
  </si>
  <si>
    <t>OTU_4008</t>
  </si>
  <si>
    <t>k__Bacteria; p__Acidobacteria; c__Solibacteres; o__Solibacterales; f__; g__; s__</t>
  </si>
  <si>
    <t>OTU_2353</t>
  </si>
  <si>
    <t>k__Bacteria; p__Cyanobacteria; c__Nostocophycideae; o__Nostocales; f__Nostocaceae</t>
  </si>
  <si>
    <t>OTU_94</t>
  </si>
  <si>
    <t>k__Bacteria; p__Proteobacteria; c__Deltaproteobacteria; o__Syntrophobacterales; f__Syntrophobacteraceae; g__; s__</t>
  </si>
  <si>
    <t>OTU_919</t>
  </si>
  <si>
    <t>k__Bacteria; p__Firmicutes; c__Bacilli; o__Lactobacillales; f__Leuconostocaceae; g__Weissella</t>
  </si>
  <si>
    <t>OTU_4111</t>
  </si>
  <si>
    <t>OTU_1047</t>
  </si>
  <si>
    <t>k__Bacteria; p__Firmicutes; c__Clostridia; o__Clostridiales; f__Clostridiaceae; g__Clostridium; s__perfringens</t>
  </si>
  <si>
    <t>OTU_215</t>
  </si>
  <si>
    <t>OTU_1269</t>
  </si>
  <si>
    <t>OTU_496</t>
  </si>
  <si>
    <t>OTU_141</t>
  </si>
  <si>
    <t>OTU_4829</t>
  </si>
  <si>
    <t>k__Bacteria; p__Actinobacteria; c__Actinobacteria; o__Actinomycetales; f__Williamsiaceae; g__Williamsia; s__</t>
  </si>
  <si>
    <t>OTU_301</t>
  </si>
  <si>
    <t>k__Bacteria; p__Proteobacteria; c__Gammaproteobacteria; o__Xanthomonadales; f__Xanthomonadaceae; g__; s__</t>
  </si>
  <si>
    <t>OTU_1122</t>
  </si>
  <si>
    <t>k__Bacteria; p__Firmicutes; c__Bacilli; o__Lactobacillales; f__; g__; s__</t>
  </si>
  <si>
    <t>OTU_3130</t>
  </si>
  <si>
    <t>OTU_344</t>
  </si>
  <si>
    <t>OTU_3717</t>
  </si>
  <si>
    <t>OTU_1150</t>
  </si>
  <si>
    <t>OTU_745</t>
  </si>
  <si>
    <t>k__Bacteria; p__Acidobacteria; c__Acidobacteria-6; o__iii1-15; f__RB40; g__; s__</t>
  </si>
  <si>
    <t>OTU_2215</t>
  </si>
  <si>
    <t>OTU_1005</t>
  </si>
  <si>
    <t>OTU_1117</t>
  </si>
  <si>
    <t>OTU_2128</t>
  </si>
  <si>
    <t>OTU_2111</t>
  </si>
  <si>
    <t>k__Bacteria; p__Chloroflexi; c__Anaerolineae; o__Caldilineales; f__Caldilineaceae; g__; s__</t>
  </si>
  <si>
    <t>OTU_1653</t>
  </si>
  <si>
    <t>OTU_399</t>
  </si>
  <si>
    <t>OTU_1245</t>
  </si>
  <si>
    <t>OTU_733</t>
  </si>
  <si>
    <t>k__Bacteria; p__Proteobacteria; c__Gammaproteobacteria; o__Xanthomonadales; f__Sinobacteraceae; g__Steroidobacter; s__</t>
  </si>
  <si>
    <t>OTU_626</t>
  </si>
  <si>
    <t>OTU_1658</t>
  </si>
  <si>
    <t>k__Bacteria; p__Actinobacteria; c__Acidimicrobiia; o__Acidimicrobiales; f__C111; g__; s__</t>
  </si>
  <si>
    <t>OTU_3895</t>
  </si>
  <si>
    <t>OTU_2078</t>
  </si>
  <si>
    <t>OTU_2732</t>
  </si>
  <si>
    <t>OTU_72</t>
  </si>
  <si>
    <t>k__Bacteria; p__Verrucomicrobia; c__[Spartobacteria]; o__[Chthoniobacterales]; f__[Chthoniobacteraceae]; g__; s__</t>
  </si>
  <si>
    <t>OTU_2194</t>
  </si>
  <si>
    <t>OTU_374</t>
  </si>
  <si>
    <t>OTU_112</t>
  </si>
  <si>
    <t>k__Bacteria; p__Proteobacteria; c__Alphaproteobacteria; o__Caulobacterales; f__Caulobacteraceae; g__Mycoplana; s__</t>
  </si>
  <si>
    <t>OTU_330</t>
  </si>
  <si>
    <t>OTU_3321</t>
  </si>
  <si>
    <t>OTU_4065</t>
  </si>
  <si>
    <t>k__Bacteria; p__Firmicutes; c__Bacilli; o__Bacillales; f__Planococcaceae; g__Sporosarcina; s__</t>
  </si>
  <si>
    <t>OTU_415</t>
  </si>
  <si>
    <t>OTU_167</t>
  </si>
  <si>
    <t>OTU_912</t>
  </si>
  <si>
    <t>k__Bacteria; p__Actinobacteria; c__Actinobacteria; o__Actinomycetales; f__Nocardioidaceae; g__Kribbella; s__</t>
  </si>
  <si>
    <t>OTU_811</t>
  </si>
  <si>
    <t>OTU_720</t>
  </si>
  <si>
    <t>OTU_1586</t>
  </si>
  <si>
    <t>OTU_8547</t>
  </si>
  <si>
    <t>OTU_3115</t>
  </si>
  <si>
    <t>OTU_729</t>
  </si>
  <si>
    <t>OTU_553</t>
  </si>
  <si>
    <t>k__Bacteria; p__Chloroflexi; c__TK10; o__AKYG885; f__Dolo_23; g__; s__</t>
  </si>
  <si>
    <t>OTU_1588</t>
  </si>
  <si>
    <t>OTU_549</t>
  </si>
  <si>
    <t>OTU_812</t>
  </si>
  <si>
    <t>OTU_2747</t>
  </si>
  <si>
    <t>OTU_467</t>
  </si>
  <si>
    <t>k__Bacteria; p__Proteobacteria; c__Betaproteobacteria; o__Neisseriales; f__Neisseriaceae; g__; s__</t>
  </si>
  <si>
    <t>OTU_93</t>
  </si>
  <si>
    <t>k__Bacteria; p__Firmicutes; c__Bacilli; o__Bacillales; f__Paenibacillaceae; g__Paenibacillus; s__</t>
  </si>
  <si>
    <t>OTU_183</t>
  </si>
  <si>
    <t>k__Bacteria; p__Planctomycetes; c__Phycisphaerae; o__WD2101; f__; g__; s__</t>
  </si>
  <si>
    <t>OTU_1860</t>
  </si>
  <si>
    <t>OTU_306</t>
  </si>
  <si>
    <t>k__Bacteria; p__Proteobacteria; c__Alphaproteobacteria; o__Rhizobiales; f__Rhizobiaceae; g__Agrobacterium; s__</t>
  </si>
  <si>
    <t>OTU_1070</t>
  </si>
  <si>
    <t>k__Bacteria; p__Proteobacteria; c__Alphaproteobacteria; o__Rhizobiales; f__Bradyrhizobiaceae; g__Bosea; s__genosp.</t>
  </si>
  <si>
    <t>OTU_1920</t>
  </si>
  <si>
    <t>OTU_1435</t>
  </si>
  <si>
    <t>OTU_2504</t>
  </si>
  <si>
    <t>OTU_1446</t>
  </si>
  <si>
    <t>OTU_555</t>
  </si>
  <si>
    <t>OTU_193</t>
  </si>
  <si>
    <t>OTU_44</t>
  </si>
  <si>
    <t>OTU_2333</t>
  </si>
  <si>
    <t>OTU_118</t>
  </si>
  <si>
    <t>OTU_1236</t>
  </si>
  <si>
    <t>k__Bacteria; p__Actinobacteria; c__Actinobacteria; o__Actinomycetales; f__Nocardiaceae</t>
  </si>
  <si>
    <t>OTU_702</t>
  </si>
  <si>
    <t>OTU_1682</t>
  </si>
  <si>
    <t>OTU_2928</t>
  </si>
  <si>
    <t>OTU_182</t>
  </si>
  <si>
    <t>OTU_1033</t>
  </si>
  <si>
    <t>OTU_563</t>
  </si>
  <si>
    <t>OTU_1256</t>
  </si>
  <si>
    <t>k__Bacteria; p__Actinobacteria; c__Actinobacteria; o__Actinomycetales; f__Nocardioidaceae; g__Nocardioides; s__plantarum</t>
  </si>
  <si>
    <t>OTU_1391</t>
  </si>
  <si>
    <t>OTU_3277</t>
  </si>
  <si>
    <t>OTU_3965</t>
  </si>
  <si>
    <t>k__Bacteria; p__Actinobacteria; c__Actinobacteria; o__Actinomycetales; f__Micrococcaceae; g__Nesterenkonia; s__</t>
  </si>
  <si>
    <t>OTU_3517</t>
  </si>
  <si>
    <t>OTU_49</t>
  </si>
  <si>
    <t>k__Bacteria; p__Proteobacteria; c__Alphaproteobacteria; o__Rhizobiales; f__Methylobacteriaceae; g__Methylobacterium; s__</t>
  </si>
  <si>
    <t>OTU_1003</t>
  </si>
  <si>
    <t>OTU_1072</t>
  </si>
  <si>
    <t>k__Bacteria; p__Planctomycetes; c__Planctomycetia; o__Planctomycetales; f__Planctomycetaceae; g__Planctomyces; s__</t>
  </si>
  <si>
    <t>OTU_2041</t>
  </si>
  <si>
    <t>k__Bacteria; p__WPS-2; c__; o__; f__; g__; s__</t>
  </si>
  <si>
    <t>OTU_3302</t>
  </si>
  <si>
    <t>OTU_4966</t>
  </si>
  <si>
    <t>k__Bacteria; p__Proteobacteria; c__Gammaproteobacteria; o__Xanthomonadales; f__Xanthomonadaceae; g__Dokdonella; s__</t>
  </si>
  <si>
    <t>OTU_3264</t>
  </si>
  <si>
    <t>OTU_358</t>
  </si>
  <si>
    <t>OTU_767</t>
  </si>
  <si>
    <t>k__Bacteria; p__Bacteroidetes; c__Sphingobacteriia; o__Sphingobacteriales; f__Sphingobacteriaceae; g__Pedobacter; s__cryoconitis</t>
  </si>
  <si>
    <t>OTU_5355</t>
  </si>
  <si>
    <t>OTU_435</t>
  </si>
  <si>
    <t>OTU_4753</t>
  </si>
  <si>
    <t>OTU_2424</t>
  </si>
  <si>
    <t>OTU_540</t>
  </si>
  <si>
    <t>OTU_1626</t>
  </si>
  <si>
    <t>k__Bacteria; p__Proteobacteria; c__Alphaproteobacteria; o__Rhodospirillales; f__Rhodospirillaceae; g__Azospirillum; s__</t>
  </si>
  <si>
    <t>OTU_1730</t>
  </si>
  <si>
    <t>OTU_281</t>
  </si>
  <si>
    <t>OTU_2463</t>
  </si>
  <si>
    <t>OTU_793</t>
  </si>
  <si>
    <t>OTU_1094</t>
  </si>
  <si>
    <t>k__Bacteria; p__Actinobacteria; c__Actinobacteria; o__Actinomycetales; f__Dietziaceae; g__Dietzia; s__</t>
  </si>
  <si>
    <t>OTU_2282</t>
  </si>
  <si>
    <t>OTU_1870</t>
  </si>
  <si>
    <t>OTU_4603</t>
  </si>
  <si>
    <t>k__Bacteria; p__Actinobacteria; c__Actinobacteria; o__Actinomycetales; f__Nocardiaceae; g__Rhodococcus; s__fascians</t>
  </si>
  <si>
    <t>OTU_420</t>
  </si>
  <si>
    <t>OTU_545</t>
  </si>
  <si>
    <t>k__Bacteria; p__Proteobacteria; c__Betaproteobacteria; o__; f__; g__; s__</t>
  </si>
  <si>
    <t>OTU_1561</t>
  </si>
  <si>
    <t>OTU_341</t>
  </si>
  <si>
    <t>k__Bacteria; p__Bacteroidetes; c__Cytophagia; o__Cytophagales; f__Cytophagaceae; g__Dyadobacter; s__</t>
  </si>
  <si>
    <t>OTU_4378</t>
  </si>
  <si>
    <t>k__Bacteria; p__Firmicutes; c__Bacilli; o__Lactobacillales; f__Leuconostocaceae; g__Leuconostoc; s__</t>
  </si>
  <si>
    <t>OTU_1451</t>
  </si>
  <si>
    <t>k__Bacteria; p__Proteobacteria; c__Gammaproteobacteria; o__Pseudomonadales; f__Pseudomonadaceae; g__Pseudomonas; s__viridiflava</t>
  </si>
  <si>
    <t>OTU_1307</t>
  </si>
  <si>
    <t>k__Bacteria; p__Firmicutes; c__Erysipelotrichi; o__Erysipelotrichales; f__Erysipelotrichaceae; g__[Eubacterium]; s__biforme</t>
  </si>
  <si>
    <t>OTU_173</t>
  </si>
  <si>
    <t>OTU_47</t>
  </si>
  <si>
    <t>OTU_672</t>
  </si>
  <si>
    <t>OTU_1142</t>
  </si>
  <si>
    <t>OTU_115</t>
  </si>
  <si>
    <t>OTU_1742</t>
  </si>
  <si>
    <t>k__Bacteria; p__Chloroflexi; c__C0119; o__; f__; g__; s__</t>
  </si>
  <si>
    <t>OTU_568</t>
  </si>
  <si>
    <t>OTU_1066</t>
  </si>
  <si>
    <t>k__Bacteria; p__Firmicutes; c__Bacilli; o__Bacillales; f__[Exiguobacteraceae]; g__Exiguobacterium; s__</t>
  </si>
  <si>
    <t>OTU_3628</t>
  </si>
  <si>
    <t>OTU_227</t>
  </si>
  <si>
    <t>OTU_1184</t>
  </si>
  <si>
    <t>OTU_489</t>
  </si>
  <si>
    <t>OTU_8394</t>
  </si>
  <si>
    <t>OTU_1859</t>
  </si>
  <si>
    <t>OTU_874</t>
  </si>
  <si>
    <t>OTU_7464</t>
  </si>
  <si>
    <t>OTU_8057</t>
  </si>
  <si>
    <t>OTU_1389</t>
  </si>
  <si>
    <t>k__Bacteria; p__Acidobacteria; c__[Chloracidobacteria]; o__PK29; f__; g__; s__</t>
  </si>
  <si>
    <t>OTU_1758</t>
  </si>
  <si>
    <t>OTU_391</t>
  </si>
  <si>
    <t>OTU_574</t>
  </si>
  <si>
    <t>k__Bacteria; p__Planctomycetes; c__Planctomycetia; o__Gemmatales; f__Isosphaeraceae; g__Nostocoida</t>
  </si>
  <si>
    <t>OTU_7305</t>
  </si>
  <si>
    <t>OTU_276</t>
  </si>
  <si>
    <t>k__Bacteria; p__Actinobacteria; c__Actinobacteria; o__Actinomycetales; f__Brevibacteriaceae; g__Brevibacterium; s__</t>
  </si>
  <si>
    <t>OTU_564</t>
  </si>
  <si>
    <t>OTU_593</t>
  </si>
  <si>
    <t>OTU_2218</t>
  </si>
  <si>
    <t>OTU_397</t>
  </si>
  <si>
    <t>OTU_238</t>
  </si>
  <si>
    <t>k__Bacteria; p__Firmicutes; c__Bacilli; o__Bacillales; f__Paenibacillaceae; g__Ammoniphilus; s__</t>
  </si>
  <si>
    <t>OTU_367</t>
  </si>
  <si>
    <t>k__Bacteria; p__Actinobacteria; c__Actinobacteria; o__Actinomycetales; f__Nocardioidaceae; g__Aeromicrobium; s__</t>
  </si>
  <si>
    <t>OTU_1960</t>
  </si>
  <si>
    <t>OTU_2239</t>
  </si>
  <si>
    <t>OTU_3169</t>
  </si>
  <si>
    <t>OTU_2941</t>
  </si>
  <si>
    <t>k__Bacteria; p__Proteobacteria; c__Alphaproteobacteria; o__Rhizobiales; f__Phyllobacteriaceae; g__Mesorhizobium; s__</t>
  </si>
  <si>
    <t>OTU_402</t>
  </si>
  <si>
    <t>OTU_67</t>
  </si>
  <si>
    <t>OTU_1491</t>
  </si>
  <si>
    <t>OTU_82</t>
  </si>
  <si>
    <t>OTU_8639</t>
  </si>
  <si>
    <t>OTU_769</t>
  </si>
  <si>
    <t>OTU_176</t>
  </si>
  <si>
    <t>OTU_1330</t>
  </si>
  <si>
    <t>OTU_381</t>
  </si>
  <si>
    <t>OTU_2019</t>
  </si>
  <si>
    <t>OTU_446</t>
  </si>
  <si>
    <t>OTU_1556</t>
  </si>
  <si>
    <t>OTU_4003</t>
  </si>
  <si>
    <t>OTU_222</t>
  </si>
  <si>
    <t>k__Bacteria; p__Actinobacteria; c__Actinobacteria; o__Actinomycetales; f__Beutenbergiaceae</t>
  </si>
  <si>
    <t>OTU_28</t>
  </si>
  <si>
    <t>OTU_237</t>
  </si>
  <si>
    <t>OTU_612</t>
  </si>
  <si>
    <t>OTU_108</t>
  </si>
  <si>
    <t>OTU_404</t>
  </si>
  <si>
    <t>OTU_2907</t>
  </si>
  <si>
    <t>OTU_2278</t>
  </si>
  <si>
    <t>OTU_669</t>
  </si>
  <si>
    <t>OTU_1457</t>
  </si>
  <si>
    <t>k__Bacteria; p__Proteobacteria; c__Alphaproteobacteria; o__Sphingomonadales; f__Sphingomonadaceae; g__Novosphingobium</t>
  </si>
  <si>
    <t>OTU_1530</t>
  </si>
  <si>
    <t>OTU_1046</t>
  </si>
  <si>
    <t>OTU_2030</t>
  </si>
  <si>
    <t>OTU_970</t>
  </si>
  <si>
    <t>OTU_1699</t>
  </si>
  <si>
    <t>OTU_1423</t>
  </si>
  <si>
    <t>OTU_309</t>
  </si>
  <si>
    <t>OTU_1625</t>
  </si>
  <si>
    <t>OTU_541</t>
  </si>
  <si>
    <t>k__Bacteria; p__Acidobacteria; c__Acidobacteriia; o__Acidobacteriales; f__Acidobacteriaceae; g__Terriglobus; s__</t>
  </si>
  <si>
    <t>OTU_458</t>
  </si>
  <si>
    <t>OTU_2931</t>
  </si>
  <si>
    <t>OTU_3996</t>
  </si>
  <si>
    <t>OTU_1696</t>
  </si>
  <si>
    <t>k__Bacteria; p__Proteobacteria; c__Betaproteobacteria; o__Burkholderiales; f__Burkholderiaceae; g__Burkholderia; s__</t>
  </si>
  <si>
    <t>OTU_2801</t>
  </si>
  <si>
    <t>OTU_1632</t>
  </si>
  <si>
    <t>k__Bacteria; p__Actinobacteria; c__Actinobacteria; o__Actinomycetales; f__Bogoriellaceae; g__Georgenia; s__</t>
  </si>
  <si>
    <t>OTU_1197</t>
  </si>
  <si>
    <t>OTU_602</t>
  </si>
  <si>
    <t>OTU_4007</t>
  </si>
  <si>
    <t>OTU_145</t>
  </si>
  <si>
    <t>OTU_2624</t>
  </si>
  <si>
    <t>OTU_1512</t>
  </si>
  <si>
    <t>k__Bacteria; p__Proteobacteria; c__Deltaproteobacteria; o__Myxococcales; f__Polyangiaceae; g__; s__</t>
  </si>
  <si>
    <t>OTU_1648</t>
  </si>
  <si>
    <t>OTU_2186</t>
  </si>
  <si>
    <t>OTU_1127</t>
  </si>
  <si>
    <t>OTU_6205</t>
  </si>
  <si>
    <t>OTU_2175</t>
  </si>
  <si>
    <t>OTU_1458</t>
  </si>
  <si>
    <t>OTU_36</t>
  </si>
  <si>
    <t>OTU_4989</t>
  </si>
  <si>
    <t>OTU_990</t>
  </si>
  <si>
    <t>OTU_4954</t>
  </si>
  <si>
    <t>OTU_4621</t>
  </si>
  <si>
    <t>OTU_421</t>
  </si>
  <si>
    <t>OTU_1597</t>
  </si>
  <si>
    <t>k__Bacteria; p__Proteobacteria; c__Alphaproteobacteria; o__Rhizobiales; f__Methylocystaceae; g__Methylopila; s__</t>
  </si>
  <si>
    <t>OTU_732</t>
  </si>
  <si>
    <t>OTU_738</t>
  </si>
  <si>
    <t>OTU_378</t>
  </si>
  <si>
    <t>OTU_4026</t>
  </si>
  <si>
    <t>OTU_1992</t>
  </si>
  <si>
    <t>OTU_624</t>
  </si>
  <si>
    <t>k__Bacteria; p__Actinobacteria; c__Actinobacteria; o__Actinomycetales; f__Thermomonosporaceae; g__Actinomadura; s__vinacea</t>
  </si>
  <si>
    <t>OTU_350</t>
  </si>
  <si>
    <t>k__Bacteria; p__Proteobacteria; c__Alphaproteobacteria; o__Rhizobiales; f__Xanthobacteraceae; g__; s__</t>
  </si>
  <si>
    <t>OTU_1575</t>
  </si>
  <si>
    <t>OTU_1472</t>
  </si>
  <si>
    <t>OTU_1139</t>
  </si>
  <si>
    <t>OTU_1310</t>
  </si>
  <si>
    <t>OTU_33</t>
  </si>
  <si>
    <t>k__Bacteria; p__Bacteroidetes; c__Sphingobacteriia; o__Sphingobacteriales; f__Sphingobacteriaceae; g__Pedobacter; s__</t>
  </si>
  <si>
    <t>OTU_1180</t>
  </si>
  <si>
    <t>OTU_2048</t>
  </si>
  <si>
    <t>k__Bacteria; p__Actinobacteria; c__Actinobacteria; o__Actinomycetales; f__Mycobacteriaceae; g__Mycobacterium; s__celatum</t>
  </si>
  <si>
    <t>OTU_6000</t>
  </si>
  <si>
    <t>k__Bacteria; p__Firmicutes; c__Bacilli; o__Bacillales; f__Thermoactinomycetaceae; g__; s__</t>
  </si>
  <si>
    <t>OTU_1978</t>
  </si>
  <si>
    <t>OTU_775</t>
  </si>
  <si>
    <t>OTU_1589</t>
  </si>
  <si>
    <t>k__Bacteria; p__Actinobacteria; c__Actinobacteria; o__Bifidobacteriales; f__Bifidobacteriaceae</t>
  </si>
  <si>
    <t>OTU_550</t>
  </si>
  <si>
    <t>OTU_668</t>
  </si>
  <si>
    <t>OTU_761</t>
  </si>
  <si>
    <t>k__Bacteria; p__Actinobacteria; c__Actinobacteria; o__Actinomycetales; f__Gordoniaceae; g__Gordonia; s__</t>
  </si>
  <si>
    <t>OTU_75</t>
  </si>
  <si>
    <t>k__Bacteria; p__Actinobacteria; c__Acidimicrobiia; o__Acidimicrobiales; f__Microthrixaceae; g__; s__</t>
  </si>
  <si>
    <t>OTU_3096</t>
  </si>
  <si>
    <t>OTU_1662</t>
  </si>
  <si>
    <t>OTU_3992</t>
  </si>
  <si>
    <t>OTU_986</t>
  </si>
  <si>
    <t>k__Bacteria; p__Proteobacteria; c__Gammaproteobacteria; o__Pseudomonadales; f__Moraxellaceae; g__Perlucidibaca; s__</t>
  </si>
  <si>
    <t>OTU_848</t>
  </si>
  <si>
    <t>OTU_830</t>
  </si>
  <si>
    <t>OTU_1357</t>
  </si>
  <si>
    <t>OTU_910</t>
  </si>
  <si>
    <t>k__Bacteria; p__Proteobacteria; c__Gammaproteobacteria; o__Aeromonadales; f__Aeromonadaceae; g__; s__</t>
  </si>
  <si>
    <t>OTU_395</t>
  </si>
  <si>
    <t>OTU_6656</t>
  </si>
  <si>
    <t>OTU_56</t>
  </si>
  <si>
    <t>OTU_1590</t>
  </si>
  <si>
    <t>k__Bacteria; p__Firmicutes; c__Clostridia; o__Clostridiales; f__Clostridiaceae; g__Clostridium; s__</t>
  </si>
  <si>
    <t>OTU_2083</t>
  </si>
  <si>
    <t>k__Bacteria; p__Bacteroidetes; c__Flavobacteriia; o__Flavobacteriales; f__Flavobacteriaceae; g__Flavobacterium; s__</t>
  </si>
  <si>
    <t>OTU_2375</t>
  </si>
  <si>
    <t>k__Bacteria; p__Actinobacteria; c__Actinobacteria; o__Actinomycetales; f__Dietziaceae; g__Dietzia</t>
  </si>
  <si>
    <t>OTU_452</t>
  </si>
  <si>
    <t>k__Bacteria; p__Proteobacteria; c__Deltaproteobacteria; o__Myxococcales; f__Nannocystaceae; g__Nannocystis; s__</t>
  </si>
  <si>
    <t>OTU_2131</t>
  </si>
  <si>
    <t>OTU_370</t>
  </si>
  <si>
    <t>OTU_2130</t>
  </si>
  <si>
    <t>k__Bacteria; p__Firmicutes; c__Erysipelotrichi; o__Erysipelotrichales; f__Erysipelotrichaceae; g__; s__</t>
  </si>
  <si>
    <t>OTU_857</t>
  </si>
  <si>
    <t>k__Bacteria; p__Bacteroidetes; c__[Saprospirae]; o__[Saprospirales]; f__Chitinophagaceae; g__Sediminibacterium; s__</t>
  </si>
  <si>
    <t>OTU_3453</t>
  </si>
  <si>
    <t>k__Bacteria; p__Firmicutes; c__Bacilli; o__Lactobacillales; f__Lactobacillaceae; g__Pediococcus</t>
  </si>
  <si>
    <t>OTU_2956</t>
  </si>
  <si>
    <t>OTU_428</t>
  </si>
  <si>
    <t>OTU_620</t>
  </si>
  <si>
    <t>OTU_991</t>
  </si>
  <si>
    <t>k__Bacteria; p__Firmicutes; c__Bacilli; o__Lactobacillales; f__Carnobacteriaceae; g__Desemzia; s__</t>
  </si>
  <si>
    <t>OTU_623</t>
  </si>
  <si>
    <t>OTU_1965</t>
  </si>
  <si>
    <t>k__Bacteria; p__Proteobacteria; c__Gammaproteobacteria; o__Enterobacteriales; f__Enterobacteriaceae</t>
  </si>
  <si>
    <t>OTU_6933</t>
  </si>
  <si>
    <t>OTU_1425</t>
  </si>
  <si>
    <t>OTU_2356</t>
  </si>
  <si>
    <t>OTU_2043</t>
  </si>
  <si>
    <t>OTU_1318</t>
  </si>
  <si>
    <t>k__Bacteria; p__Proteobacteria; c__Alphaproteobacteria; o__BD7-3; f__; g__; s__</t>
  </si>
  <si>
    <t>OTU_1463</t>
  </si>
  <si>
    <t>k__Bacteria; p__Firmicutes; c__Bacilli; o__Lactobacillales; f__Lactobacillaceae; g__Lactobacillus; s__reuteri</t>
  </si>
  <si>
    <t>OTU_1195</t>
  </si>
  <si>
    <t>OTU_7837</t>
  </si>
  <si>
    <t>OTU_1240</t>
  </si>
  <si>
    <t>k__Bacteria; p__Proteobacteria; c__Alphaproteobacteria; o__Sphingomonadales; f__Sphingomonadaceae; g__Sphingopyxis; s__alaskensis</t>
  </si>
  <si>
    <t>OTU_837</t>
  </si>
  <si>
    <t>k__Bacteria; p__Proteobacteria; c__Alphaproteobacteria; o__Sphingomonadales; f__Sphingomonadaceae; g__Sphingobium; s__</t>
  </si>
  <si>
    <t>OTU_3816</t>
  </si>
  <si>
    <t>k__Bacteria; p__Firmicutes; c__Bacilli; o__Lactobacillales; f__Lactobacillaceae; g__Lactobacillus; s__iners</t>
  </si>
  <si>
    <t>OTU_394</t>
  </si>
  <si>
    <t>k__Bacteria; p__Proteobacteria; c__Gammaproteobacteria; o__Enterobacteriales; f__Enterobacteriaceae; g__Proteus; s__</t>
  </si>
  <si>
    <t>OTU_71</t>
  </si>
  <si>
    <t>OTU_801</t>
  </si>
  <si>
    <t>OTU_214</t>
  </si>
  <si>
    <t>k__Bacteria; p__Actinobacteria; c__Actinobacteria; o__Bifidobacteriales; f__Bifidobacteriaceae; g__Bifidobacterium; s__</t>
  </si>
  <si>
    <t>OTU_457</t>
  </si>
  <si>
    <t>k__Bacteria; p__Bacteroidetes; c__Bacteroidia; o__Bacteroidales; f__[Paraprevotellaceae]; g__[Prevotella]; s__</t>
  </si>
  <si>
    <t>OTU_412</t>
  </si>
  <si>
    <t>OTU_185</t>
  </si>
  <si>
    <t>k__Bacteria; p__Firmicutes; c__Bacilli; o__Lactobacillales; f__Aerococcaceae; g__Alloiococcus; s__</t>
  </si>
  <si>
    <t>OTU_7483</t>
  </si>
  <si>
    <t>OTU_1751</t>
  </si>
  <si>
    <t>OTU_1706</t>
  </si>
  <si>
    <t>OTU_241</t>
  </si>
  <si>
    <t>OTU_1085</t>
  </si>
  <si>
    <t>OTU_346</t>
  </si>
  <si>
    <t>OTU_1651</t>
  </si>
  <si>
    <t>OTU_1216</t>
  </si>
  <si>
    <t>OTU_4</t>
  </si>
  <si>
    <t>OTU_255</t>
  </si>
  <si>
    <t>k__Bacteria; p__Proteobacteria; c__Deltaproteobacteria; o__Myxococcales; f__Myxococcaceae; g__Anaeromyxobacter; s__</t>
  </si>
  <si>
    <t>OTU_552</t>
  </si>
  <si>
    <t>OTU_456</t>
  </si>
  <si>
    <t>OTU_116</t>
  </si>
  <si>
    <t>OTU_5314</t>
  </si>
  <si>
    <t>OTU_651</t>
  </si>
  <si>
    <t>OTU_1006</t>
  </si>
  <si>
    <t>OTU_2888</t>
  </si>
  <si>
    <t>OTU_2355</t>
  </si>
  <si>
    <t>k__Bacteria; p__Actinobacteria; c__Actinobacteria; o__Actinomycetales; f__Dermabacteraceae</t>
  </si>
  <si>
    <t>OTU_8560</t>
  </si>
  <si>
    <t>k__Bacteria; p__Firmicutes; c__Bacilli; o__Bacillales; f__Staphylococcaceae; g__Staphylococcus</t>
  </si>
  <si>
    <t>OTU_265</t>
  </si>
  <si>
    <t>k__Bacteria; p__Firmicutes; c__Bacilli; o__Bacillales; f__[Exiguobacteraceae]; g__; s__</t>
  </si>
  <si>
    <t>OTU_3475</t>
  </si>
  <si>
    <t>k__Bacteria; p__Proteobacteria; c__Alphaproteobacteria; o__Rhizobiales; f__Hyphomicrobiaceae</t>
  </si>
  <si>
    <t>OTU_1434</t>
  </si>
  <si>
    <t>OTU_308</t>
  </si>
  <si>
    <t>OTU_140</t>
  </si>
  <si>
    <t>k__Bacteria; p__Firmicutes; c__Bacilli; o__Lactobacillales; f__Streptococcaceae; g__Lactococcus; s__</t>
  </si>
  <si>
    <t>OTU_1327</t>
  </si>
  <si>
    <t>OTU_5181</t>
  </si>
  <si>
    <t>OTU_2016</t>
  </si>
  <si>
    <t>OTU_1370</t>
  </si>
  <si>
    <t>OTU_8745</t>
  </si>
  <si>
    <t>OTU_608</t>
  </si>
  <si>
    <t>k__Bacteria; p__Proteobacteria; c__Gammaproteobacteria; o__Enterobacteriales; f__Enterobacteriaceae; g__Buchnera; s__</t>
  </si>
  <si>
    <t>OTU_1211</t>
  </si>
  <si>
    <t>k__Bacteria; p__Proteobacteria; c__Gammaproteobacteria; o__Vibrionales; f__Vibrionaceae; g__Photobacterium; s__</t>
  </si>
  <si>
    <t>OTU_1427</t>
  </si>
  <si>
    <t>k__Bacteria; p__Firmicutes; c__Clostridia; o__Clostridiales; f__[Tissierellaceae]; g__Parvimonas; s__</t>
  </si>
  <si>
    <t>OTU_224</t>
  </si>
  <si>
    <t>k__Bacteria; p__Proteobacteria; c__Alphaproteobacteria; o__Rhizobiales; f__Xanthobacteraceae; g__Labrys; s__</t>
  </si>
  <si>
    <t>OTU_1927</t>
  </si>
  <si>
    <t>OTU_2053</t>
  </si>
  <si>
    <t>k__Bacteria; p__Proteobacteria; c__Deltaproteobacteria; o__MIZ46; f__; g__; s__</t>
  </si>
  <si>
    <t>OTU_348</t>
  </si>
  <si>
    <t>OTU_461</t>
  </si>
  <si>
    <t>OTU_641</t>
  </si>
  <si>
    <t>k__Bacteria; p__Firmicutes; c__Clostridia; o__Clostridiales; f__Ruminococcaceae; g__Ruminococcus; s__</t>
  </si>
  <si>
    <t>OTU_4363</t>
  </si>
  <si>
    <t>OTU_1735</t>
  </si>
  <si>
    <t>OTU_479</t>
  </si>
  <si>
    <t>k__Bacteria; p__Verrucomicrobia; c__Verrucomicrobiae; o__Verrucomicrobiales; f__Verrucomicrobiaceae; g__Luteolibacter; s__</t>
  </si>
  <si>
    <t>OTU_1720</t>
  </si>
  <si>
    <t>OTU_269</t>
  </si>
  <si>
    <t>k__Bacteria; p__Actinobacteria; c__Actinobacteria; o__Actinomycetales; f__Microbacteriaceae; g__Agromyces; s__</t>
  </si>
  <si>
    <t>OTU_3728</t>
  </si>
  <si>
    <t>OTU_1350</t>
  </si>
  <si>
    <t>k__Bacteria; p__Proteobacteria; c__Alphaproteobacteria; o__Rhizobiales; f__Rhizobiaceae; g__Kaistia; s__</t>
  </si>
  <si>
    <t>OTU_465</t>
  </si>
  <si>
    <t>k__Bacteria; p__Bacteroidetes; c__Flavobacteriia; o__Flavobacteriales; f__[Weeksellaceae]; g__Wautersiella; s__</t>
  </si>
  <si>
    <t>OTU_34</t>
  </si>
  <si>
    <t>k__Bacteria; p__Actinobacteria; c__Actinobacteria; o__Actinomycetales; f__Dermabacteraceae; g__Brachybacterium; s__conglomeratum</t>
  </si>
  <si>
    <t>OTU_7964</t>
  </si>
  <si>
    <t>OTU_2760</t>
  </si>
  <si>
    <t>OTU_1454</t>
  </si>
  <si>
    <t>k__Bacteria; p__Firmicutes; c__Bacilli; o__Lactobacillales; f__Lactobacillaceae; g__Lactobacillus; s__</t>
  </si>
  <si>
    <t>OTU_583</t>
  </si>
  <si>
    <t>k__Bacteria; p__Firmicutes; c__Clostridia; o__Clostridiales; f__Lachnospiraceae; g__Blautia; s__</t>
  </si>
  <si>
    <t>OTU_1235</t>
  </si>
  <si>
    <t>OTU_1404</t>
  </si>
  <si>
    <t>OTU_579</t>
  </si>
  <si>
    <t>OTU_1470</t>
  </si>
  <si>
    <t>OTU_480</t>
  </si>
  <si>
    <t>OTU_1013</t>
  </si>
  <si>
    <t>OTU_203</t>
  </si>
  <si>
    <t>k__Bacteria; p__Firmicutes; c__Clostridia; o__Clostridiales; f__Lachnospiraceae; g__[Ruminococcus]; s__gnavus</t>
  </si>
  <si>
    <t>OTU_770</t>
  </si>
  <si>
    <t>k__Bacteria; p__Proteobacteria; c__Betaproteobacteria; o__Rhodocyclales; f__Rhodocyclaceae; g__; s__</t>
  </si>
  <si>
    <t>OTU_2180</t>
  </si>
  <si>
    <t>OTU_715</t>
  </si>
  <si>
    <t>OTU_1159</t>
  </si>
  <si>
    <t>OTU_2061</t>
  </si>
  <si>
    <t>OTU_763</t>
  </si>
  <si>
    <t>OTU_581</t>
  </si>
  <si>
    <t>k__Bacteria; p__Proteobacteria; c__Alphaproteobacteria; o__Rhizobiales; f__Methylobacteriaceae; g__; s__</t>
  </si>
  <si>
    <t>OTU_120</t>
  </si>
  <si>
    <t>OTU_1820</t>
  </si>
  <si>
    <t>k__Bacteria; p__Firmicutes; c__Clostridia; o__Clostridiales; f__Veillonellaceae; g__Dialister; s__</t>
  </si>
  <si>
    <t>OTU_8076</t>
  </si>
  <si>
    <t>OTU_853</t>
  </si>
  <si>
    <t>k__Bacteria; p__Verrucomicrobia; c__[Spartobacteria]; o__[Chthoniobacterales]; f__[Chthoniobacteraceae]; g__Ellin506; s__</t>
  </si>
  <si>
    <t>OTU_1002</t>
  </si>
  <si>
    <t>OTU_945</t>
  </si>
  <si>
    <t>k__Bacteria; p__Firmicutes; c__Bacilli; o__Bacillales; f__Staphylococcaceae; g__Jeotgalicoccus; s__</t>
  </si>
  <si>
    <t>OTU_5</t>
  </si>
  <si>
    <t>k__Bacteria; p__Firmicutes; c__Clostridia; o__Clostridiales; f__[Tissierellaceae]; g__Finegoldia; s__</t>
  </si>
  <si>
    <t>OTU_46</t>
  </si>
  <si>
    <t>OTU_1690</t>
  </si>
  <si>
    <t>k__Bacteria; p__Firmicutes; c__Bacilli; o__Lactobacillales; f__Streptococcaceae; g__Streptococcus; s__</t>
  </si>
  <si>
    <t>OTU_124</t>
  </si>
  <si>
    <t>OTU_880</t>
  </si>
  <si>
    <t>OTU_1364</t>
  </si>
  <si>
    <t>k__Bacteria; p__Acidobacteria; c__iii1-8; o__DS-18; f__; g__; s__</t>
  </si>
  <si>
    <t>OTU_1853</t>
  </si>
  <si>
    <t>k__Bacteria; p__Proteobacteria; c__Gammaproteobacteria; o__Alteromonadales; f__[Chromatiaceae]; g__; s__</t>
  </si>
  <si>
    <t>OTU_679</t>
  </si>
  <si>
    <t>k__Bacteria; p__Proteobacteria; c__Gammaproteobacteria; o__Pseudomonadales; f__Moraxellaceae; g__Moraxella; s__</t>
  </si>
  <si>
    <t>OTU_1908</t>
  </si>
  <si>
    <t>k__Bacteria; p__Actinobacteria; c__Actinobacteria; o__Actinomycetales; f__Kineosporiaceae; g__Kineosporia; s__</t>
  </si>
  <si>
    <t>OTU_4558</t>
  </si>
  <si>
    <t>OTU_463</t>
  </si>
  <si>
    <t>OTU_138</t>
  </si>
  <si>
    <t>OTU_3815</t>
  </si>
  <si>
    <t>OTU_8432</t>
  </si>
  <si>
    <t>OTU_18</t>
  </si>
  <si>
    <t>OTU_7315</t>
  </si>
  <si>
    <t>OTU_509</t>
  </si>
  <si>
    <t>k__Bacteria; p__Firmicutes; c__Bacilli; o__Bacillales; f__Planococcaceae; g__Solibacillus; s__</t>
  </si>
  <si>
    <t>OTU_343</t>
  </si>
  <si>
    <t>OTU_361</t>
  </si>
  <si>
    <t>OTU_246</t>
  </si>
  <si>
    <t>OTU_2012</t>
  </si>
  <si>
    <t>OTU_273</t>
  </si>
  <si>
    <t>k__Bacteria; p__Proteobacteria; c__Gammaproteobacteria; o__Xanthomonadales; f__Xanthomonadaceae; g__Luteimonas; s__</t>
  </si>
  <si>
    <t>OTU_3999</t>
  </si>
  <si>
    <t>OTU_7275</t>
  </si>
  <si>
    <t>OTU_1399</t>
  </si>
  <si>
    <t>OTU_1704</t>
  </si>
  <si>
    <t>k__Bacteria; p__Cyanobacteria; c__ML635J-21; o__; f__; g__; s__</t>
  </si>
  <si>
    <t>OTU_660</t>
  </si>
  <si>
    <t>k__Bacteria; p__Firmicutes; c__Clostridia; o__Clostridiales; f__Ruminococcaceae; g__; s__</t>
  </si>
  <si>
    <t>OTU_562</t>
  </si>
  <si>
    <t>k__Bacteria; p__Acidobacteria; c__iii1-8; o__32-20; f__; g__; s__</t>
  </si>
  <si>
    <t>OTU_6176</t>
  </si>
  <si>
    <t>OTU_1656</t>
  </si>
  <si>
    <t>OTU_425</t>
  </si>
  <si>
    <t>OTU_736</t>
  </si>
  <si>
    <t>OTU_25</t>
  </si>
  <si>
    <t>OTU_1223</t>
  </si>
  <si>
    <t>OTU_6196</t>
  </si>
  <si>
    <t>OTU_31</t>
  </si>
  <si>
    <t>OTU_2001</t>
  </si>
  <si>
    <t>k__Bacteria; p__Verrucomicrobia; c__Verrucomicrobiae; o__Verrucomicrobiales; f__Verrucomicrobiaceae; g__; s__</t>
  </si>
  <si>
    <t>OTU_1012</t>
  </si>
  <si>
    <t>k__Bacteria; p__Actinobacteria; c__Actinobacteria; o__Actinomycetales; f__Micrococcaceae; g__Arthrobacter; s__</t>
  </si>
  <si>
    <t>OTU_1585</t>
  </si>
  <si>
    <t>k__Bacteria; p__Cyanobacteria; c__Oscillatoriophycideae; o__Oscillatoriales; f__Phormidiaceae; g__Phormidium; s__</t>
  </si>
  <si>
    <t>OTU_1304</t>
  </si>
  <si>
    <t>k__Bacteria; p__Proteobacteria; c__Betaproteobacteria; o__Burkholderiales; f__Alcaligenaceae; g__Sutterella; s__</t>
  </si>
  <si>
    <t>OTU_1928</t>
  </si>
  <si>
    <t>OTU_1546</t>
  </si>
  <si>
    <t>k__Bacteria; p__Firmicutes; c__Clostridia; o__Clostridiales; f__[Tissierellaceae]; g__1-68; s__</t>
  </si>
  <si>
    <t>OTU_447</t>
  </si>
  <si>
    <t>k__Bacteria; p__Proteobacteria; c__Gammaproteobacteria; o__Alteromonadales; f__Alteromonadaceae; g__Cellvibrio; s__</t>
  </si>
  <si>
    <t>OTU_444</t>
  </si>
  <si>
    <t>OTU_2199</t>
  </si>
  <si>
    <t>OTU_257</t>
  </si>
  <si>
    <t>k__Bacteria; p__Bacteroidetes; c__Bacteroidia; o__Bacteroidales; f__Porphyromonadaceae; g__Porphyromonas; s__</t>
  </si>
  <si>
    <t>OTU_1322</t>
  </si>
  <si>
    <t>OTU_1057</t>
  </si>
  <si>
    <t>OTU_39</t>
  </si>
  <si>
    <t>k__Bacteria; p__Firmicutes; c__Clostridia; o__Clostridiales</t>
  </si>
  <si>
    <t>OTU_1278</t>
  </si>
  <si>
    <t>k__Bacteria; p__Proteobacteria; c__Betaproteobacteria; o__Methylophilales; f__Methylophilaceae; g__Methylotenera; s__mobilis</t>
  </si>
  <si>
    <t>OTU_429</t>
  </si>
  <si>
    <t>k__Bacteria; p__Actinobacteria; c__Actinobacteria; o__Actinomycetales; f__Brevibacteriaceae; g__Brevibacterium; s__paucivorans</t>
  </si>
  <si>
    <t>OTU_7221</t>
  </si>
  <si>
    <t>k__Bacteria; p__Actinobacteria; c__Actinobacteria; o__Actinomycetales; f__Actinomycetaceae; g__Actinomyces; s__</t>
  </si>
  <si>
    <t>OTU_1149</t>
  </si>
  <si>
    <t>k__Bacteria; p__Firmicutes; c__Clostridia; o__Clostridiales; f__Lachnospiraceae; g__; s__</t>
  </si>
  <si>
    <t>OTU_1413</t>
  </si>
  <si>
    <t>OTU_2244</t>
  </si>
  <si>
    <t>k__Bacteria; p__Proteobacteria; c__Gammaproteobacteria; o__Pseudomonadales; f__Moraxellaceae; g__Alkanindiges; s__</t>
  </si>
  <si>
    <t>OTU_139</t>
  </si>
  <si>
    <t>k__Bacteria; p__Proteobacteria; c__Gammaproteobacteria; o__Xanthomonadales; f__Xanthomonadaceae; g__Stenotrophomonas</t>
  </si>
  <si>
    <t>OTU_1420</t>
  </si>
  <si>
    <t>OTU_1015</t>
  </si>
  <si>
    <t>k__Bacteria; p__Proteobacteria; c__Alphaproteobacteria; o__Rhodobacterales; f__Rhodobacteraceae; g__Rhodobacter; s__</t>
  </si>
  <si>
    <t>OTU_5007</t>
  </si>
  <si>
    <t>OTU_3201</t>
  </si>
  <si>
    <t>OTU_133</t>
  </si>
  <si>
    <t>k__Bacteria; p__Proteobacteria; c__Alphaproteobacteria; o__Rhodospirillales; f__Acetobacteraceae; g__Roseomonas</t>
  </si>
  <si>
    <t>OTU_5819</t>
  </si>
  <si>
    <t>OTU_392</t>
  </si>
  <si>
    <t>OTU_943</t>
  </si>
  <si>
    <t>OTU_8546</t>
  </si>
  <si>
    <t>k__Bacteria; p__Fusobacteria; c__Fusobacteriia; o__Fusobacteriales; f__Leptotrichiaceae; g__Leptotrichia; s__</t>
  </si>
  <si>
    <t>OTU_8</t>
  </si>
  <si>
    <t>k__Bacteria; p__Proteobacteria; c__Gammaproteobacteria; o__Pseudomonadales; f__Pseudomonadaceae; g__; s__</t>
  </si>
  <si>
    <t>OTU_2047</t>
  </si>
  <si>
    <t>OTU_42</t>
  </si>
  <si>
    <t>OTU_1805</t>
  </si>
  <si>
    <t>OTU_2777</t>
  </si>
  <si>
    <t>OTU_598</t>
  </si>
  <si>
    <t>k__Bacteria; p__Bacteroidetes; c__Cytophagia; o__Cytophagales; f__Cytophagaceae; g__Larkinella; s__</t>
  </si>
  <si>
    <t>OTU_263</t>
  </si>
  <si>
    <t>k__Bacteria; p__Proteobacteria; c__Betaproteobacteria; o__Burkholderiales; f__Alcaligenaceae</t>
  </si>
  <si>
    <t>OTU_529</t>
  </si>
  <si>
    <t>OTU_803</t>
  </si>
  <si>
    <t>OTU_806</t>
  </si>
  <si>
    <t>k__Bacteria; p__Firmicutes; c__Bacilli; o__Turicibacterales; f__Turicibacteraceae; g__Turicibacter; s__</t>
  </si>
  <si>
    <t>OTU_538</t>
  </si>
  <si>
    <t>k__Bacteria; p__Firmicutes; c__Bacilli; o__Lactobacillales; f__Leuconostocaceae; g__Leuconostoc; s__mesenteroides</t>
  </si>
  <si>
    <t>OTU_728</t>
  </si>
  <si>
    <t>k__Bacteria; p__Bacteroidetes; c__Bacteroidia; o__Bacteroidales; f__Bacteroidaceae; g__Bacteroides; s__</t>
  </si>
  <si>
    <t>OTU_1242</t>
  </si>
  <si>
    <t>k__Bacteria; p__Proteobacteria; c__Gammaproteobacteria; o__Xanthomonadales; f__Xanthomonadaceae; g__Arenimonas; s__</t>
  </si>
  <si>
    <t>OTU_5740</t>
  </si>
  <si>
    <t>OTU_1507</t>
  </si>
  <si>
    <t>OTU_637</t>
  </si>
  <si>
    <t>OTU_1971</t>
  </si>
  <si>
    <t>OTU_4274</t>
  </si>
  <si>
    <t>k__Bacteria; p__Actinobacteria; c__Actinobacteria; o__Actinomycetales; f__Microbacteriaceae; g__Leucobacter; s__</t>
  </si>
  <si>
    <t>OTU_68</t>
  </si>
  <si>
    <t>OTU_1035</t>
  </si>
  <si>
    <t>OTU_1440</t>
  </si>
  <si>
    <t>k__Bacteria; p__Firmicutes; c__Bacilli; o__Lactobacillales; f__Aerococcaceae</t>
  </si>
  <si>
    <t>OTU_4569</t>
  </si>
  <si>
    <t>k__Bacteria; p__Actinobacteria; c__Actinobacteria; o__Actinomycetales; f__Actinomycetaceae; g__Actinobaculum; s__</t>
  </si>
  <si>
    <t>OTU_3781</t>
  </si>
  <si>
    <t>OTU_2190</t>
  </si>
  <si>
    <t>OTU_403</t>
  </si>
  <si>
    <t>k__Bacteria; p__Proteobacteria; c__Betaproteobacteria; o__Burkholderiales; f__Alcaligenaceae; g__; s__</t>
  </si>
  <si>
    <t>OTU_6365</t>
  </si>
  <si>
    <t>k__Bacteria; p__Actinobacteria; c__Actinobacteria; o__Actinomycetales; f__Tsukamurellaceae; g__Tsukamurella; s__</t>
  </si>
  <si>
    <t>OTU_694</t>
  </si>
  <si>
    <t>k__Bacteria; p__Firmicutes; c__Clostridia; o__Clostridiales; f__Lachnospiraceae</t>
  </si>
  <si>
    <t>OTU_3272</t>
  </si>
  <si>
    <t>k__Bacteria; p__Firmicutes; c__Bacilli; o__Bacillales; f__Staphylococcaceae; g__Macrococcus</t>
  </si>
  <si>
    <t>OTU_1967</t>
  </si>
  <si>
    <t>k__Bacteria; p__Proteobacteria; c__Gammaproteobacteria; o__Pseudomonadales; f__Pseudomonadaceae; g__Pseudomonas</t>
  </si>
  <si>
    <t>OTU_2302</t>
  </si>
  <si>
    <t>OTU_655</t>
  </si>
  <si>
    <t>OTU_360</t>
  </si>
  <si>
    <t>k__Bacteria; p__Actinobacteria; c__Actinobacteria; o__Actinomycetales; f__Micrococcaceae; g__Rothia; s__dentocariosa</t>
  </si>
  <si>
    <t>OTU_524</t>
  </si>
  <si>
    <t>OTU_973</t>
  </si>
  <si>
    <t>k__Bacteria; p__Firmicutes; c__Clostridia; o__Clostridiales; f__; g__; s__</t>
  </si>
  <si>
    <t>OTU_600</t>
  </si>
  <si>
    <t>OTU_1494</t>
  </si>
  <si>
    <t>OTU_3765</t>
  </si>
  <si>
    <t>OTU_1923</t>
  </si>
  <si>
    <t>k__Bacteria; p__Proteobacteria; c__Alphaproteobacteria; o__Rhodospirillales; f__Acetobacteraceae; g__Acetobacter; s__</t>
  </si>
  <si>
    <t>OTU_2091</t>
  </si>
  <si>
    <t>k__Bacteria; p__Bacteroidetes; c__Bacteroidia; o__Bacteroidales; f__Prevotellaceae; g__Prevotella; s__</t>
  </si>
  <si>
    <t>OTU_298</t>
  </si>
  <si>
    <t>k__Bacteria; p__Proteobacteria; c__Gammaproteobacteria; o__Oceanospirillales; f__Halomonadaceae; g__Haererehalobacter; s__salaria</t>
  </si>
  <si>
    <t>OTU_1205</t>
  </si>
  <si>
    <t>OTU_76</t>
  </si>
  <si>
    <t>OTU_1637</t>
  </si>
  <si>
    <t>k__Bacteria; p__Proteobacteria; c__Gammaproteobacteria; o__Pseudomonadales; f__Moraxellaceae; g__Acinetobacter; s__</t>
  </si>
  <si>
    <t>OTU_1338</t>
  </si>
  <si>
    <t>OTU_453</t>
  </si>
  <si>
    <t>OTU_220</t>
  </si>
  <si>
    <t>OTU_1366</t>
  </si>
  <si>
    <t>OTU_725</t>
  </si>
  <si>
    <t>OTU_791</t>
  </si>
  <si>
    <t>OTU_1096</t>
  </si>
  <si>
    <t>OTU_790</t>
  </si>
  <si>
    <t>k__Bacteria; p__Actinobacteria; c__Coriobacteriia; o__Coriobacteriales; f__Coriobacteriaceae; g__Collinsella; s__aerofaciens</t>
  </si>
  <si>
    <t>OTU_74</t>
  </si>
  <si>
    <t>OTU_98</t>
  </si>
  <si>
    <t>OTU_1317</t>
  </si>
  <si>
    <t>OTU_264</t>
  </si>
  <si>
    <t>OTU_1039</t>
  </si>
  <si>
    <t>k__Bacteria; p__Bacteroidetes; c__Flavobacteriia; o__Flavobacteriales; f__[Weeksellaceae]; g__Cloacibacterium; s__</t>
  </si>
  <si>
    <t>OTU_1412</t>
  </si>
  <si>
    <t>OTU_1520</t>
  </si>
  <si>
    <t>OTU_4276</t>
  </si>
  <si>
    <t>OTU_1471</t>
  </si>
  <si>
    <t>OTU_20</t>
  </si>
  <si>
    <t>k__Bacteria; p__Bacteroidetes; c__Sphingobacteriia; o__Sphingobacteriales; f__Sphingobacteriaceae; g__Sphingobacterium; s__multivorum</t>
  </si>
  <si>
    <t>OTU_8499</t>
  </si>
  <si>
    <t>k__Bacteria; p__Proteobacteria; c__Betaproteobacteria; o__Burkholderiales; f__Alcaligenaceae; g__Pigmentiphaga; s__</t>
  </si>
  <si>
    <t>OTU_243</t>
  </si>
  <si>
    <t>OTU_2710</t>
  </si>
  <si>
    <t>OTU_1358</t>
  </si>
  <si>
    <t>k__Bacteria; p__Firmicutes; c__Bacilli; o__Lactobacillales; f__Aerococcaceae; g__Marinilactibacillus; s__psychrotolerans</t>
  </si>
  <si>
    <t>OTU_50</t>
  </si>
  <si>
    <t>OTU_653</t>
  </si>
  <si>
    <t>OTU_384</t>
  </si>
  <si>
    <t>OTU_6290</t>
  </si>
  <si>
    <t>k__Bacteria; p__Fusobacteria; c__Fusobacteriia; o__Fusobacteriales; f__Fusobacteriaceae; g__Fusobacterium; s__</t>
  </si>
  <si>
    <t>OTU_1301</t>
  </si>
  <si>
    <t>k__Bacteria; p__Acidobacteria; c__Acidobacteriia; o__Acidobacteriales; f__Acidobacteriaceae; g__; s__</t>
  </si>
  <si>
    <t>OTU_1570</t>
  </si>
  <si>
    <t>k__Bacteria; p__Bacteroidetes; c__Cytophagia; o__Cytophagales; f__Cytophagaceae; g__Cytophaga; s__</t>
  </si>
  <si>
    <t>OTU_6384</t>
  </si>
  <si>
    <t>OTU_19</t>
  </si>
  <si>
    <t>OTU_1685</t>
  </si>
  <si>
    <t>OTU_1982</t>
  </si>
  <si>
    <t>OTU_787</t>
  </si>
  <si>
    <t>k__Bacteria; p__Proteobacteria; c__Gammaproteobacteria; o__Alteromonadales; f__[Chromatiaceae]; g__Rheinheimera; s__</t>
  </si>
  <si>
    <t>OTU_79</t>
  </si>
  <si>
    <t>OTU_6512</t>
  </si>
  <si>
    <t>OTU_1478</t>
  </si>
  <si>
    <t>k__Bacteria; p__Firmicutes; c__Bacilli; o__Lactobacillales; f__Carnobacteriaceae; g__Trichococcus; s__</t>
  </si>
  <si>
    <t>OTU_3468</t>
  </si>
  <si>
    <t>k__Bacteria; p__Actinobacteria; c__Actinobacteria; o__Actinomycetales; f__Microbacteriaceae; g__Microbacterium; s__</t>
  </si>
  <si>
    <t>OTU_1484</t>
  </si>
  <si>
    <t>k__Bacteria; p__Verrucomicrobia; c__Opitutae; o__Opitutales; f__Opitutaceae; g__Opitutus; s__</t>
  </si>
  <si>
    <t>OTU_1294</t>
  </si>
  <si>
    <t>k__Bacteria; p__Proteobacteria; c__Alphaproteobacteria; o__Caulobacterales; f__Caulobacteraceae; g__Asticcacaulis; s__biprosthecium</t>
  </si>
  <si>
    <t>OTU_1775</t>
  </si>
  <si>
    <t>OTU_3905</t>
  </si>
  <si>
    <t>OTU_1237</t>
  </si>
  <si>
    <t>OTU_547</t>
  </si>
  <si>
    <t>k__Bacteria; p__Firmicutes; c__Clostridia; o__Clostridiales; f__Veillonellaceae; g__Selenomonas; s__</t>
  </si>
  <si>
    <t>OTU_719</t>
  </si>
  <si>
    <t>k__Bacteria; p__Armatimonadetes; c__Armatimonadia; o__Armatimonadales; f__Armatimonadaceae; g__; s__</t>
  </si>
  <si>
    <t>OTU_501</t>
  </si>
  <si>
    <t>k__Bacteria; p__Proteobacteria; c__Gammaproteobacteria; o__Pasteurellales; f__Pasteurellaceae; g__Haemophilus; s__</t>
  </si>
  <si>
    <t>OTU_2034</t>
  </si>
  <si>
    <t>k__Bacteria; p__Firmicutes; c__Clostridia; o__Clostridiales; f__Ruminococcaceae; g__Faecalibacterium; s__prausnitzii</t>
  </si>
  <si>
    <t>OTU_906</t>
  </si>
  <si>
    <t>OTU_5385</t>
  </si>
  <si>
    <t>OTU_95</t>
  </si>
  <si>
    <t>k__Bacteria; p__Proteobacteria; c__Gammaproteobacteria; o__Pasteurellales; f__Pasteurellaceae; g__; s__</t>
  </si>
  <si>
    <t>OTU_327</t>
  </si>
  <si>
    <t>k__Bacteria; p__Proteobacteria; c__Gammaproteobacteria; o__Pseudomonadales; f__Pseudomonadaceae; g__Pseudomonas; s__</t>
  </si>
  <si>
    <t>OTU_841</t>
  </si>
  <si>
    <t>OTU_2198</t>
  </si>
  <si>
    <t>OTU_751</t>
  </si>
  <si>
    <t>OTU_416</t>
  </si>
  <si>
    <t>k__Bacteria; p__Firmicutes; c__Clostridia; o__Clostridiales; f__Veillonellaceae; g__Veillonella; s__parvula</t>
  </si>
  <si>
    <t>OTU_62</t>
  </si>
  <si>
    <t>OTU_4514</t>
  </si>
  <si>
    <t>OTU_29</t>
  </si>
  <si>
    <t>OTU_1260</t>
  </si>
  <si>
    <t>k__Bacteria; p__Proteobacteria; c__Gammaproteobacteria; o__Pasteurellales; f__Pasteurellaceae; g__Aggregatibacter; s__</t>
  </si>
  <si>
    <t>OTU_1576</t>
  </si>
  <si>
    <t>k__Bacteria; p__Firmicutes; c__Bacilli; o__Lactobacillales; f__Carnobacteriaceae; g__Carnobacterium; s__</t>
  </si>
  <si>
    <t>OTU_1123</t>
  </si>
  <si>
    <t>k__Bacteria; p__Proteobacteria; c__Gammaproteobacteria; o__Pseudomonadales; f__Moraxellaceae; g__Psychrobacter; s__sanguinis</t>
  </si>
  <si>
    <t>OTU_575</t>
  </si>
  <si>
    <t>OTU_1640</t>
  </si>
  <si>
    <t>k__Bacteria; p__Firmicutes; c__Bacilli; o__Lactobacillales; f__Aerococcaceae; g__Facklamia; s__</t>
  </si>
  <si>
    <t>OTU_888</t>
  </si>
  <si>
    <t>k__Bacteria; p__Actinobacteria; c__Actinobacteria; o__Actinomycetales; f__Actinomycetaceae; g__Varibaculum; s__</t>
  </si>
  <si>
    <t>OTU_1823</t>
  </si>
  <si>
    <t>k__Bacteria; p__Cyanobacteria; c__Oscillatoriophycideae</t>
  </si>
  <si>
    <t>OTU_718</t>
  </si>
  <si>
    <t>OTU_159</t>
  </si>
  <si>
    <t>OTU_527</t>
  </si>
  <si>
    <t>k__Bacteria; p__Proteobacteria; c__Alphaproteobacteria; o__Rhizobiales; f__Aurantimonadaceae</t>
  </si>
  <si>
    <t>OTU_1461</t>
  </si>
  <si>
    <t>OTU_15</t>
  </si>
  <si>
    <t>k__Bacteria; p__Proteobacteria; c__Gammaproteobacteria; o__Pseudomonadales; f__Moraxellaceae; g__Acinetobacter; s__rhizosphaerae</t>
  </si>
  <si>
    <t>OTU_259</t>
  </si>
  <si>
    <t>OTU_1288</t>
  </si>
  <si>
    <t>OTU_491</t>
  </si>
  <si>
    <t>k__Bacteria; p__Firmicutes; c__Clostridia; o__Clostridiales; f__[Tissierellaceae]; g__WAL_1855D; s__</t>
  </si>
  <si>
    <t>OTU_131</t>
  </si>
  <si>
    <t>OTU_8047</t>
  </si>
  <si>
    <t>OTU_997</t>
  </si>
  <si>
    <t>k__Bacteria; p__Proteobacteria; c__Gammaproteobacteria; o__Xanthomonadales; f__Xanthomonadaceae</t>
  </si>
  <si>
    <t>OTU_486</t>
  </si>
  <si>
    <t>k__Archaea; p__Euryarchaeota; c__Methanobacteria; o__Methanobacteriales; f__Methanobacteriaceae; g__Methanobrevibacter; s__</t>
  </si>
  <si>
    <t>OTU_1448</t>
  </si>
  <si>
    <t>k__Bacteria; p__Firmicutes; c__Clostridia; o__Clostridiales; f__[Mogibacteriaceae]; g__; s__</t>
  </si>
  <si>
    <t>OTU_423</t>
  </si>
  <si>
    <t>k__Bacteria; p__Firmicutes; c__Clostridia; o__Clostridiales; f__Peptostreptococcaceae; g__Peptostreptococcus</t>
  </si>
  <si>
    <t>OTU_1506</t>
  </si>
  <si>
    <t>OTU_2370</t>
  </si>
  <si>
    <t>OTU_2092</t>
  </si>
  <si>
    <t>k__Bacteria; p__Firmicutes; c__Clostridia; o__Clostridiales; f__Lachnospiraceae; g__Blautia; s__producta</t>
  </si>
  <si>
    <t>OTU_127</t>
  </si>
  <si>
    <t>OTU_2596</t>
  </si>
  <si>
    <t>OTU_478</t>
  </si>
  <si>
    <t>OTU_1584</t>
  </si>
  <si>
    <t>k__Bacteria; p__Actinobacteria; c__Actinobacteria; o__Actinomycetales; f__Micrococcaceae; g__Rothia; s__mucilaginosa</t>
  </si>
  <si>
    <t>OTU_1678</t>
  </si>
  <si>
    <t>OTU_1955</t>
  </si>
  <si>
    <t>OTU_66</t>
  </si>
  <si>
    <t>OTU_992</t>
  </si>
  <si>
    <t>OTU_111</t>
  </si>
  <si>
    <t>OTU_2403</t>
  </si>
  <si>
    <t>OTU_7435</t>
  </si>
  <si>
    <t>OTU_1778</t>
  </si>
  <si>
    <t>k__Bacteria; p__Firmicutes; c__Clostridia; o__Clostridiales; f__[Tissierellaceae]; g__ph2; s__</t>
  </si>
  <si>
    <t>OTU_432</t>
  </si>
  <si>
    <t>k__Bacteria; p__Bacteroidetes; c__Bacteroidia; o__Bacteroidales; f__Porphyromonadaceae; g__Parabacteroides; s__</t>
  </si>
  <si>
    <t>OTU_1974</t>
  </si>
  <si>
    <t>OTU_1774</t>
  </si>
  <si>
    <t>OTU_10</t>
  </si>
  <si>
    <t>OTU_333</t>
  </si>
  <si>
    <t>k__Bacteria; p__Proteobacteria; c__Alphaproteobacteria; o__Rhodobacterales; f__Rhodobacteraceae; g__Paracoccus</t>
  </si>
  <si>
    <t>OTU_955</t>
  </si>
  <si>
    <t>OTU_475</t>
  </si>
  <si>
    <t>OTU_1042</t>
  </si>
  <si>
    <t>OTU_1134</t>
  </si>
  <si>
    <t>OTU_961</t>
  </si>
  <si>
    <t>k__Bacteria; p__Proteobacteria; c__Alphaproteobacteria; o__Caulobacterales; f__Caulobacteraceae; g__Brevundimonas; s__diminuta</t>
  </si>
  <si>
    <t>OTU_165</t>
  </si>
  <si>
    <t>OTU_1673</t>
  </si>
  <si>
    <t>k__Archaea; p__Crenarchaeota; c__Thaumarchaeota; o__Nitrososphaerales; f__Nitrososphaeraceae; g__Candidatus Nitrososphaera; s__SCA1170</t>
  </si>
  <si>
    <t>OTU_2171</t>
  </si>
  <si>
    <t>k__Bacteria; p__Actinobacteria; c__Actinobacteria; o__Actinomycetales; f__Dietziaceae</t>
  </si>
  <si>
    <t>OTU_406</t>
  </si>
  <si>
    <t>OTU_516</t>
  </si>
  <si>
    <t>k__Bacteria; p__Firmicutes; c__Clostridia; o__Clostridiales; f__Veillonellaceae; g__Megamonas; s__</t>
  </si>
  <si>
    <t>OTU_1826</t>
  </si>
  <si>
    <t>OTU_52</t>
  </si>
  <si>
    <t>k__Bacteria; p__Actinobacteria; c__Actinobacteria; o__Actinomycetales; f__Micrococcaceae; g__Micrococcus; s__</t>
  </si>
  <si>
    <t>OTU_230</t>
  </si>
  <si>
    <t>k__Bacteria; p__Proteobacteria; c__Betaproteobacteria; o__Neisseriales; f__Neisseriaceae; g__Eikenella; s__</t>
  </si>
  <si>
    <t>OTU_23</t>
  </si>
  <si>
    <t>k__Bacteria; p__Firmicutes; c__Clostridia; o__Clostridiales; f__[Tissierellaceae]; g__Helcococcus; s__</t>
  </si>
  <si>
    <t>OTU_901</t>
  </si>
  <si>
    <t>OTU_290</t>
  </si>
  <si>
    <t>OTU_1638</t>
  </si>
  <si>
    <t>OTU_1308</t>
  </si>
  <si>
    <t>OTU_1331</t>
  </si>
  <si>
    <t>OTU_1248</t>
  </si>
  <si>
    <t>OTU_1642</t>
  </si>
  <si>
    <t>k__Bacteria; p__Actinobacteria; c__Actinobacteria; o__Actinomycetales; f__Actinomycetaceae; g__Mobiluncus; s__</t>
  </si>
  <si>
    <t>OTU_2284</t>
  </si>
  <si>
    <t>OTU_1303</t>
  </si>
  <si>
    <t>k__Bacteria; p__Proteobacteria; c__Gammaproteobacteria; o__Pasteurellales; f__Pasteurellaceae; g__Actinobacillus; s__</t>
  </si>
  <si>
    <t>OTU_1473</t>
  </si>
  <si>
    <t>k__Bacteria; p__Proteobacteria; c__Betaproteobacteria; o__Rhodocyclales; f__Rhodocyclaceae</t>
  </si>
  <si>
    <t>OTU_1469</t>
  </si>
  <si>
    <t>OTU_916</t>
  </si>
  <si>
    <t>OTU_752</t>
  </si>
  <si>
    <t>k__Bacteria; p__Firmicutes; c__Bacilli; o__Bacillales; f__Listeriaceae; g__Brochothrix</t>
  </si>
  <si>
    <t>OTU_684</t>
  </si>
  <si>
    <t>k__Bacteria; p__Bacteroidetes; c__Flavobacteriia; o__Flavobacteriales; f__Flavobacteriaceae; g__Flavobacterium; s__succinicans</t>
  </si>
  <si>
    <t>OTU_3861</t>
  </si>
  <si>
    <t>OTU_523</t>
  </si>
  <si>
    <t>OTU_1253</t>
  </si>
  <si>
    <t>OTU_845</t>
  </si>
  <si>
    <t>k__Bacteria; p__Firmicutes; c__Bacilli; o__Lactobacillales; f__Streptococcaceae; g__Streptococcus; s__anginosus</t>
  </si>
  <si>
    <t>OTU_12</t>
  </si>
  <si>
    <t>OTU_101</t>
  </si>
  <si>
    <t>OTU_1071</t>
  </si>
  <si>
    <t>OTU_1449</t>
  </si>
  <si>
    <t>OTU_7286</t>
  </si>
  <si>
    <t>k__Bacteria; p__Proteobacteria; c__Gammaproteobacteria; o__Alteromonadales; f__Shewanellaceae; g__Shewanella; s__</t>
  </si>
  <si>
    <t>OTU_838</t>
  </si>
  <si>
    <t>OTU_1257</t>
  </si>
  <si>
    <t>k__Bacteria; p__Bacteroidetes; c__Flavobacteriia; o__Flavobacteriales; f__Flavobacteriaceae; g__Capnocytophaga; s__</t>
  </si>
  <si>
    <t>OTU_129</t>
  </si>
  <si>
    <t>OTU_451</t>
  </si>
  <si>
    <t>k__Bacteria; p__Proteobacteria; c__Epsilonproteobacteria; o__Campylobacterales; f__Campylobacteraceae; g__Campylobacter; s__</t>
  </si>
  <si>
    <t>OTU_1738</t>
  </si>
  <si>
    <t>k__Bacteria; p__Actinobacteria; c__Actinobacteria; o__Actinomycetales; f__Corynebacteriaceae; g__Corynebacterium; s__kroppenstedtii</t>
  </si>
  <si>
    <t>OTU_2132</t>
  </si>
  <si>
    <t>OTU_2188</t>
  </si>
  <si>
    <t>k__Bacteria; p__Firmicutes; c__Clostridia; o__Clostridiales; f__Lachnospiraceae; g__Dorea; s__</t>
  </si>
  <si>
    <t>OTU_24</t>
  </si>
  <si>
    <t>OTU_1210</t>
  </si>
  <si>
    <t>OTU_151</t>
  </si>
  <si>
    <t>k__Bacteria; p__Firmicutes; c__Bacilli; o__Bacillales; f__Paenibacillaceae; g__Brevibacillus; s__</t>
  </si>
  <si>
    <t>OTU_5019</t>
  </si>
  <si>
    <t>k__Bacteria; p__Proteobacteria; c__Betaproteobacteria; o__Burkholderiales; f__Comamonadaceae; g__Comamonas; s__</t>
  </si>
  <si>
    <t>OTU_1168</t>
  </si>
  <si>
    <t>k__Bacteria; p__Proteobacteria; c__Gammaproteobacteria; o__Oceanospirillales; f__Halomonadaceae; g__Halomonas; s__</t>
  </si>
  <si>
    <t>OTU_647</t>
  </si>
  <si>
    <t>OTU_339</t>
  </si>
  <si>
    <t>OTU_1636</t>
  </si>
  <si>
    <t>k__Bacteria; p__Actinobacteria; c__Coriobacteriia; o__Coriobacteriales; f__Coriobacteriaceae; g__Collinsella; s__stercoris</t>
  </si>
  <si>
    <t>OTU_3355</t>
  </si>
  <si>
    <t>OTU_585</t>
  </si>
  <si>
    <t>k__Bacteria; p__Firmicutes; c__Bacilli; o__Gemellales; f__Gemellaceae; g__; s__</t>
  </si>
  <si>
    <t>OTU_2144</t>
  </si>
  <si>
    <t>k__Bacteria; p__Actinobacteria; c__Actinobacteria; o__Actinomycetales; f__Corynebacteriaceae; g__Corynebacterium; s__durum</t>
  </si>
  <si>
    <t>OTU_107</t>
  </si>
  <si>
    <t>OTU_1203</t>
  </si>
  <si>
    <t>OTU_1087</t>
  </si>
  <si>
    <t>OTU_1456</t>
  </si>
  <si>
    <t>OTU_2035</t>
  </si>
  <si>
    <t>k__Bacteria; p__Proteobacteria; c__Betaproteobacteria; o__Burkholderiales; f__Oxalobacteraceae</t>
  </si>
  <si>
    <t>OTU_26</t>
  </si>
  <si>
    <t>OTU_821</t>
  </si>
  <si>
    <t>k__Bacteria; p__Chloroflexi; c__TK10; o__B07_WMSP1; f__FFCH4570; g__; s__</t>
  </si>
  <si>
    <t>OTU_839</t>
  </si>
  <si>
    <t>k__Bacteria; p__Bacteroidetes; c__Bacteroidia; o__Bacteroidales; f__Prevotellaceae; g__Prevotella; s__melaninogenica</t>
  </si>
  <si>
    <t>OTU_188</t>
  </si>
  <si>
    <t>k__Bacteria; p__Proteobacteria; c__Gammaproteobacteria; o__Pseudomonadales; f__Moraxellaceae; g__Enhydrobacter; s__</t>
  </si>
  <si>
    <t>OTU_7601</t>
  </si>
  <si>
    <t>OTU_1083</t>
  </si>
  <si>
    <t>k__Bacteria; p__Proteobacteria; c__Alphaproteobacteria; o__Rhizobiales; f__Bartonellaceae; g__; s__</t>
  </si>
  <si>
    <t>OTU_798</t>
  </si>
  <si>
    <t>k__Bacteria; p__Bacteroidetes; c__Sphingobacteriia; o__Sphingobacteriales; f__Sphingobacteriaceae; g__Sphingobacterium; s__faecium</t>
  </si>
  <si>
    <t>OTU_2042</t>
  </si>
  <si>
    <t>OTU_726</t>
  </si>
  <si>
    <t>OTU_5792</t>
  </si>
  <si>
    <t>OTU_850</t>
  </si>
  <si>
    <t>k__Bacteria; p__Bacteroidetes; c__Sphingobacteriia; o__Sphingobacteriales; f__Sphingobacteriaceae; g__Sphingobacterium; s__mizutaii</t>
  </si>
  <si>
    <t>OTU_8077</t>
  </si>
  <si>
    <t>OTU_1131</t>
  </si>
  <si>
    <t>OTU_1326</t>
  </si>
  <si>
    <t>OTU_2</t>
  </si>
  <si>
    <t>OTU_2716</t>
  </si>
  <si>
    <t>OTU_3228</t>
  </si>
  <si>
    <t>OTU_1315</t>
  </si>
  <si>
    <t>OTU_760</t>
  </si>
  <si>
    <t>OTU_755</t>
  </si>
  <si>
    <t>OTU_228</t>
  </si>
  <si>
    <t>OTU_1192</t>
  </si>
  <si>
    <t>OTU_245</t>
  </si>
  <si>
    <t>OTU_1776</t>
  </si>
  <si>
    <t>k__Bacteria; p__Bacteroidetes; c__Flavobacteriia; o__Flavobacteriales; f__Blattabacteriaceae; g__Blattabacterium; s__</t>
  </si>
  <si>
    <t>OTU_181</t>
  </si>
  <si>
    <t>OTU_352</t>
  </si>
  <si>
    <t>k__Bacteria; p__Proteobacteria; c__Alphaproteobacteria; o__Rickettsiales; f__Rickettsiaceae; g__Rickettsia; s__</t>
  </si>
  <si>
    <t>OTU_121</t>
  </si>
  <si>
    <t>k__Bacteria; p__Proteobacteria; c__Betaproteobacteria; o__Burkholderiales; f__Alcaligenaceae; g__Oligella; s__</t>
  </si>
  <si>
    <t>OTU_3887</t>
  </si>
  <si>
    <t>OTU_16</t>
  </si>
  <si>
    <t>k__Bacteria; p__Proteobacteria; c__Gammaproteobacteria; o__Pseudomonadales; f__Moraxellaceae; g__Acinetobacter; s__johnsonii</t>
  </si>
  <si>
    <t>OTU_794</t>
  </si>
  <si>
    <t>k__Bacteria; p__Proteobacteria; c__Alphaproteobacteria; o__Rhizobiales; f__Brucellaceae; g__Ochrobactrum</t>
  </si>
  <si>
    <t>OTU_514</t>
  </si>
  <si>
    <t>OTU_27</t>
  </si>
  <si>
    <t>k__Bacteria; p__Firmicutes; c__Bacilli; o__Lactobacillales; f__Aerococcaceae; g__Aerococcus; s__</t>
  </si>
  <si>
    <t>OTU_875</t>
  </si>
  <si>
    <t>k__Bacteria; p__Proteobacteria; c__Betaproteobacteria; o__Burkholderiales; f__Alcaligenaceae; g__Achromobacter; s__</t>
  </si>
  <si>
    <t>OTU_6976</t>
  </si>
  <si>
    <t>k__Bacteria; p__Firmicutes; c__Bacilli; o__Lactobacillales; f__Streptococcaceae; g__Lactococcus; s__garvieae</t>
  </si>
  <si>
    <t>OTU_288</t>
  </si>
  <si>
    <t>OTU_928</t>
  </si>
  <si>
    <t>k__Bacteria; p__Firmicutes; c__Clostridia; o__Clostridiales; f__[Tissierellaceae]; g__Gallicola; s__</t>
  </si>
  <si>
    <t>OTU_1296</t>
  </si>
  <si>
    <t>k__Bacteria; p__Bacteroidetes; c__Flavobacteriia; o__Flavobacteriales; f__Flavobacteriaceae; g__; s__</t>
  </si>
  <si>
    <t>OTU_2038</t>
  </si>
  <si>
    <t>k__Bacteria; p__Proteobacteria; c__Gammaproteobacteria; o__Pseudomonadales; f__Pseudomonadaceae; g__Pseudomonas; s__stutzeri</t>
  </si>
  <si>
    <t>OTU_948</t>
  </si>
  <si>
    <t>control_mean%</t>
  </si>
  <si>
    <t>diabetes_mean%</t>
  </si>
  <si>
    <t>diff_abund</t>
  </si>
  <si>
    <t>OTU_Wald</t>
  </si>
  <si>
    <t>OTU_Gini</t>
  </si>
  <si>
    <t>Row.names</t>
  </si>
  <si>
    <t>Domain.x</t>
  </si>
  <si>
    <t>Phylum.x</t>
  </si>
  <si>
    <t>Class.x</t>
  </si>
  <si>
    <t>Order.x</t>
  </si>
  <si>
    <t>Family.x</t>
  </si>
  <si>
    <t>Genus.x</t>
  </si>
  <si>
    <t>Species.x</t>
  </si>
  <si>
    <t>names</t>
  </si>
  <si>
    <t>diabetes</t>
  </si>
  <si>
    <t>control</t>
  </si>
  <si>
    <t>MeanDecreaseAccuracy</t>
  </si>
  <si>
    <t>MeanDecreaseGini</t>
  </si>
  <si>
    <t>Domain.y</t>
  </si>
  <si>
    <t>Phylum.y</t>
  </si>
  <si>
    <t>Class.y</t>
  </si>
  <si>
    <t>Order.y</t>
  </si>
  <si>
    <t>Family.y</t>
  </si>
  <si>
    <t>Genus.y</t>
  </si>
  <si>
    <t>Species.y</t>
  </si>
  <si>
    <t>baseMean</t>
  </si>
  <si>
    <t>log2FoldChange</t>
  </si>
  <si>
    <t>lfcSE</t>
  </si>
  <si>
    <t>stat</t>
  </si>
  <si>
    <t>pvalue</t>
  </si>
  <si>
    <t>padj</t>
  </si>
  <si>
    <t>k__Bacteria</t>
  </si>
  <si>
    <t>p__[Thermi]</t>
  </si>
  <si>
    <t>c__Deinococci</t>
  </si>
  <si>
    <t>o__Deinococcales</t>
  </si>
  <si>
    <t>f__Deinococcaceae</t>
  </si>
  <si>
    <t>g__Deinococcus</t>
  </si>
  <si>
    <t>s__</t>
  </si>
  <si>
    <t>NA</t>
  </si>
  <si>
    <t>p__Proteobacteria</t>
  </si>
  <si>
    <t>c__Alphaproteobacteria</t>
  </si>
  <si>
    <t>o__Rhodobacterales</t>
  </si>
  <si>
    <t>f__Rhodobacteraceae</t>
  </si>
  <si>
    <t>g__Rubellimicrobium</t>
  </si>
  <si>
    <t>p__Actinobacteria</t>
  </si>
  <si>
    <t>c__Actinobacteria</t>
  </si>
  <si>
    <t>o__Actinomycetales</t>
  </si>
  <si>
    <t>f__Streptomycetaceae</t>
  </si>
  <si>
    <t>g__Streptomyces</t>
  </si>
  <si>
    <t>p__Cyanobacteria</t>
  </si>
  <si>
    <t>c__Chloroplast</t>
  </si>
  <si>
    <t>o__Streptophyta</t>
  </si>
  <si>
    <t>f__</t>
  </si>
  <si>
    <t>g__</t>
  </si>
  <si>
    <t>f__Pseudonocardiaceae</t>
  </si>
  <si>
    <t>g__Pseudonocardia</t>
  </si>
  <si>
    <t>f__Corynebacteriaceae</t>
  </si>
  <si>
    <t>g__Corynebacterium</t>
  </si>
  <si>
    <t>f__Dietziaceae</t>
  </si>
  <si>
    <t>g__Dietzia</t>
  </si>
  <si>
    <t>o__Rhizobiales</t>
  </si>
  <si>
    <t>f__Methylobacteriaceae</t>
  </si>
  <si>
    <t>o__Rhodospirillales</t>
  </si>
  <si>
    <t>f__Acetobacteraceae</t>
  </si>
  <si>
    <t>o__Caulobacterales</t>
  </si>
  <si>
    <t>f__Caulobacteraceae</t>
  </si>
  <si>
    <t>g__Mycoplana</t>
  </si>
  <si>
    <t>f__Actinomycetaceae</t>
  </si>
  <si>
    <t>g__Actinomyces</t>
  </si>
  <si>
    <t>o__Sphingomonadales</t>
  </si>
  <si>
    <t>f__Sphingomonadaceae</t>
  </si>
  <si>
    <t>f__Geodermatophilaceae</t>
  </si>
  <si>
    <t>g__Modestobacter</t>
  </si>
  <si>
    <t>p__Bacteroidetes</t>
  </si>
  <si>
    <t>c__[Rhodothermi]</t>
  </si>
  <si>
    <t>o__[Rhodothermales]</t>
  </si>
  <si>
    <t>f__Rhodothermaceae</t>
  </si>
  <si>
    <t>g__Rubricoccus</t>
  </si>
  <si>
    <t>c__Nostocophycideae</t>
  </si>
  <si>
    <t>o__Stigonematales</t>
  </si>
  <si>
    <t>f__Rivulariaceae</t>
  </si>
  <si>
    <t>g__Calothrix</t>
  </si>
  <si>
    <t>c__Deltaproteobacteria</t>
  </si>
  <si>
    <t>o__Bdellovibrionales</t>
  </si>
  <si>
    <t>f__Bacteriovoracaceae</t>
  </si>
  <si>
    <t>c__Betaproteobacteria</t>
  </si>
  <si>
    <t>o__Burkholderiales</t>
  </si>
  <si>
    <t>f__Oxalobacteraceae</t>
  </si>
  <si>
    <t>g__Janthinobacterium</t>
  </si>
  <si>
    <t>f__Micrococcaceae</t>
  </si>
  <si>
    <t>g__Kocuria</t>
  </si>
  <si>
    <t>s__palustris</t>
  </si>
  <si>
    <t>c__Bacteroidia</t>
  </si>
  <si>
    <t>o__Bacteroidales</t>
  </si>
  <si>
    <t>f__Prevotellaceae</t>
  </si>
  <si>
    <t>g__Prevotella</t>
  </si>
  <si>
    <t>OTU_1355</t>
  </si>
  <si>
    <t>p__Firmicutes</t>
  </si>
  <si>
    <t>c__Bacilli</t>
  </si>
  <si>
    <t>o__Lactobacillales</t>
  </si>
  <si>
    <t>f__Streptococcaceae</t>
  </si>
  <si>
    <t>g__Streptococcus</t>
  </si>
  <si>
    <t>f__Nocardioidaceae</t>
  </si>
  <si>
    <t>g__Nocardioides</t>
  </si>
  <si>
    <t>c__Gammaproteobacteria</t>
  </si>
  <si>
    <t>o__Xanthomonadales</t>
  </si>
  <si>
    <t>f__Xanthomonadaceae</t>
  </si>
  <si>
    <t>g__Stenotrophomonas</t>
  </si>
  <si>
    <t>g__Lactococcus</t>
  </si>
  <si>
    <t>c__Oscillatoriophycideae</t>
  </si>
  <si>
    <t>o__Chroococcales</t>
  </si>
  <si>
    <t>f__Xenococcaceae</t>
  </si>
  <si>
    <t>f__Methylocystaceae</t>
  </si>
  <si>
    <t>c__Clostridia</t>
  </si>
  <si>
    <t>o__Clostridiales</t>
  </si>
  <si>
    <t>f__[Tissierellaceae]</t>
  </si>
  <si>
    <t>g__Anaerococcus</t>
  </si>
  <si>
    <t>f__Rhizobiaceae</t>
  </si>
  <si>
    <t>g__Agrobacterium</t>
  </si>
  <si>
    <t>o__Pseudomonadales</t>
  </si>
  <si>
    <t>f__Moraxellaceae</t>
  </si>
  <si>
    <t>g__Acinetobacter</t>
  </si>
  <si>
    <t>s__rhizosphaerae</t>
  </si>
  <si>
    <t>f__Sporichthyaceae</t>
  </si>
  <si>
    <t>f__Beijerinckiaceae</t>
  </si>
  <si>
    <t>c__Cytophagia</t>
  </si>
  <si>
    <t>o__Cytophagales</t>
  </si>
  <si>
    <t>f__Cytophagaceae</t>
  </si>
  <si>
    <t>g__Hymenobacter</t>
  </si>
  <si>
    <t>o__Bifidobacteriales</t>
  </si>
  <si>
    <t>f__Bifidobacteriaceae</t>
  </si>
  <si>
    <t>o__Bacillales</t>
  </si>
  <si>
    <t>f__Alicyclobacillaceae</t>
  </si>
  <si>
    <t>g__Alicyclobacillus</t>
  </si>
  <si>
    <t>f__Rhodospirillaceae</t>
  </si>
  <si>
    <t>g__Azospirillum</t>
  </si>
  <si>
    <t>g__Phenylobacterium</t>
  </si>
  <si>
    <t>f__Bogoriellaceae</t>
  </si>
  <si>
    <t>g__Georgenia</t>
  </si>
  <si>
    <t>p__Acidobacteria</t>
  </si>
  <si>
    <t>c__[Chloracidobacteria]</t>
  </si>
  <si>
    <t>o__RB41</t>
  </si>
  <si>
    <t>f__Ellin6075</t>
  </si>
  <si>
    <t>s__kroppenstedtii</t>
  </si>
  <si>
    <t>o__Thermoanaerobacterales</t>
  </si>
  <si>
    <t>f__Carboxydocellaceae</t>
  </si>
  <si>
    <t>g__Carboxydocella</t>
  </si>
  <si>
    <t>c__Rubrobacteria</t>
  </si>
  <si>
    <t>o__Rubrobacterales</t>
  </si>
  <si>
    <t>f__Rubrobacteraceae</t>
  </si>
  <si>
    <t>g__Rubrobacter</t>
  </si>
  <si>
    <t>o__Neisseriales</t>
  </si>
  <si>
    <t>f__Neisseriaceae</t>
  </si>
  <si>
    <t>f__Nakamurellaceae</t>
  </si>
  <si>
    <t>f__Clostridiaceae</t>
  </si>
  <si>
    <t>g__Enhydrobacter</t>
  </si>
  <si>
    <t>c__Acidobacteria-6</t>
  </si>
  <si>
    <t>o__iii1-15</t>
  </si>
  <si>
    <t>c__Sphingobacteriia</t>
  </si>
  <si>
    <t>o__Sphingobacteriales</t>
  </si>
  <si>
    <t>f__Sphingobacteriaceae</t>
  </si>
  <si>
    <t>g__Sphingobacterium</t>
  </si>
  <si>
    <t>s__multivorum</t>
  </si>
  <si>
    <t>g__Kaistobacter</t>
  </si>
  <si>
    <t>OTU_2096</t>
  </si>
  <si>
    <t>f__Intrasporangiaceae</t>
  </si>
  <si>
    <t>g__Janibacter</t>
  </si>
  <si>
    <t>g__Actinomycetospora</t>
  </si>
  <si>
    <t>f__Dermacoccaceae</t>
  </si>
  <si>
    <t>g__Dermacoccus</t>
  </si>
  <si>
    <t>f__Brevibacteriaceae</t>
  </si>
  <si>
    <t>g__Brevibacterium</t>
  </si>
  <si>
    <t>f__Kineosporiaceae</t>
  </si>
  <si>
    <t>f__[Exiguobacteraceae]</t>
  </si>
  <si>
    <t>f__Staphylococcaceae</t>
  </si>
  <si>
    <t>g__Staphylococcus</t>
  </si>
  <si>
    <t>f__Planococcaceae</t>
  </si>
  <si>
    <t>g__Paracoccus</t>
  </si>
  <si>
    <t>s__aminovorans</t>
  </si>
  <si>
    <t>OTU_3258</t>
  </si>
  <si>
    <t>p__Verrucomicrobia</t>
  </si>
  <si>
    <t>c__[Spartobacteria]</t>
  </si>
  <si>
    <t>o__[Chthoniobacterales]</t>
  </si>
  <si>
    <t>f__[Chthoniobacteraceae]</t>
  </si>
  <si>
    <t>f__Hyphomicrobiaceae</t>
  </si>
  <si>
    <t>g__Devosia</t>
  </si>
  <si>
    <t>f__Pseudomonadaceae</t>
  </si>
  <si>
    <t>g__Pseudomonas</t>
  </si>
  <si>
    <t>g__Skermanella</t>
  </si>
  <si>
    <t>f__Dermabacteraceae</t>
  </si>
  <si>
    <t>g__Brachybacterium</t>
  </si>
  <si>
    <t>s__conglomeratum</t>
  </si>
  <si>
    <t>f__Lactobacillaceae</t>
  </si>
  <si>
    <t>g__Pediococcus</t>
  </si>
  <si>
    <t>o__Rickettsiales</t>
  </si>
  <si>
    <t>f__Rickettsiaceae</t>
  </si>
  <si>
    <t>g__Rickettsia</t>
  </si>
  <si>
    <t>f__Bacillaceae</t>
  </si>
  <si>
    <t>g__Bacillus</t>
  </si>
  <si>
    <t>s__cereus</t>
  </si>
  <si>
    <t>o__Enterobacteriales</t>
  </si>
  <si>
    <t>f__Enterobacteriaceae</t>
  </si>
  <si>
    <t>g__Lactobacillus</t>
  </si>
  <si>
    <t>s__iners</t>
  </si>
  <si>
    <t>o__Nostocales</t>
  </si>
  <si>
    <t>f__Nostocaceae</t>
  </si>
  <si>
    <t>g__Arthrobacter</t>
  </si>
  <si>
    <t>f__Nocardiaceae</t>
  </si>
  <si>
    <t>g__Rhodococcus</t>
  </si>
  <si>
    <t>p__Gemmatimonadetes</t>
  </si>
  <si>
    <t>c__Gemmatimonadetes</t>
  </si>
  <si>
    <t>o__Gemmatimonadales</t>
  </si>
  <si>
    <t>s__paucivorans</t>
  </si>
  <si>
    <t>f__Thermoactinomycetaceae</t>
  </si>
  <si>
    <t>g__Planifilum</t>
  </si>
  <si>
    <t>g__Geodermatophilus</t>
  </si>
  <si>
    <t>g__Terracoccus</t>
  </si>
  <si>
    <t>c__Flavobacteriia</t>
  </si>
  <si>
    <t>o__Flavobacteriales</t>
  </si>
  <si>
    <t>f__[Weeksellaceae]</t>
  </si>
  <si>
    <t>g__Wautersiella</t>
  </si>
  <si>
    <t>OTU_469</t>
  </si>
  <si>
    <t>f__Caldicellulosiruptoraceae</t>
  </si>
  <si>
    <t>g__Caldicellulosiruptor</t>
  </si>
  <si>
    <t>s__saccharolyticus</t>
  </si>
  <si>
    <t>g__Methylobacterium</t>
  </si>
  <si>
    <t>g__WAL_1855D</t>
  </si>
  <si>
    <t>o__Pasteurellales</t>
  </si>
  <si>
    <t>f__Pasteurellaceae</t>
  </si>
  <si>
    <t>g__Haemophilus</t>
  </si>
  <si>
    <t>f__Leuconostocaceae</t>
  </si>
  <si>
    <t>g__Leuconostoc</t>
  </si>
  <si>
    <t>s__mesenteroides</t>
  </si>
  <si>
    <t>c__Thermoleophilia</t>
  </si>
  <si>
    <t>o__Solirubrobacterales</t>
  </si>
  <si>
    <t>f__Solirubrobacteraceae</t>
  </si>
  <si>
    <t>f__Bradyrhizobiaceae</t>
  </si>
  <si>
    <t>g__Balneimonas</t>
  </si>
  <si>
    <t>p__Chloroflexi</t>
  </si>
  <si>
    <t>c__Ellin6529</t>
  </si>
  <si>
    <t>o__</t>
  </si>
  <si>
    <t>o__Gemellales</t>
  </si>
  <si>
    <t>f__Gemellaceae</t>
  </si>
  <si>
    <t>f__Comamonadaceae</t>
  </si>
  <si>
    <t>g__Rubrivivax</t>
  </si>
  <si>
    <t>c__[Saprospirae]</t>
  </si>
  <si>
    <t>o__[Saprospirales]</t>
  </si>
  <si>
    <t>f__Chitinophagaceae</t>
  </si>
  <si>
    <t>o__Legionellales</t>
  </si>
  <si>
    <t>f__Coxiellaceae</t>
  </si>
  <si>
    <t>g__Rickettsiella</t>
  </si>
  <si>
    <t>f__Tsukamurellaceae</t>
  </si>
  <si>
    <t>g__Tsukamurella</t>
  </si>
  <si>
    <t>f__Ruminococcaceae</t>
  </si>
  <si>
    <t>g__Ruminococcus</t>
  </si>
  <si>
    <t>p__Nitrospirae</t>
  </si>
  <si>
    <t>c__Nitrospira</t>
  </si>
  <si>
    <t>o__Nitrospirales</t>
  </si>
  <si>
    <t>f__Nitrospiraceae</t>
  </si>
  <si>
    <t>g__Nitrospira</t>
  </si>
  <si>
    <t>g__Lysobacter</t>
  </si>
  <si>
    <t>g__Jeotgalicoccus</t>
  </si>
  <si>
    <t>f__Promicromonosporaceae</t>
  </si>
  <si>
    <t>g__Xylanimicrobium</t>
  </si>
  <si>
    <t>g__Chryseobacterium</t>
  </si>
  <si>
    <t>f__Burkholderiaceae</t>
  </si>
  <si>
    <t>f__Veillonellaceae</t>
  </si>
  <si>
    <t>g__Dialister</t>
  </si>
  <si>
    <t>g__Roseococcus</t>
  </si>
  <si>
    <t>s__flexus</t>
  </si>
  <si>
    <t>f__Gordoniaceae</t>
  </si>
  <si>
    <t>g__Gordonia</t>
  </si>
  <si>
    <t>c__Coriobacteriia</t>
  </si>
  <si>
    <t>o__Coriobacteriales</t>
  </si>
  <si>
    <t>f__Coriobacteriaceae</t>
  </si>
  <si>
    <t>g__Collinsella</t>
  </si>
  <si>
    <t>s__aerofaciens</t>
  </si>
  <si>
    <t>g__Sphingomonas</t>
  </si>
  <si>
    <t>s__anginosus</t>
  </si>
  <si>
    <t>f__Microbacteriaceae</t>
  </si>
  <si>
    <t>s__mizutaii</t>
  </si>
  <si>
    <t>f__Cellulomonadaceae</t>
  </si>
  <si>
    <t>g__Cellulomonas</t>
  </si>
  <si>
    <t>g__Chroococcidiopsis</t>
  </si>
  <si>
    <t>s__xylanilytica</t>
  </si>
  <si>
    <t>o__Aeromonadales</t>
  </si>
  <si>
    <t>f__Aeromonadaceae</t>
  </si>
  <si>
    <t>g__Brevundimonas</t>
  </si>
  <si>
    <t>s__diminuta</t>
  </si>
  <si>
    <t>G+KW</t>
  </si>
  <si>
    <t>W+KW</t>
  </si>
  <si>
    <t>OTU-KW</t>
  </si>
  <si>
    <t>Y</t>
  </si>
  <si>
    <t/>
  </si>
  <si>
    <t>All</t>
  </si>
  <si>
    <t>1</t>
  </si>
  <si>
    <t>row.names</t>
  </si>
  <si>
    <t>cnt_av</t>
  </si>
  <si>
    <t>cnt_sd</t>
  </si>
  <si>
    <t>diab_av</t>
  </si>
  <si>
    <t>diab_sd</t>
  </si>
  <si>
    <t>diffcont/diab</t>
  </si>
  <si>
    <t>diff in abund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</si>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</sst>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2" fontId="0" fillId="0" borderId="0" xfId="0" applyNumberFormat="1"/>
    <xf numFmtId="2" fontId="0" fillId="3" borderId="0" xfId="0" applyNumberFormat="1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5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R3" sqref="R3:R13"/>
    </sheetView>
  </sheetViews>
  <sheetFormatPr baseColWidth="10" defaultRowHeight="13" x14ac:dyDescent="0"/>
  <cols>
    <col min="1" max="4" width="0" hidden="1" customWidth="1"/>
  </cols>
  <sheetData>
    <row r="1" spans="1:19" s="2" customFormat="1">
      <c r="A1" s="2" t="s">
        <v>1501</v>
      </c>
      <c r="B1" s="2" t="s">
        <v>1502</v>
      </c>
      <c r="C1" s="2" t="s">
        <v>1787</v>
      </c>
      <c r="D1" s="2" t="s">
        <v>1788</v>
      </c>
      <c r="E1" s="2" t="s">
        <v>1792</v>
      </c>
      <c r="F1" s="2" t="s">
        <v>1787</v>
      </c>
      <c r="G1" s="2" t="s">
        <v>1788</v>
      </c>
      <c r="H1" s="2" t="s">
        <v>1789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1498</v>
      </c>
      <c r="P1" s="2" t="s">
        <v>1499</v>
      </c>
      <c r="Q1" s="2" t="s">
        <v>1500</v>
      </c>
      <c r="R1" s="2" t="s">
        <v>1801</v>
      </c>
      <c r="S1" s="2" t="s">
        <v>7</v>
      </c>
    </row>
    <row r="2" spans="1:19" s="3" customFormat="1">
      <c r="A2" s="3" t="s">
        <v>955</v>
      </c>
      <c r="B2" s="3" t="s">
        <v>168</v>
      </c>
      <c r="C2" s="3" t="str">
        <f t="shared" ref="C2:C13" si="0">IFERROR(IF(MATCH(H2,B$2:B$151,0),"Y",""),"")</f>
        <v/>
      </c>
      <c r="D2" s="3" t="str">
        <f t="shared" ref="D2:D13" si="1">IFERROR(IF(MATCH(H2,A$2:A$93,0),"Y",""),"")</f>
        <v>Y</v>
      </c>
      <c r="E2" s="5" t="s">
        <v>1791</v>
      </c>
      <c r="F2" s="5" t="s">
        <v>1791</v>
      </c>
      <c r="G2" s="5" t="s">
        <v>1790</v>
      </c>
      <c r="H2" s="5" t="s">
        <v>117</v>
      </c>
      <c r="I2" s="5">
        <v>20.393868532500001</v>
      </c>
      <c r="J2" s="6">
        <v>6.3031424874500001E-6</v>
      </c>
      <c r="K2" s="5">
        <v>1.07661740229E-4</v>
      </c>
      <c r="L2" s="5">
        <v>6.6750278942100004E-3</v>
      </c>
      <c r="M2" s="5">
        <v>11.4444444444</v>
      </c>
      <c r="N2" s="5">
        <v>2.2195121951200001</v>
      </c>
      <c r="O2" s="5">
        <f t="shared" ref="O2:O65" si="2">M2/30000*100</f>
        <v>3.8148148148000001E-2</v>
      </c>
      <c r="P2" s="5">
        <f t="shared" ref="P2:P65" si="3">N2/30000*100</f>
        <v>7.3983739837333341E-3</v>
      </c>
      <c r="Q2" s="5">
        <f t="shared" ref="Q2:Q65" si="4">O2/P2</f>
        <v>5.1562881562726641</v>
      </c>
      <c r="R2" s="5">
        <f>O2-P2</f>
        <v>3.0749774164266667E-2</v>
      </c>
      <c r="S2" s="5" t="s">
        <v>118</v>
      </c>
    </row>
    <row r="3" spans="1:19" s="3" customFormat="1">
      <c r="A3" s="3" t="s">
        <v>828</v>
      </c>
      <c r="B3" s="3" t="s">
        <v>139</v>
      </c>
      <c r="C3" s="3" t="str">
        <f t="shared" si="0"/>
        <v/>
      </c>
      <c r="D3" s="3" t="str">
        <f t="shared" si="1"/>
        <v>Y</v>
      </c>
      <c r="E3" s="5" t="s">
        <v>1791</v>
      </c>
      <c r="F3" s="5" t="s">
        <v>1791</v>
      </c>
      <c r="G3" s="5" t="s">
        <v>1790</v>
      </c>
      <c r="H3" s="5" t="s">
        <v>37</v>
      </c>
      <c r="I3" s="5">
        <v>27.9824149353</v>
      </c>
      <c r="J3" s="6">
        <v>1.2242291900599999E-7</v>
      </c>
      <c r="K3" s="6">
        <v>7.6262277192300002E-6</v>
      </c>
      <c r="L3" s="5">
        <v>1.29645871227E-4</v>
      </c>
      <c r="M3" s="5">
        <v>17.827160493800001</v>
      </c>
      <c r="N3" s="5">
        <v>1.8292682926799999</v>
      </c>
      <c r="O3" s="5">
        <f t="shared" si="2"/>
        <v>5.9423868312666675E-2</v>
      </c>
      <c r="P3" s="5">
        <f t="shared" si="3"/>
        <v>6.0975609755999994E-3</v>
      </c>
      <c r="Q3" s="5">
        <f t="shared" si="4"/>
        <v>9.745514403292928</v>
      </c>
      <c r="R3" s="5">
        <f t="shared" ref="R3:R13" si="5">O3-P3</f>
        <v>5.3326307337066677E-2</v>
      </c>
      <c r="S3" s="5" t="s">
        <v>38</v>
      </c>
    </row>
    <row r="4" spans="1:19" s="3" customFormat="1">
      <c r="A4" s="5" t="s">
        <v>1084</v>
      </c>
      <c r="B4" s="5" t="s">
        <v>1414</v>
      </c>
      <c r="C4" s="5" t="str">
        <f t="shared" si="0"/>
        <v>Y</v>
      </c>
      <c r="D4" s="5" t="str">
        <f t="shared" si="1"/>
        <v>Y</v>
      </c>
      <c r="E4" s="3" t="s">
        <v>1793</v>
      </c>
      <c r="F4" s="3" t="s">
        <v>1790</v>
      </c>
      <c r="G4" s="3" t="s">
        <v>1790</v>
      </c>
      <c r="H4" s="3" t="s">
        <v>62</v>
      </c>
      <c r="I4" s="3">
        <v>23.7974959927</v>
      </c>
      <c r="J4" s="4">
        <v>1.07021596289E-6</v>
      </c>
      <c r="K4" s="4">
        <v>3.7569910149800001E-5</v>
      </c>
      <c r="L4" s="3">
        <v>1.1333587047000001E-3</v>
      </c>
      <c r="M4" s="3">
        <v>6.4320987654300001</v>
      </c>
      <c r="N4" s="3">
        <v>1.90243902439</v>
      </c>
      <c r="O4" s="3">
        <f t="shared" si="2"/>
        <v>2.1440329218100001E-2</v>
      </c>
      <c r="P4" s="3">
        <f t="shared" si="3"/>
        <v>6.3414634146333332E-3</v>
      </c>
      <c r="Q4" s="3">
        <f t="shared" si="4"/>
        <v>3.3809749920854335</v>
      </c>
      <c r="R4" s="5">
        <f t="shared" si="5"/>
        <v>1.5098865803466668E-2</v>
      </c>
      <c r="S4" s="3" t="s">
        <v>63</v>
      </c>
    </row>
    <row r="5" spans="1:19" s="3" customFormat="1">
      <c r="A5" s="3" t="s">
        <v>896</v>
      </c>
      <c r="B5" s="3" t="s">
        <v>749</v>
      </c>
      <c r="C5" s="3" t="str">
        <f t="shared" si="0"/>
        <v>Y</v>
      </c>
      <c r="D5" s="3" t="str">
        <f t="shared" si="1"/>
        <v>Y</v>
      </c>
      <c r="E5" s="3" t="s">
        <v>1793</v>
      </c>
      <c r="F5" s="3" t="s">
        <v>1790</v>
      </c>
      <c r="G5" s="3" t="s">
        <v>1790</v>
      </c>
      <c r="H5" s="3" t="s">
        <v>166</v>
      </c>
      <c r="I5" s="3">
        <v>18.583410576599999</v>
      </c>
      <c r="J5" s="4">
        <v>1.6262966209600001E-5</v>
      </c>
      <c r="K5" s="3">
        <v>1.8244377891399999E-4</v>
      </c>
      <c r="L5" s="3">
        <v>1.7222481215900001E-2</v>
      </c>
      <c r="M5" s="3">
        <v>21.271604938300001</v>
      </c>
      <c r="N5" s="3">
        <v>6.0243902439000001</v>
      </c>
      <c r="O5" s="3">
        <f t="shared" si="2"/>
        <v>7.0905349794333328E-2</v>
      </c>
      <c r="P5" s="3">
        <f t="shared" si="3"/>
        <v>2.0081300813E-2</v>
      </c>
      <c r="Q5" s="3">
        <f t="shared" si="4"/>
        <v>3.5309141800431294</v>
      </c>
      <c r="R5" s="5">
        <f t="shared" si="5"/>
        <v>5.0824048981333331E-2</v>
      </c>
      <c r="S5" s="3" t="s">
        <v>167</v>
      </c>
    </row>
    <row r="6" spans="1:19" s="3" customFormat="1">
      <c r="A6" s="5" t="s">
        <v>1028</v>
      </c>
      <c r="B6" s="5" t="s">
        <v>21</v>
      </c>
      <c r="C6" s="5" t="str">
        <f t="shared" si="0"/>
        <v>Y</v>
      </c>
      <c r="D6" s="5" t="str">
        <f t="shared" si="1"/>
        <v>Y</v>
      </c>
      <c r="E6" s="3" t="s">
        <v>1793</v>
      </c>
      <c r="F6" s="3" t="s">
        <v>1790</v>
      </c>
      <c r="G6" s="3" t="s">
        <v>1790</v>
      </c>
      <c r="H6" s="3" t="s">
        <v>155</v>
      </c>
      <c r="I6" s="3">
        <v>18.758141327099999</v>
      </c>
      <c r="J6" s="4">
        <v>1.4838851961200001E-5</v>
      </c>
      <c r="K6" s="3">
        <v>1.7718281868899999E-4</v>
      </c>
      <c r="L6" s="3">
        <v>1.57143442269E-2</v>
      </c>
      <c r="M6" s="3">
        <v>436.76543209900001</v>
      </c>
      <c r="N6" s="3">
        <v>178.29268292699999</v>
      </c>
      <c r="O6" s="3">
        <f t="shared" si="2"/>
        <v>1.4558847736633334</v>
      </c>
      <c r="P6" s="3">
        <f t="shared" si="3"/>
        <v>0.59430894308999993</v>
      </c>
      <c r="Q6" s="3">
        <f t="shared" si="4"/>
        <v>2.4497103578716626</v>
      </c>
      <c r="R6" s="5">
        <f t="shared" si="5"/>
        <v>0.86157583057333342</v>
      </c>
      <c r="S6" s="3" t="s">
        <v>156</v>
      </c>
    </row>
    <row r="7" spans="1:19" s="3" customFormat="1">
      <c r="A7" s="5" t="s">
        <v>381</v>
      </c>
      <c r="B7" s="5" t="s">
        <v>45</v>
      </c>
      <c r="C7" s="5" t="str">
        <f t="shared" si="0"/>
        <v/>
      </c>
      <c r="D7" s="5" t="str">
        <f t="shared" si="1"/>
        <v>Y</v>
      </c>
      <c r="E7" s="5" t="str">
        <f>IF((F7=G7)*AND(G7="Y"),"1","")</f>
        <v/>
      </c>
      <c r="F7" s="5" t="s">
        <v>1791</v>
      </c>
      <c r="G7" s="5" t="s">
        <v>1790</v>
      </c>
      <c r="H7" s="5" t="s">
        <v>208</v>
      </c>
      <c r="I7" s="5">
        <v>16.8387485491</v>
      </c>
      <c r="J7" s="6">
        <v>4.0693866949899997E-5</v>
      </c>
      <c r="K7" s="5">
        <v>3.5036426910499998E-4</v>
      </c>
      <c r="L7" s="5">
        <v>4.3094805099899998E-2</v>
      </c>
      <c r="M7" s="5">
        <v>9.8888888888899995</v>
      </c>
      <c r="N7" s="5">
        <v>7.3170731707299999E-2</v>
      </c>
      <c r="O7" s="5">
        <f t="shared" si="2"/>
        <v>3.2962962962966663E-2</v>
      </c>
      <c r="P7" s="5">
        <f t="shared" si="3"/>
        <v>2.4390243902433332E-4</v>
      </c>
      <c r="Q7" s="5">
        <f t="shared" si="4"/>
        <v>135.14814814819485</v>
      </c>
      <c r="R7" s="5">
        <f t="shared" si="5"/>
        <v>3.2719060523942328E-2</v>
      </c>
      <c r="S7" s="5" t="s">
        <v>209</v>
      </c>
    </row>
    <row r="8" spans="1:19" s="3" customFormat="1">
      <c r="A8" s="5" t="s">
        <v>648</v>
      </c>
      <c r="B8" s="5" t="s">
        <v>1447</v>
      </c>
      <c r="C8" s="5" t="str">
        <f t="shared" si="0"/>
        <v/>
      </c>
      <c r="D8" s="5" t="str">
        <f t="shared" si="1"/>
        <v>Y</v>
      </c>
      <c r="E8" s="5" t="s">
        <v>1791</v>
      </c>
      <c r="F8" s="5" t="s">
        <v>1791</v>
      </c>
      <c r="G8" s="5" t="s">
        <v>1790</v>
      </c>
      <c r="H8" s="5" t="s">
        <v>119</v>
      </c>
      <c r="I8" s="5">
        <v>20.267390779900001</v>
      </c>
      <c r="J8" s="6">
        <v>6.7338561648399999E-6</v>
      </c>
      <c r="K8" s="5">
        <v>1.1319291553299999E-4</v>
      </c>
      <c r="L8" s="5">
        <v>7.1311536785600002E-3</v>
      </c>
      <c r="M8" s="5">
        <v>16.913580246900001</v>
      </c>
      <c r="N8" s="5">
        <v>0.243902439024</v>
      </c>
      <c r="O8" s="5">
        <f t="shared" si="2"/>
        <v>5.6378600823000002E-2</v>
      </c>
      <c r="P8" s="5">
        <f t="shared" si="3"/>
        <v>8.1300813007999999E-4</v>
      </c>
      <c r="Q8" s="5">
        <f t="shared" si="4"/>
        <v>69.34567901240095</v>
      </c>
      <c r="R8" s="5">
        <f t="shared" si="5"/>
        <v>5.5565592692920003E-2</v>
      </c>
      <c r="S8" s="5" t="s">
        <v>91</v>
      </c>
    </row>
    <row r="9" spans="1:19" s="5" customFormat="1">
      <c r="A9" s="5" t="s">
        <v>832</v>
      </c>
      <c r="B9" s="5" t="s">
        <v>8</v>
      </c>
      <c r="C9" s="5" t="str">
        <f t="shared" si="0"/>
        <v/>
      </c>
      <c r="D9" s="5" t="str">
        <f t="shared" si="1"/>
        <v>Y</v>
      </c>
      <c r="E9" s="5" t="s">
        <v>1791</v>
      </c>
      <c r="F9" s="5" t="s">
        <v>1791</v>
      </c>
      <c r="G9" s="5" t="s">
        <v>1790</v>
      </c>
      <c r="H9" s="5" t="s">
        <v>82</v>
      </c>
      <c r="I9" s="5">
        <v>22.3386383281</v>
      </c>
      <c r="J9" s="6">
        <v>2.2856127613199999E-6</v>
      </c>
      <c r="K9" s="6">
        <v>5.9035705225299998E-5</v>
      </c>
      <c r="L9" s="5">
        <v>2.42046391424E-3</v>
      </c>
      <c r="M9" s="5">
        <v>31.456790123499999</v>
      </c>
      <c r="N9" s="5">
        <v>7.4390243902400002</v>
      </c>
      <c r="O9" s="5">
        <f t="shared" si="2"/>
        <v>0.10485596707833333</v>
      </c>
      <c r="P9" s="5">
        <f t="shared" si="3"/>
        <v>2.4796747967466667E-2</v>
      </c>
      <c r="Q9" s="5">
        <f t="shared" si="4"/>
        <v>4.2286176887350049</v>
      </c>
      <c r="R9" s="5">
        <f t="shared" si="5"/>
        <v>8.0059219110866664E-2</v>
      </c>
      <c r="S9" s="5" t="s">
        <v>83</v>
      </c>
    </row>
    <row r="10" spans="1:19" s="5" customFormat="1">
      <c r="A10" s="3" t="s">
        <v>921</v>
      </c>
      <c r="B10" s="3" t="s">
        <v>16</v>
      </c>
      <c r="C10" s="3" t="str">
        <f t="shared" si="0"/>
        <v>Y</v>
      </c>
      <c r="D10" s="3" t="str">
        <f t="shared" si="1"/>
        <v>Y</v>
      </c>
      <c r="E10" s="3" t="s">
        <v>1793</v>
      </c>
      <c r="F10" s="3" t="s">
        <v>1790</v>
      </c>
      <c r="G10" s="3" t="s">
        <v>1790</v>
      </c>
      <c r="H10" s="3" t="s">
        <v>20</v>
      </c>
      <c r="I10" s="3">
        <v>33.233283652099999</v>
      </c>
      <c r="J10" s="4">
        <v>8.1739404351499997E-9</v>
      </c>
      <c r="K10" s="4">
        <v>1.23660041726E-6</v>
      </c>
      <c r="L10" s="4">
        <v>8.6562029208300006E-6</v>
      </c>
      <c r="M10" s="3">
        <v>45.074074074099997</v>
      </c>
      <c r="N10" s="3">
        <v>2.0487804878000002</v>
      </c>
      <c r="O10" s="3">
        <f t="shared" si="2"/>
        <v>0.15024691358033332</v>
      </c>
      <c r="P10" s="3">
        <f t="shared" si="3"/>
        <v>6.8292682926666681E-3</v>
      </c>
      <c r="Q10" s="3">
        <f t="shared" si="4"/>
        <v>22.000440917172615</v>
      </c>
      <c r="R10" s="5">
        <f t="shared" si="5"/>
        <v>0.14341764528766665</v>
      </c>
      <c r="S10" s="3" t="s">
        <v>17</v>
      </c>
    </row>
    <row r="11" spans="1:19" s="5" customFormat="1">
      <c r="A11" s="3" t="s">
        <v>1419</v>
      </c>
      <c r="B11" s="3" t="s">
        <v>134</v>
      </c>
      <c r="C11" s="3" t="str">
        <f t="shared" si="0"/>
        <v>Y</v>
      </c>
      <c r="D11" s="3" t="str">
        <f t="shared" si="1"/>
        <v>Y</v>
      </c>
      <c r="E11" s="3" t="s">
        <v>1793</v>
      </c>
      <c r="F11" s="3" t="s">
        <v>1790</v>
      </c>
      <c r="G11" s="3" t="s">
        <v>1790</v>
      </c>
      <c r="H11" s="3" t="s">
        <v>143</v>
      </c>
      <c r="I11" s="3">
        <v>19.289518111100001</v>
      </c>
      <c r="J11" s="4">
        <v>1.12321281296E-5</v>
      </c>
      <c r="K11" s="3">
        <v>1.5249773960499999E-4</v>
      </c>
      <c r="L11" s="3">
        <v>1.18948236892E-2</v>
      </c>
      <c r="M11" s="3">
        <v>6.7283950617299997</v>
      </c>
      <c r="N11" s="3">
        <v>1.5365853658499999</v>
      </c>
      <c r="O11" s="3">
        <f t="shared" si="2"/>
        <v>2.2427983539099999E-2</v>
      </c>
      <c r="P11" s="3">
        <f t="shared" si="3"/>
        <v>5.1219512195000002E-3</v>
      </c>
      <c r="Q11" s="3">
        <f t="shared" si="4"/>
        <v>4.3787967862156636</v>
      </c>
      <c r="R11" s="5">
        <f t="shared" si="5"/>
        <v>1.7306032319599998E-2</v>
      </c>
      <c r="S11" s="3" t="s">
        <v>17</v>
      </c>
    </row>
    <row r="12" spans="1:19" s="5" customFormat="1">
      <c r="A12" s="3" t="s">
        <v>550</v>
      </c>
      <c r="B12" s="3" t="s">
        <v>20</v>
      </c>
      <c r="C12" s="3" t="str">
        <f t="shared" si="0"/>
        <v>Y</v>
      </c>
      <c r="D12" s="3" t="str">
        <f t="shared" si="1"/>
        <v>Y</v>
      </c>
      <c r="E12" s="3" t="s">
        <v>1793</v>
      </c>
      <c r="F12" s="3" t="s">
        <v>1790</v>
      </c>
      <c r="G12" s="3" t="s">
        <v>1790</v>
      </c>
      <c r="H12" s="3" t="s">
        <v>68</v>
      </c>
      <c r="I12" s="3">
        <v>23.5746561144</v>
      </c>
      <c r="J12" s="4">
        <v>1.20159774359E-6</v>
      </c>
      <c r="K12" s="4">
        <v>3.8542011770100002E-5</v>
      </c>
      <c r="L12" s="3">
        <v>1.2724920104599999E-3</v>
      </c>
      <c r="M12" s="3">
        <v>5.8518518518500002</v>
      </c>
      <c r="N12" s="3">
        <v>0.78048780487799996</v>
      </c>
      <c r="O12" s="3">
        <f t="shared" si="2"/>
        <v>1.9506172839499999E-2</v>
      </c>
      <c r="P12" s="3">
        <f t="shared" si="3"/>
        <v>2.60162601626E-3</v>
      </c>
      <c r="Q12" s="3">
        <f t="shared" si="4"/>
        <v>7.4976851851832809</v>
      </c>
      <c r="R12" s="5">
        <f t="shared" si="5"/>
        <v>1.690454682324E-2</v>
      </c>
      <c r="S12" s="3" t="s">
        <v>17</v>
      </c>
    </row>
    <row r="13" spans="1:19" s="5" customFormat="1">
      <c r="A13" s="3" t="s">
        <v>20</v>
      </c>
      <c r="B13" s="3" t="s">
        <v>172</v>
      </c>
      <c r="C13" s="3" t="str">
        <f t="shared" si="0"/>
        <v>Y</v>
      </c>
      <c r="D13" s="3" t="str">
        <f t="shared" si="1"/>
        <v>Y</v>
      </c>
      <c r="E13" s="3" t="s">
        <v>1793</v>
      </c>
      <c r="F13" s="3" t="s">
        <v>1790</v>
      </c>
      <c r="G13" s="3" t="s">
        <v>1790</v>
      </c>
      <c r="H13" s="3" t="s">
        <v>144</v>
      </c>
      <c r="I13" s="3">
        <v>19.238916707600001</v>
      </c>
      <c r="J13" s="4">
        <v>1.1533802324999999E-5</v>
      </c>
      <c r="K13" s="3">
        <v>1.5438282774500001E-4</v>
      </c>
      <c r="L13" s="3">
        <v>1.2214296662099999E-2</v>
      </c>
      <c r="M13" s="3">
        <v>9.2716049382700003</v>
      </c>
      <c r="N13" s="3">
        <v>1.5121951219500001</v>
      </c>
      <c r="O13" s="3">
        <f t="shared" si="2"/>
        <v>3.0905349794233337E-2</v>
      </c>
      <c r="P13" s="3">
        <f t="shared" si="3"/>
        <v>5.0406504065000001E-3</v>
      </c>
      <c r="Q13" s="3">
        <f t="shared" si="4"/>
        <v>6.1312226204738165</v>
      </c>
      <c r="R13" s="5">
        <f t="shared" si="5"/>
        <v>2.5864699387733336E-2</v>
      </c>
      <c r="S13" s="3" t="s">
        <v>53</v>
      </c>
    </row>
    <row r="14" spans="1:19">
      <c r="A14" t="s">
        <v>649</v>
      </c>
      <c r="B14" t="s">
        <v>144</v>
      </c>
      <c r="C14" t="str">
        <f t="shared" ref="C14:C70" si="6">IFERROR(IF(MATCH(H14,B$2:B$151,0),"Y",""),"")</f>
        <v/>
      </c>
      <c r="D14" t="str">
        <f t="shared" ref="D14:D66" si="7">IFERROR(IF(MATCH(H14,A$2:A$93,0),"Y",""),"")</f>
        <v/>
      </c>
      <c r="E14" t="str">
        <f>IF((F14=G14)*AND(G14="Y"),"1","")</f>
        <v/>
      </c>
      <c r="F14" t="s">
        <v>1791</v>
      </c>
      <c r="G14" t="s">
        <v>1791</v>
      </c>
      <c r="H14" t="s">
        <v>197</v>
      </c>
      <c r="I14">
        <v>17.260701536500001</v>
      </c>
      <c r="J14" s="1">
        <v>3.2585701949900001E-5</v>
      </c>
      <c r="K14">
        <v>2.9748498590499999E-4</v>
      </c>
      <c r="L14">
        <v>3.4508258365000002E-2</v>
      </c>
      <c r="M14">
        <v>10.7654320988</v>
      </c>
      <c r="N14">
        <v>4.1463414634099998</v>
      </c>
      <c r="O14">
        <f t="shared" si="2"/>
        <v>3.5884773662666666E-2</v>
      </c>
      <c r="P14">
        <f t="shared" si="3"/>
        <v>1.3821138211366667E-2</v>
      </c>
      <c r="Q14">
        <f t="shared" si="4"/>
        <v>2.5963689179487841</v>
      </c>
      <c r="S14" t="s">
        <v>198</v>
      </c>
    </row>
    <row r="15" spans="1:19">
      <c r="A15" t="s">
        <v>559</v>
      </c>
      <c r="B15" t="s">
        <v>238</v>
      </c>
      <c r="C15" t="str">
        <f t="shared" si="6"/>
        <v/>
      </c>
      <c r="D15" t="str">
        <f t="shared" si="7"/>
        <v/>
      </c>
      <c r="E15" t="s">
        <v>1791</v>
      </c>
      <c r="F15" t="s">
        <v>1791</v>
      </c>
      <c r="G15" t="s">
        <v>1791</v>
      </c>
      <c r="H15" t="s">
        <v>159</v>
      </c>
      <c r="I15">
        <v>18.690161375999999</v>
      </c>
      <c r="J15" s="1">
        <v>1.53773887232E-5</v>
      </c>
      <c r="K15">
        <v>1.7718281868899999E-4</v>
      </c>
      <c r="L15">
        <v>1.6284654657900001E-2</v>
      </c>
      <c r="M15">
        <v>15.3456790123</v>
      </c>
      <c r="N15">
        <v>4.2682926829300003</v>
      </c>
      <c r="O15">
        <f t="shared" si="2"/>
        <v>5.1152263374333332E-2</v>
      </c>
      <c r="P15">
        <f t="shared" si="3"/>
        <v>1.4227642276433335E-2</v>
      </c>
      <c r="Q15">
        <f t="shared" si="4"/>
        <v>3.5952733685933289</v>
      </c>
      <c r="S15" t="s">
        <v>160</v>
      </c>
    </row>
    <row r="16" spans="1:19">
      <c r="A16" t="s">
        <v>1030</v>
      </c>
      <c r="B16" t="s">
        <v>216</v>
      </c>
      <c r="C16" t="str">
        <f t="shared" si="6"/>
        <v>Y</v>
      </c>
      <c r="D16" t="str">
        <f t="shared" si="7"/>
        <v/>
      </c>
      <c r="E16" t="str">
        <f>IF((F16=G16)*AND(G16="Y"),"1","")</f>
        <v/>
      </c>
      <c r="F16" t="s">
        <v>1790</v>
      </c>
      <c r="G16" t="s">
        <v>1791</v>
      </c>
      <c r="H16" t="s">
        <v>218</v>
      </c>
      <c r="I16">
        <v>16.638461507500001</v>
      </c>
      <c r="J16" s="1">
        <v>4.5224579105000003E-5</v>
      </c>
      <c r="K16">
        <v>3.7126224242000001E-4</v>
      </c>
      <c r="L16">
        <v>4.7892829272200003E-2</v>
      </c>
      <c r="M16">
        <v>3.8641975308599998</v>
      </c>
      <c r="N16">
        <v>0.90243902439000001</v>
      </c>
      <c r="O16">
        <f t="shared" si="2"/>
        <v>1.2880658436200001E-2</v>
      </c>
      <c r="P16">
        <f t="shared" si="3"/>
        <v>3.0081300813000001E-3</v>
      </c>
      <c r="Q16">
        <f t="shared" si="4"/>
        <v>4.2819486152784547</v>
      </c>
      <c r="S16" t="s">
        <v>123</v>
      </c>
    </row>
    <row r="17" spans="1:19">
      <c r="A17" t="s">
        <v>941</v>
      </c>
      <c r="B17" t="s">
        <v>350</v>
      </c>
      <c r="C17" t="str">
        <f t="shared" si="6"/>
        <v/>
      </c>
      <c r="D17" t="str">
        <f t="shared" si="7"/>
        <v/>
      </c>
      <c r="E17" t="s">
        <v>1791</v>
      </c>
      <c r="F17" t="s">
        <v>1791</v>
      </c>
      <c r="G17" t="s">
        <v>1791</v>
      </c>
      <c r="H17" t="s">
        <v>122</v>
      </c>
      <c r="I17">
        <v>20.094518032500002</v>
      </c>
      <c r="J17" s="1">
        <v>7.3707642486900004E-6</v>
      </c>
      <c r="K17">
        <v>1.15173180188E-4</v>
      </c>
      <c r="L17">
        <v>7.8056393393599998E-3</v>
      </c>
      <c r="M17">
        <v>2.6049382716</v>
      </c>
      <c r="N17">
        <v>0.53658536585399996</v>
      </c>
      <c r="O17">
        <f t="shared" si="2"/>
        <v>8.683127572E-3</v>
      </c>
      <c r="P17">
        <f t="shared" si="3"/>
        <v>1.78861788618E-3</v>
      </c>
      <c r="Q17">
        <f t="shared" si="4"/>
        <v>4.8546576879787287</v>
      </c>
      <c r="S17" t="s">
        <v>123</v>
      </c>
    </row>
    <row r="18" spans="1:19">
      <c r="A18" t="s">
        <v>1171</v>
      </c>
      <c r="B18" t="s">
        <v>12</v>
      </c>
      <c r="C18" t="str">
        <f t="shared" si="6"/>
        <v>Y</v>
      </c>
      <c r="D18" t="str">
        <f t="shared" si="7"/>
        <v/>
      </c>
      <c r="E18" t="str">
        <f>IF((F18=G18)*AND(G18="Y"),"1","")</f>
        <v/>
      </c>
      <c r="F18" t="s">
        <v>1790</v>
      </c>
      <c r="G18" t="s">
        <v>1791</v>
      </c>
      <c r="H18" t="s">
        <v>171</v>
      </c>
      <c r="I18">
        <v>18.474708015400001</v>
      </c>
      <c r="J18" s="1">
        <v>1.7217406457299998E-5</v>
      </c>
      <c r="K18">
        <v>1.8797147874499999E-4</v>
      </c>
      <c r="L18">
        <v>1.8233233438299998E-2</v>
      </c>
      <c r="M18">
        <v>7.5308641975299997</v>
      </c>
      <c r="N18">
        <v>2.4634146341499998</v>
      </c>
      <c r="O18">
        <f t="shared" si="2"/>
        <v>2.5102880658433333E-2</v>
      </c>
      <c r="P18">
        <f t="shared" si="3"/>
        <v>8.2113821138333331E-3</v>
      </c>
      <c r="Q18">
        <f t="shared" si="4"/>
        <v>3.0570834861214995</v>
      </c>
      <c r="S18" t="s">
        <v>93</v>
      </c>
    </row>
    <row r="19" spans="1:19">
      <c r="A19" t="s">
        <v>749</v>
      </c>
      <c r="B19" t="s">
        <v>135</v>
      </c>
      <c r="C19" t="str">
        <f t="shared" si="6"/>
        <v/>
      </c>
      <c r="D19" t="str">
        <f t="shared" si="7"/>
        <v/>
      </c>
      <c r="E19" t="s">
        <v>1791</v>
      </c>
      <c r="F19" t="s">
        <v>1791</v>
      </c>
      <c r="G19" t="s">
        <v>1791</v>
      </c>
      <c r="H19" t="s">
        <v>92</v>
      </c>
      <c r="I19">
        <v>21.586673366700001</v>
      </c>
      <c r="J19" s="1">
        <v>3.3819356948899998E-6</v>
      </c>
      <c r="K19" s="1">
        <v>7.6201487253000003E-5</v>
      </c>
      <c r="L19">
        <v>3.5814699008900001E-3</v>
      </c>
      <c r="M19">
        <v>6.7283950617299997</v>
      </c>
      <c r="N19">
        <v>1.4878048780499999</v>
      </c>
      <c r="O19">
        <f t="shared" si="2"/>
        <v>2.2427983539099999E-2</v>
      </c>
      <c r="P19">
        <f t="shared" si="3"/>
        <v>4.9593495935000001E-3</v>
      </c>
      <c r="Q19">
        <f t="shared" si="4"/>
        <v>4.5223638939459647</v>
      </c>
      <c r="S19" t="s">
        <v>93</v>
      </c>
    </row>
    <row r="20" spans="1:19">
      <c r="A20" t="s">
        <v>633</v>
      </c>
      <c r="B20" t="s">
        <v>1157</v>
      </c>
      <c r="C20" t="str">
        <f t="shared" si="6"/>
        <v/>
      </c>
      <c r="D20" t="str">
        <f t="shared" si="7"/>
        <v/>
      </c>
      <c r="E20" t="s">
        <v>1791</v>
      </c>
      <c r="F20" t="s">
        <v>1791</v>
      </c>
      <c r="G20" t="s">
        <v>1791</v>
      </c>
      <c r="H20" t="s">
        <v>110</v>
      </c>
      <c r="I20">
        <v>20.579301549499998</v>
      </c>
      <c r="J20" s="1">
        <v>5.7211347377100002E-6</v>
      </c>
      <c r="K20">
        <v>1.03769094454E-4</v>
      </c>
      <c r="L20">
        <v>6.0586816872300001E-3</v>
      </c>
      <c r="M20">
        <v>2.9506172839499998</v>
      </c>
      <c r="N20">
        <v>0.14634146341500001</v>
      </c>
      <c r="O20">
        <f t="shared" si="2"/>
        <v>9.8353909464999993E-3</v>
      </c>
      <c r="P20">
        <f t="shared" si="3"/>
        <v>4.8780487805E-4</v>
      </c>
      <c r="Q20">
        <f t="shared" si="4"/>
        <v>20.162551440274591</v>
      </c>
      <c r="S20" t="s">
        <v>111</v>
      </c>
    </row>
    <row r="21" spans="1:19">
      <c r="A21" t="s">
        <v>294</v>
      </c>
      <c r="B21" t="s">
        <v>1464</v>
      </c>
      <c r="C21" t="str">
        <f t="shared" si="6"/>
        <v/>
      </c>
      <c r="D21" t="str">
        <f t="shared" si="7"/>
        <v/>
      </c>
      <c r="E21" t="s">
        <v>1791</v>
      </c>
      <c r="F21" t="s">
        <v>1791</v>
      </c>
      <c r="G21" t="s">
        <v>1791</v>
      </c>
      <c r="H21" t="s">
        <v>141</v>
      </c>
      <c r="I21">
        <v>19.292908185600002</v>
      </c>
      <c r="J21" s="1">
        <v>1.1212202782800001E-5</v>
      </c>
      <c r="K21">
        <v>1.5249773960499999E-4</v>
      </c>
      <c r="L21">
        <v>1.1873722747E-2</v>
      </c>
      <c r="M21">
        <v>1.8641975308600001</v>
      </c>
      <c r="N21">
        <v>0.48780487804900002</v>
      </c>
      <c r="O21">
        <f t="shared" si="2"/>
        <v>6.2139917695333332E-3</v>
      </c>
      <c r="P21">
        <f t="shared" si="3"/>
        <v>1.6260162601633332E-3</v>
      </c>
      <c r="Q21">
        <f t="shared" si="4"/>
        <v>3.8216049382612804</v>
      </c>
      <c r="S21" t="s">
        <v>142</v>
      </c>
    </row>
    <row r="22" spans="1:19">
      <c r="A22" t="s">
        <v>976</v>
      </c>
      <c r="B22" t="s">
        <v>73</v>
      </c>
      <c r="C22" t="str">
        <f t="shared" si="6"/>
        <v/>
      </c>
      <c r="D22" t="str">
        <f t="shared" si="7"/>
        <v/>
      </c>
      <c r="E22" t="str">
        <f>IF((F22=G22)*AND(G22="Y"),"1","")</f>
        <v/>
      </c>
      <c r="F22" t="s">
        <v>1791</v>
      </c>
      <c r="G22" t="s">
        <v>1791</v>
      </c>
      <c r="H22" t="s">
        <v>182</v>
      </c>
      <c r="I22">
        <v>18.0598697862</v>
      </c>
      <c r="J22" s="1">
        <v>2.14066038692E-5</v>
      </c>
      <c r="K22">
        <v>2.1590089045300001E-4</v>
      </c>
      <c r="L22">
        <v>2.2669593497500001E-2</v>
      </c>
      <c r="M22">
        <v>2.8395061728400002</v>
      </c>
      <c r="N22">
        <v>0.53658536585399996</v>
      </c>
      <c r="O22">
        <f t="shared" si="2"/>
        <v>9.4650205761333348E-3</v>
      </c>
      <c r="P22">
        <f t="shared" si="3"/>
        <v>1.78861788618E-3</v>
      </c>
      <c r="Q22">
        <f t="shared" si="4"/>
        <v>5.2918069584711791</v>
      </c>
      <c r="S22" t="s">
        <v>183</v>
      </c>
    </row>
    <row r="23" spans="1:19">
      <c r="A23" t="s">
        <v>155</v>
      </c>
      <c r="B23" t="s">
        <v>166</v>
      </c>
      <c r="C23" t="str">
        <f t="shared" si="6"/>
        <v>Y</v>
      </c>
      <c r="D23" t="str">
        <f t="shared" si="7"/>
        <v/>
      </c>
      <c r="E23" t="s">
        <v>1791</v>
      </c>
      <c r="F23" t="s">
        <v>1790</v>
      </c>
      <c r="G23" t="s">
        <v>1791</v>
      </c>
      <c r="H23" t="s">
        <v>60</v>
      </c>
      <c r="I23">
        <v>23.8085794572</v>
      </c>
      <c r="J23" s="1">
        <v>1.06407118704E-6</v>
      </c>
      <c r="K23" s="1">
        <v>3.7569910149800001E-5</v>
      </c>
      <c r="L23">
        <v>1.1268513870799999E-3</v>
      </c>
      <c r="M23">
        <v>11.8148148148</v>
      </c>
      <c r="N23">
        <v>2.60975609756</v>
      </c>
      <c r="O23">
        <f t="shared" si="2"/>
        <v>3.9382716049333334E-2</v>
      </c>
      <c r="P23">
        <f t="shared" si="3"/>
        <v>8.6991869918666663E-3</v>
      </c>
      <c r="Q23">
        <f t="shared" si="4"/>
        <v>4.5271720318409452</v>
      </c>
      <c r="S23" t="s">
        <v>61</v>
      </c>
    </row>
    <row r="24" spans="1:19">
      <c r="A24" t="s">
        <v>638</v>
      </c>
      <c r="B24" t="s">
        <v>10</v>
      </c>
      <c r="C24" t="str">
        <f t="shared" si="6"/>
        <v/>
      </c>
      <c r="D24" t="str">
        <f t="shared" si="7"/>
        <v/>
      </c>
      <c r="E24" t="str">
        <f>IF((F24=G24)*AND(G24="Y"),"1","")</f>
        <v/>
      </c>
      <c r="F24" t="s">
        <v>1791</v>
      </c>
      <c r="G24" t="s">
        <v>1791</v>
      </c>
      <c r="H24" t="s">
        <v>189</v>
      </c>
      <c r="I24">
        <v>17.750154885099999</v>
      </c>
      <c r="J24" s="1">
        <v>2.51896984786E-5</v>
      </c>
      <c r="K24">
        <v>2.4473294210000001E-4</v>
      </c>
      <c r="L24">
        <v>2.66758906889E-2</v>
      </c>
      <c r="M24">
        <v>4.7777777777799999</v>
      </c>
      <c r="N24">
        <v>1.1707317073200001</v>
      </c>
      <c r="O24">
        <f t="shared" si="2"/>
        <v>1.5925925925933331E-2</v>
      </c>
      <c r="P24">
        <f t="shared" si="3"/>
        <v>3.9024390244E-3</v>
      </c>
      <c r="Q24">
        <f t="shared" si="4"/>
        <v>4.0810185185102137</v>
      </c>
      <c r="S24" t="s">
        <v>131</v>
      </c>
    </row>
    <row r="25" spans="1:19">
      <c r="A25" t="s">
        <v>477</v>
      </c>
      <c r="B25" t="s">
        <v>955</v>
      </c>
      <c r="C25" t="str">
        <f t="shared" si="6"/>
        <v/>
      </c>
      <c r="D25" t="str">
        <f t="shared" si="7"/>
        <v/>
      </c>
      <c r="E25" t="s">
        <v>1791</v>
      </c>
      <c r="F25" t="s">
        <v>1791</v>
      </c>
      <c r="G25" t="s">
        <v>1791</v>
      </c>
      <c r="H25" t="s">
        <v>130</v>
      </c>
      <c r="I25">
        <v>19.8088640484</v>
      </c>
      <c r="J25" s="1">
        <v>8.5584859385900007E-6</v>
      </c>
      <c r="K25">
        <v>1.2947766584199999E-4</v>
      </c>
      <c r="L25">
        <v>9.0634366089700005E-3</v>
      </c>
      <c r="M25">
        <v>3.9012345679</v>
      </c>
      <c r="N25">
        <v>0.63414634146299997</v>
      </c>
      <c r="O25">
        <f t="shared" si="2"/>
        <v>1.3004115226333332E-2</v>
      </c>
      <c r="P25">
        <f t="shared" si="3"/>
        <v>2.11382113821E-3</v>
      </c>
      <c r="Q25">
        <f t="shared" si="4"/>
        <v>6.1519468186155608</v>
      </c>
      <c r="S25" t="s">
        <v>131</v>
      </c>
    </row>
    <row r="26" spans="1:19">
      <c r="A26" t="s">
        <v>1043</v>
      </c>
      <c r="B26" t="s">
        <v>411</v>
      </c>
      <c r="C26" t="str">
        <f t="shared" si="6"/>
        <v>Y</v>
      </c>
      <c r="D26" t="str">
        <f t="shared" si="7"/>
        <v/>
      </c>
      <c r="E26" t="s">
        <v>1791</v>
      </c>
      <c r="F26" t="s">
        <v>1790</v>
      </c>
      <c r="G26" t="s">
        <v>1791</v>
      </c>
      <c r="H26" t="s">
        <v>58</v>
      </c>
      <c r="I26">
        <v>23.9459140664</v>
      </c>
      <c r="J26" s="1">
        <v>9.9080348031900005E-7</v>
      </c>
      <c r="K26" s="1">
        <v>3.7473603059200001E-5</v>
      </c>
      <c r="L26">
        <v>1.04926088566E-3</v>
      </c>
      <c r="M26">
        <v>12.2592592593</v>
      </c>
      <c r="N26">
        <v>2.70731707317</v>
      </c>
      <c r="O26">
        <f t="shared" si="2"/>
        <v>4.0864197531000006E-2</v>
      </c>
      <c r="P26">
        <f t="shared" si="3"/>
        <v>9.0243902439000011E-3</v>
      </c>
      <c r="Q26">
        <f t="shared" si="4"/>
        <v>4.5281948615444669</v>
      </c>
      <c r="S26" t="s">
        <v>59</v>
      </c>
    </row>
    <row r="27" spans="1:19">
      <c r="A27" t="s">
        <v>82</v>
      </c>
      <c r="B27" t="s">
        <v>786</v>
      </c>
      <c r="C27" t="str">
        <f t="shared" si="6"/>
        <v>Y</v>
      </c>
      <c r="D27" t="str">
        <f t="shared" si="7"/>
        <v/>
      </c>
      <c r="E27" t="s">
        <v>1791</v>
      </c>
      <c r="F27" t="s">
        <v>1790</v>
      </c>
      <c r="G27" t="s">
        <v>1791</v>
      </c>
      <c r="H27" t="s">
        <v>25</v>
      </c>
      <c r="I27">
        <v>32.300650283000003</v>
      </c>
      <c r="J27" s="1">
        <v>1.3206912956700001E-8</v>
      </c>
      <c r="K27" s="1">
        <v>1.39861208211E-6</v>
      </c>
      <c r="L27" s="1">
        <v>1.39861208211E-5</v>
      </c>
      <c r="M27">
        <v>24.271604938300001</v>
      </c>
      <c r="N27">
        <v>5.9268292682899997</v>
      </c>
      <c r="O27">
        <f t="shared" si="2"/>
        <v>8.0905349794333337E-2</v>
      </c>
      <c r="P27">
        <f t="shared" si="3"/>
        <v>1.9756097560966666E-2</v>
      </c>
      <c r="Q27">
        <f t="shared" si="4"/>
        <v>4.0952090636656404</v>
      </c>
      <c r="S27" t="s">
        <v>26</v>
      </c>
    </row>
    <row r="28" spans="1:19">
      <c r="A28" t="s">
        <v>1032</v>
      </c>
      <c r="B28" t="s">
        <v>120</v>
      </c>
      <c r="C28" t="str">
        <f t="shared" si="6"/>
        <v>Y</v>
      </c>
      <c r="D28" t="str">
        <f t="shared" si="7"/>
        <v/>
      </c>
      <c r="E28" t="s">
        <v>1791</v>
      </c>
      <c r="F28" t="s">
        <v>1790</v>
      </c>
      <c r="G28" t="s">
        <v>1791</v>
      </c>
      <c r="H28" t="s">
        <v>34</v>
      </c>
      <c r="I28">
        <v>29.3541231534</v>
      </c>
      <c r="J28" s="1">
        <v>6.0288106017400007E-8</v>
      </c>
      <c r="K28" s="1">
        <v>4.2563402848300002E-6</v>
      </c>
      <c r="L28" s="1">
        <v>6.3845104272399996E-5</v>
      </c>
      <c r="M28">
        <v>8.1234567901200005</v>
      </c>
      <c r="N28">
        <v>1.3658536585400001</v>
      </c>
      <c r="O28">
        <f t="shared" si="2"/>
        <v>2.7078189300399999E-2</v>
      </c>
      <c r="P28">
        <f t="shared" si="3"/>
        <v>4.5528455284666669E-3</v>
      </c>
      <c r="Q28">
        <f t="shared" si="4"/>
        <v>5.9475308641801305</v>
      </c>
      <c r="S28" t="s">
        <v>26</v>
      </c>
    </row>
    <row r="29" spans="1:19">
      <c r="A29" t="s">
        <v>1457</v>
      </c>
      <c r="B29" t="s">
        <v>1332</v>
      </c>
      <c r="C29" t="str">
        <f t="shared" si="6"/>
        <v>Y</v>
      </c>
      <c r="D29" t="str">
        <f t="shared" si="7"/>
        <v/>
      </c>
      <c r="E29" t="s">
        <v>1791</v>
      </c>
      <c r="F29" t="s">
        <v>1790</v>
      </c>
      <c r="G29" t="s">
        <v>1791</v>
      </c>
      <c r="H29" t="s">
        <v>39</v>
      </c>
      <c r="I29">
        <v>27.7954524602</v>
      </c>
      <c r="J29" s="1">
        <v>1.3484269102299999E-7</v>
      </c>
      <c r="K29" s="1">
        <v>7.9332449885100001E-6</v>
      </c>
      <c r="L29">
        <v>1.4279840979299999E-4</v>
      </c>
      <c r="M29">
        <v>9.9753086419799999</v>
      </c>
      <c r="N29">
        <v>2.5853658536599999</v>
      </c>
      <c r="O29">
        <f t="shared" si="2"/>
        <v>3.3251028806599997E-2</v>
      </c>
      <c r="P29">
        <f t="shared" si="3"/>
        <v>8.6178861788666662E-3</v>
      </c>
      <c r="Q29">
        <f t="shared" si="4"/>
        <v>3.8583740973674385</v>
      </c>
      <c r="S29" t="s">
        <v>40</v>
      </c>
    </row>
    <row r="30" spans="1:19">
      <c r="A30" t="s">
        <v>1414</v>
      </c>
      <c r="B30" t="s">
        <v>866</v>
      </c>
      <c r="C30" t="str">
        <f t="shared" si="6"/>
        <v>Y</v>
      </c>
      <c r="D30" t="str">
        <f t="shared" si="7"/>
        <v/>
      </c>
      <c r="E30" t="s">
        <v>1791</v>
      </c>
      <c r="F30" t="s">
        <v>1790</v>
      </c>
      <c r="G30" t="s">
        <v>1791</v>
      </c>
      <c r="H30" t="s">
        <v>21</v>
      </c>
      <c r="I30">
        <v>32.736134383600003</v>
      </c>
      <c r="J30" s="1">
        <v>1.05556584246E-8</v>
      </c>
      <c r="K30" s="1">
        <v>1.3973052839499999E-6</v>
      </c>
      <c r="L30" s="1">
        <v>1.1178442271599999E-5</v>
      </c>
      <c r="M30">
        <v>19.308641975299999</v>
      </c>
      <c r="N30">
        <v>3.9756097560999999</v>
      </c>
      <c r="O30">
        <f t="shared" si="2"/>
        <v>6.4362139917666664E-2</v>
      </c>
      <c r="P30">
        <f t="shared" si="3"/>
        <v>1.3252032520333332E-2</v>
      </c>
      <c r="Q30">
        <f t="shared" si="4"/>
        <v>4.8567749753792295</v>
      </c>
      <c r="S30" t="s">
        <v>22</v>
      </c>
    </row>
    <row r="31" spans="1:19">
      <c r="A31" t="s">
        <v>1232</v>
      </c>
      <c r="B31" t="s">
        <v>1473</v>
      </c>
      <c r="C31" t="str">
        <f t="shared" si="6"/>
        <v/>
      </c>
      <c r="D31" t="str">
        <f t="shared" si="7"/>
        <v/>
      </c>
      <c r="E31" t="str">
        <f>IF((F31=G31)*AND(G31="Y"),"1","")</f>
        <v/>
      </c>
      <c r="F31" t="s">
        <v>1791</v>
      </c>
      <c r="G31" t="s">
        <v>1791</v>
      </c>
      <c r="H31" t="s">
        <v>196</v>
      </c>
      <c r="I31">
        <v>17.287031324200001</v>
      </c>
      <c r="J31" s="1">
        <v>3.21372728991E-5</v>
      </c>
      <c r="K31">
        <v>2.95942365219E-4</v>
      </c>
      <c r="L31">
        <v>3.4033372000199999E-2</v>
      </c>
      <c r="M31">
        <v>1.6172839506200001</v>
      </c>
      <c r="N31">
        <v>0.56097560975600003</v>
      </c>
      <c r="O31">
        <f t="shared" si="2"/>
        <v>5.3909465020666666E-3</v>
      </c>
      <c r="P31">
        <f t="shared" si="3"/>
        <v>1.8699186991866668E-3</v>
      </c>
      <c r="Q31">
        <f t="shared" si="4"/>
        <v>2.8829844337144142</v>
      </c>
      <c r="S31" t="s">
        <v>22</v>
      </c>
    </row>
    <row r="32" spans="1:19">
      <c r="A32" t="s">
        <v>1361</v>
      </c>
      <c r="B32" t="s">
        <v>35</v>
      </c>
      <c r="C32" t="str">
        <f t="shared" si="6"/>
        <v/>
      </c>
      <c r="D32" t="str">
        <f t="shared" si="7"/>
        <v/>
      </c>
      <c r="E32" t="s">
        <v>1791</v>
      </c>
      <c r="F32" t="s">
        <v>1791</v>
      </c>
      <c r="G32" t="s">
        <v>1791</v>
      </c>
      <c r="H32" t="s">
        <v>48</v>
      </c>
      <c r="I32">
        <v>24.841478991799999</v>
      </c>
      <c r="J32" s="1">
        <v>6.2243576688599996E-7</v>
      </c>
      <c r="K32" s="1">
        <v>2.8659107701400002E-5</v>
      </c>
      <c r="L32">
        <v>6.5915947713200002E-4</v>
      </c>
      <c r="M32">
        <v>13.7654320988</v>
      </c>
      <c r="N32">
        <v>2.4634146341499998</v>
      </c>
      <c r="O32">
        <f t="shared" si="2"/>
        <v>4.5884773662666661E-2</v>
      </c>
      <c r="P32">
        <f t="shared" si="3"/>
        <v>8.2113821138333331E-3</v>
      </c>
      <c r="Q32">
        <f t="shared" si="4"/>
        <v>5.5879476836629873</v>
      </c>
      <c r="S32" t="s">
        <v>49</v>
      </c>
    </row>
    <row r="33" spans="1:19">
      <c r="A33" t="s">
        <v>1391</v>
      </c>
      <c r="B33" t="s">
        <v>23</v>
      </c>
      <c r="C33" t="str">
        <f t="shared" si="6"/>
        <v/>
      </c>
      <c r="D33" t="str">
        <f t="shared" si="7"/>
        <v/>
      </c>
      <c r="E33" t="s">
        <v>1791</v>
      </c>
      <c r="F33" t="s">
        <v>1791</v>
      </c>
      <c r="G33" t="s">
        <v>1791</v>
      </c>
      <c r="H33" t="s">
        <v>80</v>
      </c>
      <c r="I33">
        <v>22.969057183</v>
      </c>
      <c r="J33" s="1">
        <v>1.64630030781E-6</v>
      </c>
      <c r="K33" s="1">
        <v>4.3585800649199999E-5</v>
      </c>
      <c r="L33">
        <v>1.7434320259700001E-3</v>
      </c>
      <c r="M33">
        <v>13.4197530864</v>
      </c>
      <c r="N33">
        <v>5.0243902439000001</v>
      </c>
      <c r="O33">
        <f t="shared" si="2"/>
        <v>4.4732510288000002E-2</v>
      </c>
      <c r="P33">
        <f t="shared" si="3"/>
        <v>1.6747967479666667E-2</v>
      </c>
      <c r="Q33">
        <f t="shared" si="4"/>
        <v>2.670921730789646</v>
      </c>
      <c r="S33" t="s">
        <v>81</v>
      </c>
    </row>
    <row r="34" spans="1:19">
      <c r="A34" t="s">
        <v>409</v>
      </c>
      <c r="B34" t="s">
        <v>745</v>
      </c>
      <c r="C34" t="str">
        <f t="shared" si="6"/>
        <v>Y</v>
      </c>
      <c r="D34" t="str">
        <f t="shared" si="7"/>
        <v/>
      </c>
      <c r="E34" t="s">
        <v>1791</v>
      </c>
      <c r="F34" t="s">
        <v>1790</v>
      </c>
      <c r="G34" t="s">
        <v>1791</v>
      </c>
      <c r="H34" t="s">
        <v>135</v>
      </c>
      <c r="I34">
        <v>19.527647154099999</v>
      </c>
      <c r="J34" s="1">
        <v>9.9154175536599992E-6</v>
      </c>
      <c r="K34">
        <v>1.4384146834700001E-4</v>
      </c>
      <c r="L34">
        <v>1.0500427189300001E-2</v>
      </c>
      <c r="M34">
        <v>41.012345678999999</v>
      </c>
      <c r="N34">
        <v>16.5609756098</v>
      </c>
      <c r="O34">
        <f t="shared" si="2"/>
        <v>0.13670781893</v>
      </c>
      <c r="P34">
        <f t="shared" si="3"/>
        <v>5.5203252032666669E-2</v>
      </c>
      <c r="Q34">
        <f t="shared" si="4"/>
        <v>2.4764450262658944</v>
      </c>
      <c r="S34" t="s">
        <v>136</v>
      </c>
    </row>
    <row r="35" spans="1:19">
      <c r="A35" t="s">
        <v>982</v>
      </c>
      <c r="B35" t="s">
        <v>158</v>
      </c>
      <c r="C35" t="str">
        <f t="shared" si="6"/>
        <v>Y</v>
      </c>
      <c r="D35" t="str">
        <f t="shared" si="7"/>
        <v/>
      </c>
      <c r="E35" t="s">
        <v>1791</v>
      </c>
      <c r="F35" t="s">
        <v>1790</v>
      </c>
      <c r="G35" t="s">
        <v>1791</v>
      </c>
      <c r="H35" t="s">
        <v>120</v>
      </c>
      <c r="I35">
        <v>20.1912443033</v>
      </c>
      <c r="J35" s="1">
        <v>7.0072934843700004E-6</v>
      </c>
      <c r="K35">
        <v>1.15173180188E-4</v>
      </c>
      <c r="L35">
        <v>7.4207237999500001E-3</v>
      </c>
      <c r="M35">
        <v>15.481481481499999</v>
      </c>
      <c r="N35">
        <v>3.3170731707300001</v>
      </c>
      <c r="O35">
        <f t="shared" si="2"/>
        <v>5.1604938271666657E-2</v>
      </c>
      <c r="P35">
        <f t="shared" si="3"/>
        <v>1.1056910569099999E-2</v>
      </c>
      <c r="Q35">
        <f t="shared" si="4"/>
        <v>4.6672113289840196</v>
      </c>
      <c r="S35" t="s">
        <v>121</v>
      </c>
    </row>
    <row r="36" spans="1:19">
      <c r="A36" t="s">
        <v>1474</v>
      </c>
      <c r="B36" t="s">
        <v>146</v>
      </c>
      <c r="C36" t="str">
        <f t="shared" si="6"/>
        <v/>
      </c>
      <c r="D36" t="str">
        <f t="shared" si="7"/>
        <v/>
      </c>
      <c r="E36" t="str">
        <f>IF((F36=G36)*AND(G36="Y"),"1","")</f>
        <v/>
      </c>
      <c r="F36" t="s">
        <v>1791</v>
      </c>
      <c r="G36" t="s">
        <v>1791</v>
      </c>
      <c r="H36" t="s">
        <v>192</v>
      </c>
      <c r="I36">
        <v>17.520503144500001</v>
      </c>
      <c r="J36" s="1">
        <v>2.84226031843E-5</v>
      </c>
      <c r="K36">
        <v>2.6874586403700002E-4</v>
      </c>
      <c r="L36">
        <v>3.0099536772200002E-2</v>
      </c>
      <c r="M36">
        <v>10.7901234568</v>
      </c>
      <c r="N36">
        <v>4.4146341463400001</v>
      </c>
      <c r="O36">
        <f t="shared" si="2"/>
        <v>3.5967078189333333E-2</v>
      </c>
      <c r="P36">
        <f t="shared" si="3"/>
        <v>1.4715447154466666E-2</v>
      </c>
      <c r="Q36">
        <f t="shared" si="4"/>
        <v>2.4441716117621364</v>
      </c>
      <c r="S36" t="s">
        <v>193</v>
      </c>
    </row>
    <row r="37" spans="1:19">
      <c r="A37" t="s">
        <v>871</v>
      </c>
      <c r="B37" t="s">
        <v>424</v>
      </c>
      <c r="C37" t="str">
        <f t="shared" si="6"/>
        <v/>
      </c>
      <c r="D37" t="str">
        <f t="shared" si="7"/>
        <v/>
      </c>
      <c r="E37" t="s">
        <v>1791</v>
      </c>
      <c r="F37" t="s">
        <v>1791</v>
      </c>
      <c r="G37" t="s">
        <v>1791</v>
      </c>
      <c r="H37" t="s">
        <v>115</v>
      </c>
      <c r="I37">
        <v>20.419435046</v>
      </c>
      <c r="J37" s="1">
        <v>6.2194953983499999E-6</v>
      </c>
      <c r="K37">
        <v>1.07661740229E-4</v>
      </c>
      <c r="L37">
        <v>6.5864456268600003E-3</v>
      </c>
      <c r="M37">
        <v>7.59259259259</v>
      </c>
      <c r="N37">
        <v>2.1707317073199999</v>
      </c>
      <c r="O37">
        <f t="shared" si="2"/>
        <v>2.53086419753E-2</v>
      </c>
      <c r="P37">
        <f t="shared" si="3"/>
        <v>7.2357723577333331E-3</v>
      </c>
      <c r="Q37">
        <f t="shared" si="4"/>
        <v>3.4977111943344976</v>
      </c>
      <c r="S37" t="s">
        <v>116</v>
      </c>
    </row>
    <row r="38" spans="1:19">
      <c r="A38" t="s">
        <v>795</v>
      </c>
      <c r="B38" t="s">
        <v>406</v>
      </c>
      <c r="C38" t="str">
        <f t="shared" si="6"/>
        <v>Y</v>
      </c>
      <c r="D38" t="str">
        <f t="shared" si="7"/>
        <v/>
      </c>
      <c r="E38" t="s">
        <v>1791</v>
      </c>
      <c r="F38" t="s">
        <v>1790</v>
      </c>
      <c r="G38" t="s">
        <v>1791</v>
      </c>
      <c r="H38" t="s">
        <v>14</v>
      </c>
      <c r="I38">
        <v>38.636644109400002</v>
      </c>
      <c r="J38" s="1">
        <v>5.1051399200400005E-10</v>
      </c>
      <c r="K38" s="1">
        <v>1.3515857938300001E-7</v>
      </c>
      <c r="L38" s="1">
        <v>5.4063431753299996E-7</v>
      </c>
      <c r="M38">
        <v>16.012345678999999</v>
      </c>
      <c r="N38">
        <v>3</v>
      </c>
      <c r="O38">
        <f t="shared" si="2"/>
        <v>5.3374485596666667E-2</v>
      </c>
      <c r="P38">
        <f t="shared" si="3"/>
        <v>0.01</v>
      </c>
      <c r="Q38">
        <f t="shared" si="4"/>
        <v>5.337448559666667</v>
      </c>
      <c r="S38" t="s">
        <v>15</v>
      </c>
    </row>
    <row r="39" spans="1:19">
      <c r="A39" t="s">
        <v>1018</v>
      </c>
      <c r="B39" t="s">
        <v>976</v>
      </c>
      <c r="C39" t="str">
        <f t="shared" si="6"/>
        <v>Y</v>
      </c>
      <c r="D39" t="str">
        <f t="shared" si="7"/>
        <v/>
      </c>
      <c r="E39" t="s">
        <v>1791</v>
      </c>
      <c r="F39" t="s">
        <v>1790</v>
      </c>
      <c r="G39" t="s">
        <v>1791</v>
      </c>
      <c r="H39" t="s">
        <v>27</v>
      </c>
      <c r="I39">
        <v>31.112633655900002</v>
      </c>
      <c r="J39" s="1">
        <v>2.4348151131500001E-8</v>
      </c>
      <c r="K39" s="1">
        <v>2.3440629134800002E-6</v>
      </c>
      <c r="L39" s="1">
        <v>2.5784692048299999E-5</v>
      </c>
      <c r="M39">
        <v>6.1111111111099996</v>
      </c>
      <c r="N39">
        <v>1.7804878048799999</v>
      </c>
      <c r="O39">
        <f t="shared" si="2"/>
        <v>2.0370370370366667E-2</v>
      </c>
      <c r="P39">
        <f t="shared" si="3"/>
        <v>5.9349593495999992E-3</v>
      </c>
      <c r="Q39">
        <f t="shared" si="4"/>
        <v>3.4322678843182937</v>
      </c>
      <c r="S39" t="s">
        <v>15</v>
      </c>
    </row>
    <row r="40" spans="1:19">
      <c r="A40" t="s">
        <v>234</v>
      </c>
      <c r="B40" t="s">
        <v>202</v>
      </c>
      <c r="C40" t="str">
        <f t="shared" si="6"/>
        <v/>
      </c>
      <c r="D40" t="str">
        <f t="shared" si="7"/>
        <v/>
      </c>
      <c r="E40" t="s">
        <v>1791</v>
      </c>
      <c r="F40" t="s">
        <v>1791</v>
      </c>
      <c r="G40" t="s">
        <v>1791</v>
      </c>
      <c r="H40" t="s">
        <v>89</v>
      </c>
      <c r="I40">
        <v>21.699605971</v>
      </c>
      <c r="J40" s="1">
        <v>3.1885676929300002E-6</v>
      </c>
      <c r="K40" s="1">
        <v>7.5037626373699999E-5</v>
      </c>
      <c r="L40">
        <v>3.3766931868200001E-3</v>
      </c>
      <c r="M40">
        <v>30.543209876500001</v>
      </c>
      <c r="N40">
        <v>7.9756097560999999</v>
      </c>
      <c r="O40">
        <f t="shared" si="2"/>
        <v>0.10181069958833334</v>
      </c>
      <c r="P40">
        <f t="shared" si="3"/>
        <v>2.6585365853666668E-2</v>
      </c>
      <c r="Q40">
        <f t="shared" si="4"/>
        <v>3.8295767735049453</v>
      </c>
      <c r="S40" t="s">
        <v>33</v>
      </c>
    </row>
    <row r="41" spans="1:19">
      <c r="A41" t="s">
        <v>1140</v>
      </c>
      <c r="B41" t="s">
        <v>909</v>
      </c>
      <c r="C41" t="str">
        <f t="shared" si="6"/>
        <v>Y</v>
      </c>
      <c r="D41" t="str">
        <f t="shared" si="7"/>
        <v/>
      </c>
      <c r="E41" t="s">
        <v>1791</v>
      </c>
      <c r="F41" t="s">
        <v>1790</v>
      </c>
      <c r="G41" t="s">
        <v>1791</v>
      </c>
      <c r="H41" t="s">
        <v>32</v>
      </c>
      <c r="I41">
        <v>29.7245485105</v>
      </c>
      <c r="J41" s="1">
        <v>4.9800174463599997E-8</v>
      </c>
      <c r="K41" s="1">
        <v>3.7670274826399999E-6</v>
      </c>
      <c r="L41" s="1">
        <v>5.2738384756999999E-5</v>
      </c>
      <c r="M41">
        <v>19.9259259259</v>
      </c>
      <c r="N41">
        <v>4.1219512195099997</v>
      </c>
      <c r="O41">
        <f t="shared" si="2"/>
        <v>6.6419753086333327E-2</v>
      </c>
      <c r="P41">
        <f t="shared" si="3"/>
        <v>1.3739837398366666E-2</v>
      </c>
      <c r="Q41">
        <f t="shared" si="4"/>
        <v>4.8341003725581952</v>
      </c>
      <c r="S41" t="s">
        <v>33</v>
      </c>
    </row>
    <row r="42" spans="1:19">
      <c r="A42" t="s">
        <v>1227</v>
      </c>
      <c r="B42" t="s">
        <v>315</v>
      </c>
      <c r="C42" t="str">
        <f t="shared" si="6"/>
        <v/>
      </c>
      <c r="D42" t="str">
        <f t="shared" si="7"/>
        <v/>
      </c>
      <c r="E42" t="s">
        <v>1791</v>
      </c>
      <c r="F42" t="s">
        <v>1791</v>
      </c>
      <c r="G42" t="s">
        <v>1791</v>
      </c>
      <c r="H42" t="s">
        <v>145</v>
      </c>
      <c r="I42">
        <v>19.2177267814</v>
      </c>
      <c r="J42" s="1">
        <v>1.1662536562399999E-5</v>
      </c>
      <c r="K42">
        <v>1.5438282774500001E-4</v>
      </c>
      <c r="L42">
        <v>1.23506262196E-2</v>
      </c>
      <c r="M42">
        <v>5</v>
      </c>
      <c r="N42">
        <v>2.1463414634100002</v>
      </c>
      <c r="O42">
        <f t="shared" si="2"/>
        <v>1.6666666666666666E-2</v>
      </c>
      <c r="P42">
        <f t="shared" si="3"/>
        <v>7.1544715447000003E-3</v>
      </c>
      <c r="Q42">
        <f t="shared" si="4"/>
        <v>2.3295454545504839</v>
      </c>
      <c r="S42" t="s">
        <v>33</v>
      </c>
    </row>
    <row r="43" spans="1:19">
      <c r="A43" t="s">
        <v>1315</v>
      </c>
      <c r="B43" t="s">
        <v>28</v>
      </c>
      <c r="C43" t="str">
        <f t="shared" si="6"/>
        <v/>
      </c>
      <c r="D43" t="str">
        <f t="shared" si="7"/>
        <v/>
      </c>
      <c r="E43" t="str">
        <f>IF((F43=G43)*AND(G43="Y"),"1","")</f>
        <v/>
      </c>
      <c r="F43" t="s">
        <v>1791</v>
      </c>
      <c r="G43" t="s">
        <v>1791</v>
      </c>
      <c r="H43" t="s">
        <v>175</v>
      </c>
      <c r="I43">
        <v>18.3295776824</v>
      </c>
      <c r="J43" s="1">
        <v>1.8579998952699999E-5</v>
      </c>
      <c r="K43">
        <v>1.9553961713199999E-4</v>
      </c>
      <c r="L43">
        <v>1.9676218890899998E-2</v>
      </c>
      <c r="M43">
        <v>8.1728395061699999</v>
      </c>
      <c r="N43">
        <v>1.9512195122</v>
      </c>
      <c r="O43">
        <f t="shared" si="2"/>
        <v>2.7242798353899998E-2</v>
      </c>
      <c r="P43">
        <f t="shared" si="3"/>
        <v>6.5040650406666661E-3</v>
      </c>
      <c r="Q43">
        <f t="shared" si="4"/>
        <v>4.1885802469016538</v>
      </c>
      <c r="S43" t="s">
        <v>33</v>
      </c>
    </row>
    <row r="44" spans="1:19">
      <c r="A44" t="s">
        <v>726</v>
      </c>
      <c r="B44" t="s">
        <v>455</v>
      </c>
      <c r="C44" t="str">
        <f t="shared" si="6"/>
        <v/>
      </c>
      <c r="D44" t="str">
        <f t="shared" si="7"/>
        <v/>
      </c>
      <c r="E44" t="s">
        <v>1791</v>
      </c>
      <c r="F44" t="s">
        <v>1791</v>
      </c>
      <c r="G44" t="s">
        <v>1791</v>
      </c>
      <c r="H44" t="s">
        <v>103</v>
      </c>
      <c r="I44">
        <v>20.935577529</v>
      </c>
      <c r="J44" s="1">
        <v>4.74990410929E-6</v>
      </c>
      <c r="K44" s="1">
        <v>9.4325402494099995E-5</v>
      </c>
      <c r="L44">
        <v>5.0301484517400004E-3</v>
      </c>
      <c r="M44">
        <v>5.6049382716</v>
      </c>
      <c r="N44">
        <v>1.8292682926799999</v>
      </c>
      <c r="O44">
        <f t="shared" si="2"/>
        <v>1.8683127572E-2</v>
      </c>
      <c r="P44">
        <f t="shared" si="3"/>
        <v>6.0975609755999994E-3</v>
      </c>
      <c r="Q44">
        <f t="shared" si="4"/>
        <v>3.064032921812903</v>
      </c>
      <c r="S44" t="s">
        <v>33</v>
      </c>
    </row>
    <row r="45" spans="1:19">
      <c r="A45" t="s">
        <v>1183</v>
      </c>
      <c r="B45" t="s">
        <v>52</v>
      </c>
      <c r="C45" t="str">
        <f t="shared" si="6"/>
        <v/>
      </c>
      <c r="D45" t="str">
        <f t="shared" si="7"/>
        <v/>
      </c>
      <c r="E45" t="s">
        <v>1791</v>
      </c>
      <c r="F45" t="s">
        <v>1791</v>
      </c>
      <c r="G45" t="s">
        <v>1791</v>
      </c>
      <c r="H45" t="s">
        <v>129</v>
      </c>
      <c r="I45">
        <v>20.0602050675</v>
      </c>
      <c r="J45" s="1">
        <v>7.5042015420200001E-6</v>
      </c>
      <c r="K45">
        <v>1.15173180188E-4</v>
      </c>
      <c r="L45">
        <v>7.9469494330000005E-3</v>
      </c>
      <c r="M45">
        <v>4.9259259259299997</v>
      </c>
      <c r="N45">
        <v>1.1707317073200001</v>
      </c>
      <c r="O45">
        <f t="shared" si="2"/>
        <v>1.6419753086433331E-2</v>
      </c>
      <c r="P45">
        <f t="shared" si="3"/>
        <v>3.9024390244E-3</v>
      </c>
      <c r="Q45">
        <f t="shared" si="4"/>
        <v>4.207561728388022</v>
      </c>
      <c r="S45" t="s">
        <v>33</v>
      </c>
    </row>
    <row r="46" spans="1:19">
      <c r="A46" t="s">
        <v>143</v>
      </c>
      <c r="B46" t="s">
        <v>149</v>
      </c>
      <c r="C46" t="str">
        <f t="shared" si="6"/>
        <v>Y</v>
      </c>
      <c r="D46" t="str">
        <f t="shared" si="7"/>
        <v/>
      </c>
      <c r="E46" t="s">
        <v>1791</v>
      </c>
      <c r="F46" t="s">
        <v>1790</v>
      </c>
      <c r="G46" t="s">
        <v>1791</v>
      </c>
      <c r="H46" t="s">
        <v>107</v>
      </c>
      <c r="I46">
        <v>20.841914506399998</v>
      </c>
      <c r="J46" s="1">
        <v>4.9879344095100001E-6</v>
      </c>
      <c r="K46" s="1">
        <v>9.4325402494099995E-5</v>
      </c>
      <c r="L46">
        <v>5.2822225396700001E-3</v>
      </c>
      <c r="M46">
        <v>7.1728395061699999</v>
      </c>
      <c r="N46">
        <v>2.1463414634100002</v>
      </c>
      <c r="O46">
        <f t="shared" si="2"/>
        <v>2.3909465020566664E-2</v>
      </c>
      <c r="P46">
        <f t="shared" si="3"/>
        <v>7.1544715447000003E-3</v>
      </c>
      <c r="Q46">
        <f t="shared" si="4"/>
        <v>3.3418911335636921</v>
      </c>
      <c r="S46" t="s">
        <v>108</v>
      </c>
    </row>
    <row r="47" spans="1:19">
      <c r="A47" t="s">
        <v>772</v>
      </c>
      <c r="B47" t="s">
        <v>68</v>
      </c>
      <c r="C47" t="str">
        <f t="shared" si="6"/>
        <v>Y</v>
      </c>
      <c r="D47" t="str">
        <f t="shared" si="7"/>
        <v/>
      </c>
      <c r="E47" t="str">
        <f>IF((F47=G47)*AND(G47="Y"),"1","")</f>
        <v/>
      </c>
      <c r="F47" t="s">
        <v>1790</v>
      </c>
      <c r="G47" t="s">
        <v>1791</v>
      </c>
      <c r="H47" t="s">
        <v>195</v>
      </c>
      <c r="I47">
        <v>17.4511546739</v>
      </c>
      <c r="J47" s="1">
        <v>2.9478517785600001E-5</v>
      </c>
      <c r="K47">
        <v>2.7383991521899998E-4</v>
      </c>
      <c r="L47">
        <v>3.1217750334999999E-2</v>
      </c>
      <c r="M47">
        <v>6.5308641975299997</v>
      </c>
      <c r="N47">
        <v>1.56097560976</v>
      </c>
      <c r="O47">
        <f t="shared" si="2"/>
        <v>2.1769547325099999E-2</v>
      </c>
      <c r="P47">
        <f t="shared" si="3"/>
        <v>5.2032520325333339E-3</v>
      </c>
      <c r="Q47">
        <f t="shared" si="4"/>
        <v>4.1838348765321962</v>
      </c>
      <c r="S47" t="s">
        <v>108</v>
      </c>
    </row>
    <row r="48" spans="1:19">
      <c r="A48" t="s">
        <v>1449</v>
      </c>
      <c r="B48" t="s">
        <v>1400</v>
      </c>
      <c r="C48" t="str">
        <f t="shared" si="6"/>
        <v>Y</v>
      </c>
      <c r="D48" t="str">
        <f t="shared" si="7"/>
        <v/>
      </c>
      <c r="E48" t="s">
        <v>1791</v>
      </c>
      <c r="F48" t="s">
        <v>1790</v>
      </c>
      <c r="G48" t="s">
        <v>1791</v>
      </c>
      <c r="H48" t="s">
        <v>28</v>
      </c>
      <c r="I48">
        <v>30.305131036599999</v>
      </c>
      <c r="J48" s="1">
        <v>3.6914808821500001E-8</v>
      </c>
      <c r="K48" s="1">
        <v>3.1981032792199999E-6</v>
      </c>
      <c r="L48" s="1">
        <v>3.9092782542000002E-5</v>
      </c>
      <c r="M48">
        <v>20.592592592599999</v>
      </c>
      <c r="N48">
        <v>3.60975609756</v>
      </c>
      <c r="O48">
        <f t="shared" si="2"/>
        <v>6.864197530866667E-2</v>
      </c>
      <c r="P48">
        <f t="shared" si="3"/>
        <v>1.20325203252E-2</v>
      </c>
      <c r="Q48">
        <f t="shared" si="4"/>
        <v>5.7047047047082984</v>
      </c>
      <c r="S48" t="s">
        <v>29</v>
      </c>
    </row>
    <row r="49" spans="1:19">
      <c r="A49" t="s">
        <v>37</v>
      </c>
      <c r="B49" t="s">
        <v>77</v>
      </c>
      <c r="C49" t="str">
        <f t="shared" si="6"/>
        <v>Y</v>
      </c>
      <c r="D49" t="str">
        <f t="shared" si="7"/>
        <v/>
      </c>
      <c r="E49" t="s">
        <v>1791</v>
      </c>
      <c r="F49" t="s">
        <v>1790</v>
      </c>
      <c r="G49" t="s">
        <v>1791</v>
      </c>
      <c r="H49" t="s">
        <v>23</v>
      </c>
      <c r="I49">
        <v>32.450378553500002</v>
      </c>
      <c r="J49" s="1">
        <v>1.2227513465000001E-8</v>
      </c>
      <c r="K49" s="1">
        <v>1.39861208211E-6</v>
      </c>
      <c r="L49" s="1">
        <v>1.29489367594E-5</v>
      </c>
      <c r="M49">
        <v>30.012345678999999</v>
      </c>
      <c r="N49">
        <v>6.6829268292700004</v>
      </c>
      <c r="O49">
        <f t="shared" si="2"/>
        <v>0.10004115226333334</v>
      </c>
      <c r="P49">
        <f t="shared" si="3"/>
        <v>2.2276422764233333E-2</v>
      </c>
      <c r="Q49">
        <f t="shared" si="4"/>
        <v>4.4908984410171007</v>
      </c>
      <c r="S49" t="s">
        <v>24</v>
      </c>
    </row>
    <row r="50" spans="1:19">
      <c r="A50" t="s">
        <v>771</v>
      </c>
      <c r="B50" t="s">
        <v>1055</v>
      </c>
      <c r="C50" t="str">
        <f t="shared" si="6"/>
        <v/>
      </c>
      <c r="D50" t="str">
        <f t="shared" si="7"/>
        <v/>
      </c>
      <c r="E50" t="s">
        <v>1791</v>
      </c>
      <c r="F50" t="s">
        <v>1791</v>
      </c>
      <c r="G50" t="s">
        <v>1791</v>
      </c>
      <c r="H50" t="s">
        <v>114</v>
      </c>
      <c r="I50">
        <v>20.5271084239</v>
      </c>
      <c r="J50" s="1">
        <v>5.8792688075799997E-6</v>
      </c>
      <c r="K50">
        <v>1.03769094454E-4</v>
      </c>
      <c r="L50">
        <v>6.2261456672300002E-3</v>
      </c>
      <c r="M50">
        <v>26.777777777800001</v>
      </c>
      <c r="N50">
        <v>11.2195121951</v>
      </c>
      <c r="O50">
        <f t="shared" si="2"/>
        <v>8.925925925933334E-2</v>
      </c>
      <c r="P50">
        <f t="shared" si="3"/>
        <v>3.7398373983666668E-2</v>
      </c>
      <c r="Q50">
        <f t="shared" si="4"/>
        <v>2.3867149758520609</v>
      </c>
      <c r="S50" t="s">
        <v>31</v>
      </c>
    </row>
    <row r="51" spans="1:19">
      <c r="A51" t="s">
        <v>1381</v>
      </c>
      <c r="B51" t="s">
        <v>669</v>
      </c>
      <c r="C51" t="str">
        <f t="shared" si="6"/>
        <v>Y</v>
      </c>
      <c r="D51" t="str">
        <f t="shared" si="7"/>
        <v/>
      </c>
      <c r="E51" t="s">
        <v>1791</v>
      </c>
      <c r="F51" t="s">
        <v>1790</v>
      </c>
      <c r="G51" t="s">
        <v>1791</v>
      </c>
      <c r="H51" t="s">
        <v>77</v>
      </c>
      <c r="I51">
        <v>23.168971260500001</v>
      </c>
      <c r="J51" s="1">
        <v>1.48372162078E-6</v>
      </c>
      <c r="K51" s="1">
        <v>4.1348978852800001E-5</v>
      </c>
      <c r="L51">
        <v>1.57126119641E-3</v>
      </c>
      <c r="M51">
        <v>11.3950617284</v>
      </c>
      <c r="N51">
        <v>1.56097560976</v>
      </c>
      <c r="O51">
        <f t="shared" si="2"/>
        <v>3.7983539094666667E-2</v>
      </c>
      <c r="P51">
        <f t="shared" si="3"/>
        <v>5.2032520325333339E-3</v>
      </c>
      <c r="Q51">
        <f t="shared" si="4"/>
        <v>7.2999614197379996</v>
      </c>
      <c r="S51" t="s">
        <v>31</v>
      </c>
    </row>
    <row r="52" spans="1:19">
      <c r="A52" t="s">
        <v>1055</v>
      </c>
      <c r="B52" t="s">
        <v>851</v>
      </c>
      <c r="C52" t="str">
        <f t="shared" si="6"/>
        <v/>
      </c>
      <c r="D52" t="str">
        <f t="shared" si="7"/>
        <v/>
      </c>
      <c r="E52" t="str">
        <f>IF((F52=G52)*AND(G52="Y"),"1","")</f>
        <v/>
      </c>
      <c r="F52" t="s">
        <v>1791</v>
      </c>
      <c r="G52" t="s">
        <v>1791</v>
      </c>
      <c r="H52" t="s">
        <v>184</v>
      </c>
      <c r="I52">
        <v>18.032090994800001</v>
      </c>
      <c r="J52" s="1">
        <v>2.17212353895E-5</v>
      </c>
      <c r="K52">
        <v>2.1700743658000001E-4</v>
      </c>
      <c r="L52">
        <v>2.3002788277499998E-2</v>
      </c>
      <c r="M52">
        <v>8.0370370370399993</v>
      </c>
      <c r="N52">
        <v>1.14634146341</v>
      </c>
      <c r="O52">
        <f t="shared" si="2"/>
        <v>2.6790123456799996E-2</v>
      </c>
      <c r="P52">
        <f t="shared" si="3"/>
        <v>3.8211382113666668E-3</v>
      </c>
      <c r="Q52">
        <f t="shared" si="4"/>
        <v>7.0110323089355751</v>
      </c>
      <c r="S52" t="s">
        <v>31</v>
      </c>
    </row>
    <row r="53" spans="1:19">
      <c r="A53" t="s">
        <v>949</v>
      </c>
      <c r="B53" t="s">
        <v>356</v>
      </c>
      <c r="C53" t="str">
        <f t="shared" si="6"/>
        <v/>
      </c>
      <c r="D53" t="str">
        <f t="shared" si="7"/>
        <v/>
      </c>
      <c r="E53" t="s">
        <v>1791</v>
      </c>
      <c r="F53" t="s">
        <v>1791</v>
      </c>
      <c r="G53" t="s">
        <v>1791</v>
      </c>
      <c r="H53" t="s">
        <v>30</v>
      </c>
      <c r="I53">
        <v>30.1857144415</v>
      </c>
      <c r="J53" s="1">
        <v>3.9259058196299998E-8</v>
      </c>
      <c r="K53" s="1">
        <v>3.1981032792199999E-6</v>
      </c>
      <c r="L53" s="1">
        <v>4.1575342629899998E-5</v>
      </c>
      <c r="M53">
        <v>6.6790123456800004</v>
      </c>
      <c r="N53">
        <v>0.51219512195100003</v>
      </c>
      <c r="O53">
        <f t="shared" si="2"/>
        <v>2.22633744856E-2</v>
      </c>
      <c r="P53">
        <f t="shared" si="3"/>
        <v>1.7073170731700001E-3</v>
      </c>
      <c r="Q53">
        <f t="shared" si="4"/>
        <v>13.039976484428445</v>
      </c>
      <c r="S53" t="s">
        <v>31</v>
      </c>
    </row>
    <row r="54" spans="1:19">
      <c r="A54" t="s">
        <v>513</v>
      </c>
      <c r="B54" t="s">
        <v>525</v>
      </c>
      <c r="C54" t="str">
        <f t="shared" si="6"/>
        <v/>
      </c>
      <c r="D54" t="str">
        <f t="shared" si="7"/>
        <v/>
      </c>
      <c r="E54" t="s">
        <v>1791</v>
      </c>
      <c r="F54" t="s">
        <v>1791</v>
      </c>
      <c r="G54" t="s">
        <v>1791</v>
      </c>
      <c r="H54" t="s">
        <v>157</v>
      </c>
      <c r="I54">
        <v>18.750561533500001</v>
      </c>
      <c r="J54" s="1">
        <v>1.4897948362999999E-5</v>
      </c>
      <c r="K54">
        <v>1.7718281868899999E-4</v>
      </c>
      <c r="L54">
        <v>1.57769273164E-2</v>
      </c>
      <c r="M54">
        <v>5.0864197530900004</v>
      </c>
      <c r="N54">
        <v>1.8292682926799999</v>
      </c>
      <c r="O54">
        <f t="shared" si="2"/>
        <v>1.69547325103E-2</v>
      </c>
      <c r="P54">
        <f t="shared" si="3"/>
        <v>6.0975609755999994E-3</v>
      </c>
      <c r="Q54">
        <f t="shared" si="4"/>
        <v>2.7805761316936493</v>
      </c>
      <c r="S54" t="s">
        <v>128</v>
      </c>
    </row>
    <row r="55" spans="1:19">
      <c r="A55" t="s">
        <v>506</v>
      </c>
      <c r="B55" t="s">
        <v>90</v>
      </c>
      <c r="C55" t="str">
        <f t="shared" si="6"/>
        <v>Y</v>
      </c>
      <c r="D55" t="str">
        <f t="shared" si="7"/>
        <v/>
      </c>
      <c r="E55" t="s">
        <v>1791</v>
      </c>
      <c r="F55" t="s">
        <v>1790</v>
      </c>
      <c r="G55" t="s">
        <v>1791</v>
      </c>
      <c r="H55" t="s">
        <v>127</v>
      </c>
      <c r="I55">
        <v>20.063882382500001</v>
      </c>
      <c r="J55" s="1">
        <v>7.4897858353099999E-6</v>
      </c>
      <c r="K55">
        <v>1.15173180188E-4</v>
      </c>
      <c r="L55">
        <v>7.9316831995899992E-3</v>
      </c>
      <c r="M55">
        <v>6</v>
      </c>
      <c r="N55">
        <v>1.43902439024</v>
      </c>
      <c r="O55">
        <f t="shared" si="2"/>
        <v>0.02</v>
      </c>
      <c r="P55">
        <f t="shared" si="3"/>
        <v>4.7967479674666663E-3</v>
      </c>
      <c r="Q55">
        <f t="shared" si="4"/>
        <v>4.1694915254350366</v>
      </c>
      <c r="S55" t="s">
        <v>128</v>
      </c>
    </row>
    <row r="56" spans="1:19">
      <c r="A56" t="s">
        <v>208</v>
      </c>
      <c r="B56" t="s">
        <v>218</v>
      </c>
      <c r="C56" t="str">
        <f t="shared" si="6"/>
        <v/>
      </c>
      <c r="D56" t="str">
        <f t="shared" si="7"/>
        <v/>
      </c>
      <c r="E56" t="s">
        <v>1791</v>
      </c>
      <c r="F56" t="s">
        <v>1791</v>
      </c>
      <c r="G56" t="s">
        <v>1791</v>
      </c>
      <c r="H56" t="s">
        <v>152</v>
      </c>
      <c r="I56">
        <v>18.965398092400001</v>
      </c>
      <c r="J56" s="1">
        <v>1.33110647877E-5</v>
      </c>
      <c r="K56">
        <v>1.6584020717799999E-4</v>
      </c>
      <c r="L56">
        <v>1.40964176102E-2</v>
      </c>
      <c r="M56">
        <v>7.2345679012300002</v>
      </c>
      <c r="N56">
        <v>2</v>
      </c>
      <c r="O56">
        <f t="shared" si="2"/>
        <v>2.4115226337433335E-2</v>
      </c>
      <c r="P56">
        <f t="shared" si="3"/>
        <v>6.6666666666666671E-3</v>
      </c>
      <c r="Q56">
        <f t="shared" si="4"/>
        <v>3.6172839506150001</v>
      </c>
      <c r="S56" t="s">
        <v>148</v>
      </c>
    </row>
    <row r="57" spans="1:19">
      <c r="A57" t="s">
        <v>1016</v>
      </c>
      <c r="B57" t="s">
        <v>228</v>
      </c>
      <c r="C57" t="str">
        <f t="shared" si="6"/>
        <v/>
      </c>
      <c r="D57" t="str">
        <f t="shared" si="7"/>
        <v/>
      </c>
      <c r="E57" t="str">
        <f>IF((F57=G57)*AND(G57="Y"),"1","")</f>
        <v/>
      </c>
      <c r="F57" t="s">
        <v>1791</v>
      </c>
      <c r="G57" t="s">
        <v>1791</v>
      </c>
      <c r="H57" t="s">
        <v>212</v>
      </c>
      <c r="I57">
        <v>16.738994597800001</v>
      </c>
      <c r="J57" s="1">
        <v>4.28903261276E-5</v>
      </c>
      <c r="K57">
        <v>3.6192706836199999E-4</v>
      </c>
      <c r="L57">
        <v>4.5420855369099997E-2</v>
      </c>
      <c r="M57">
        <v>2.7530864197499998</v>
      </c>
      <c r="N57">
        <v>0.756097560976</v>
      </c>
      <c r="O57">
        <f t="shared" si="2"/>
        <v>9.1769547324999992E-3</v>
      </c>
      <c r="P57">
        <f t="shared" si="3"/>
        <v>2.5203252032533333E-3</v>
      </c>
      <c r="Q57">
        <f t="shared" si="4"/>
        <v>3.6411788132158622</v>
      </c>
      <c r="S57" t="s">
        <v>148</v>
      </c>
    </row>
    <row r="58" spans="1:19">
      <c r="A58" t="s">
        <v>769</v>
      </c>
      <c r="B58" t="s">
        <v>496</v>
      </c>
      <c r="C58" t="str">
        <f t="shared" si="6"/>
        <v/>
      </c>
      <c r="D58" t="str">
        <f t="shared" si="7"/>
        <v/>
      </c>
      <c r="E58" t="s">
        <v>1791</v>
      </c>
      <c r="F58" t="s">
        <v>1791</v>
      </c>
      <c r="G58" t="s">
        <v>1791</v>
      </c>
      <c r="H58" t="s">
        <v>147</v>
      </c>
      <c r="I58">
        <v>19.042752574400001</v>
      </c>
      <c r="J58" s="1">
        <v>1.2782230270599999E-5</v>
      </c>
      <c r="K58">
        <v>1.6507782751900001E-4</v>
      </c>
      <c r="L58">
        <v>1.35363818565E-2</v>
      </c>
      <c r="M58">
        <v>2.7654320987699998</v>
      </c>
      <c r="N58">
        <v>0.51219512195100003</v>
      </c>
      <c r="O58">
        <f t="shared" si="2"/>
        <v>9.2181069958999998E-3</v>
      </c>
      <c r="P58">
        <f t="shared" si="3"/>
        <v>1.7073170731700001E-3</v>
      </c>
      <c r="Q58">
        <f t="shared" si="4"/>
        <v>5.3991769547437425</v>
      </c>
      <c r="S58" t="s">
        <v>148</v>
      </c>
    </row>
    <row r="59" spans="1:19">
      <c r="A59" t="s">
        <v>1001</v>
      </c>
      <c r="B59" t="s">
        <v>301</v>
      </c>
      <c r="C59" t="str">
        <f t="shared" si="6"/>
        <v/>
      </c>
      <c r="D59" t="str">
        <f t="shared" si="7"/>
        <v/>
      </c>
      <c r="E59" t="str">
        <f>IF((F59=G59)*AND(G59="Y"),"1","")</f>
        <v/>
      </c>
      <c r="F59" t="s">
        <v>1791</v>
      </c>
      <c r="G59" t="s">
        <v>1791</v>
      </c>
      <c r="H59" t="s">
        <v>207</v>
      </c>
      <c r="I59">
        <v>16.927086022099999</v>
      </c>
      <c r="J59" s="1">
        <v>3.8843353532200002E-5</v>
      </c>
      <c r="K59">
        <v>3.3717304418599998E-4</v>
      </c>
      <c r="L59">
        <v>4.1135111390599999E-2</v>
      </c>
      <c r="M59">
        <v>5.1975308642</v>
      </c>
      <c r="N59">
        <v>1.60975609756</v>
      </c>
      <c r="O59">
        <f t="shared" si="2"/>
        <v>1.7325102880666667E-2</v>
      </c>
      <c r="P59">
        <f t="shared" si="3"/>
        <v>5.3658536585333332E-3</v>
      </c>
      <c r="Q59">
        <f t="shared" si="4"/>
        <v>3.2287691732171084</v>
      </c>
      <c r="S59" t="s">
        <v>88</v>
      </c>
    </row>
    <row r="60" spans="1:19">
      <c r="A60" t="s">
        <v>68</v>
      </c>
      <c r="B60" t="s">
        <v>94</v>
      </c>
      <c r="C60" t="str">
        <f t="shared" si="6"/>
        <v/>
      </c>
      <c r="D60" t="str">
        <f t="shared" si="7"/>
        <v/>
      </c>
      <c r="E60" t="str">
        <f>IF((F60=G60)*AND(G60="Y"),"1","")</f>
        <v/>
      </c>
      <c r="F60" t="s">
        <v>1791</v>
      </c>
      <c r="G60" t="s">
        <v>1791</v>
      </c>
      <c r="H60" t="s">
        <v>201</v>
      </c>
      <c r="I60">
        <v>17.2014646292</v>
      </c>
      <c r="J60" s="1">
        <v>3.3617707138900001E-5</v>
      </c>
      <c r="K60">
        <v>3.0170467678000001E-4</v>
      </c>
      <c r="L60">
        <v>3.5601151860100003E-2</v>
      </c>
      <c r="M60">
        <v>1.8271604938299999</v>
      </c>
      <c r="N60">
        <v>0.41463414634099999</v>
      </c>
      <c r="O60">
        <f t="shared" si="2"/>
        <v>6.0905349794333329E-3</v>
      </c>
      <c r="P60">
        <f t="shared" si="3"/>
        <v>1.3821138211366666E-3</v>
      </c>
      <c r="Q60">
        <f t="shared" si="4"/>
        <v>4.4066811910066894</v>
      </c>
      <c r="S60" t="s">
        <v>88</v>
      </c>
    </row>
    <row r="61" spans="1:19">
      <c r="A61" t="s">
        <v>1432</v>
      </c>
      <c r="B61" t="s">
        <v>306</v>
      </c>
      <c r="C61" t="str">
        <f t="shared" si="6"/>
        <v>Y</v>
      </c>
      <c r="D61" t="str">
        <f t="shared" si="7"/>
        <v/>
      </c>
      <c r="E61" t="s">
        <v>1791</v>
      </c>
      <c r="F61" t="s">
        <v>1790</v>
      </c>
      <c r="G61" t="s">
        <v>1791</v>
      </c>
      <c r="H61" t="s">
        <v>87</v>
      </c>
      <c r="I61">
        <v>21.868503904000001</v>
      </c>
      <c r="J61" s="1">
        <v>2.9198728577600002E-6</v>
      </c>
      <c r="K61" s="1">
        <v>7.0276030826500006E-5</v>
      </c>
      <c r="L61">
        <v>3.0921453563700001E-3</v>
      </c>
      <c r="M61">
        <v>2.2716049382699999</v>
      </c>
      <c r="N61">
        <v>0.31707317073199998</v>
      </c>
      <c r="O61">
        <f t="shared" si="2"/>
        <v>7.5720164609000004E-3</v>
      </c>
      <c r="P61">
        <f t="shared" si="3"/>
        <v>1.0569105691066666E-3</v>
      </c>
      <c r="Q61">
        <f t="shared" si="4"/>
        <v>7.1642924976141567</v>
      </c>
      <c r="S61" t="s">
        <v>88</v>
      </c>
    </row>
    <row r="62" spans="1:19">
      <c r="A62" t="s">
        <v>757</v>
      </c>
      <c r="B62" t="s">
        <v>1360</v>
      </c>
      <c r="C62" t="str">
        <f t="shared" si="6"/>
        <v>Y</v>
      </c>
      <c r="D62" t="str">
        <f t="shared" si="7"/>
        <v/>
      </c>
      <c r="E62" t="s">
        <v>1791</v>
      </c>
      <c r="F62" t="s">
        <v>1790</v>
      </c>
      <c r="G62" t="s">
        <v>1791</v>
      </c>
      <c r="H62" t="s">
        <v>124</v>
      </c>
      <c r="I62">
        <v>20.077073839499999</v>
      </c>
      <c r="J62" s="1">
        <v>7.4383014065999998E-6</v>
      </c>
      <c r="K62">
        <v>1.15173180188E-4</v>
      </c>
      <c r="L62">
        <v>7.8771611895900005E-3</v>
      </c>
      <c r="M62">
        <v>7.3703703703699999</v>
      </c>
      <c r="N62">
        <v>2.60975609756</v>
      </c>
      <c r="O62">
        <f t="shared" si="2"/>
        <v>2.4567901234566664E-2</v>
      </c>
      <c r="P62">
        <f t="shared" si="3"/>
        <v>8.6991869918666663E-3</v>
      </c>
      <c r="Q62">
        <f t="shared" si="4"/>
        <v>2.8241606092082518</v>
      </c>
      <c r="S62" t="s">
        <v>19</v>
      </c>
    </row>
    <row r="63" spans="1:19">
      <c r="A63" t="s">
        <v>520</v>
      </c>
      <c r="B63" t="s">
        <v>34</v>
      </c>
      <c r="C63" t="str">
        <f t="shared" si="6"/>
        <v>Y</v>
      </c>
      <c r="D63" t="str">
        <f t="shared" si="7"/>
        <v/>
      </c>
      <c r="E63" t="s">
        <v>1791</v>
      </c>
      <c r="F63" t="s">
        <v>1790</v>
      </c>
      <c r="G63" t="s">
        <v>1791</v>
      </c>
      <c r="H63" t="s">
        <v>18</v>
      </c>
      <c r="I63">
        <v>35.836355877999999</v>
      </c>
      <c r="J63" s="1">
        <v>2.1460566838300001E-9</v>
      </c>
      <c r="K63" s="1">
        <v>3.7877900469700001E-7</v>
      </c>
      <c r="L63" s="1">
        <v>2.2726740281800001E-6</v>
      </c>
      <c r="M63">
        <v>9.40740740741</v>
      </c>
      <c r="N63">
        <v>1.90243902439</v>
      </c>
      <c r="O63">
        <f t="shared" si="2"/>
        <v>3.135802469136667E-2</v>
      </c>
      <c r="P63">
        <f t="shared" si="3"/>
        <v>6.3414634146333332E-3</v>
      </c>
      <c r="Q63">
        <f t="shared" si="4"/>
        <v>4.9449192782546092</v>
      </c>
      <c r="S63" t="s">
        <v>19</v>
      </c>
    </row>
    <row r="64" spans="1:19">
      <c r="A64" t="s">
        <v>1134</v>
      </c>
      <c r="B64" t="s">
        <v>975</v>
      </c>
      <c r="C64" t="str">
        <f t="shared" si="6"/>
        <v/>
      </c>
      <c r="D64" t="str">
        <f t="shared" si="7"/>
        <v/>
      </c>
      <c r="E64" t="s">
        <v>1791</v>
      </c>
      <c r="F64" t="s">
        <v>1791</v>
      </c>
      <c r="G64" t="s">
        <v>1791</v>
      </c>
      <c r="H64" t="s">
        <v>132</v>
      </c>
      <c r="I64">
        <v>19.677301990099998</v>
      </c>
      <c r="J64" s="1">
        <v>9.1683935702699997E-6</v>
      </c>
      <c r="K64">
        <v>1.3675110973100001E-4</v>
      </c>
      <c r="L64">
        <v>9.7093287909199993E-3</v>
      </c>
      <c r="M64">
        <v>1.7283950617299999</v>
      </c>
      <c r="N64">
        <v>2.4390243902400001E-2</v>
      </c>
      <c r="O64">
        <f t="shared" si="2"/>
        <v>5.7613168724333329E-3</v>
      </c>
      <c r="P64">
        <f t="shared" si="3"/>
        <v>8.1300813008000004E-5</v>
      </c>
      <c r="Q64">
        <f t="shared" si="4"/>
        <v>70.864197531043374</v>
      </c>
      <c r="S64" t="s">
        <v>133</v>
      </c>
    </row>
    <row r="65" spans="1:19">
      <c r="A65" t="s">
        <v>914</v>
      </c>
      <c r="B65" t="s">
        <v>41</v>
      </c>
      <c r="C65" t="str">
        <f t="shared" si="6"/>
        <v/>
      </c>
      <c r="D65" t="str">
        <f t="shared" si="7"/>
        <v/>
      </c>
      <c r="E65" t="str">
        <f>IF((F65=G65)*AND(G65="Y"),"1","")</f>
        <v/>
      </c>
      <c r="F65" t="s">
        <v>1791</v>
      </c>
      <c r="G65" t="s">
        <v>1791</v>
      </c>
      <c r="H65" t="s">
        <v>214</v>
      </c>
      <c r="I65">
        <v>16.716411215400001</v>
      </c>
      <c r="J65" s="1">
        <v>4.34039071596E-5</v>
      </c>
      <c r="K65">
        <v>3.6192706836199999E-4</v>
      </c>
      <c r="L65">
        <v>4.5964737681999997E-2</v>
      </c>
      <c r="M65">
        <v>3.30864197531</v>
      </c>
      <c r="N65">
        <v>0.51219512195100003</v>
      </c>
      <c r="O65">
        <f t="shared" si="2"/>
        <v>1.1028806584366667E-2</v>
      </c>
      <c r="P65">
        <f t="shared" si="3"/>
        <v>1.7073170731700001E-3</v>
      </c>
      <c r="Q65">
        <f t="shared" si="4"/>
        <v>6.4597295708461013</v>
      </c>
      <c r="S65" t="s">
        <v>215</v>
      </c>
    </row>
    <row r="66" spans="1:19">
      <c r="A66" t="s">
        <v>588</v>
      </c>
      <c r="B66" t="s">
        <v>1594</v>
      </c>
      <c r="C66" t="str">
        <f t="shared" si="6"/>
        <v/>
      </c>
      <c r="D66" t="str">
        <f t="shared" si="7"/>
        <v/>
      </c>
      <c r="E66" t="str">
        <f>IF((F66=G66)*AND(G66="Y"),"1","")</f>
        <v/>
      </c>
      <c r="F66" t="s">
        <v>1791</v>
      </c>
      <c r="G66" t="s">
        <v>1791</v>
      </c>
      <c r="H66" t="s">
        <v>185</v>
      </c>
      <c r="I66">
        <v>17.918840150000001</v>
      </c>
      <c r="J66" s="1">
        <v>2.30527738144E-5</v>
      </c>
      <c r="K66">
        <v>2.2815782681799999E-4</v>
      </c>
      <c r="L66">
        <v>2.4412887469499999E-2</v>
      </c>
      <c r="M66">
        <v>4.40740740741</v>
      </c>
      <c r="N66">
        <v>0.60975609756100002</v>
      </c>
      <c r="O66">
        <f t="shared" ref="O66:O129" si="8">M66/30000*100</f>
        <v>1.4691358024700001E-2</v>
      </c>
      <c r="P66">
        <f t="shared" ref="P66:P129" si="9">N66/30000*100</f>
        <v>2.0325203252033333E-3</v>
      </c>
      <c r="Q66">
        <f t="shared" ref="Q66:Q129" si="10">O66/P66</f>
        <v>7.228148148152111</v>
      </c>
      <c r="S66" t="s">
        <v>186</v>
      </c>
    </row>
    <row r="67" spans="1:19">
      <c r="A67" t="s">
        <v>392</v>
      </c>
      <c r="B67" t="s">
        <v>85</v>
      </c>
      <c r="C67" t="str">
        <f t="shared" si="6"/>
        <v>Y</v>
      </c>
      <c r="D67" t="str">
        <f t="shared" ref="D67:D130" si="11">IFERROR(IF(MATCH(H67,A$2:A$93,0),"Y",""),"")</f>
        <v/>
      </c>
      <c r="E67" t="s">
        <v>1791</v>
      </c>
      <c r="F67" t="s">
        <v>1790</v>
      </c>
      <c r="G67" t="s">
        <v>1791</v>
      </c>
      <c r="H67" t="s">
        <v>101</v>
      </c>
      <c r="I67">
        <v>20.953371370700001</v>
      </c>
      <c r="J67" s="1">
        <v>4.70598922003E-6</v>
      </c>
      <c r="K67" s="1">
        <v>9.4325402494099995E-5</v>
      </c>
      <c r="L67">
        <v>4.98364258401E-3</v>
      </c>
      <c r="M67">
        <v>5.9876543209899999</v>
      </c>
      <c r="N67">
        <v>2.0731707317099999</v>
      </c>
      <c r="O67">
        <f t="shared" si="8"/>
        <v>1.9958847736633333E-2</v>
      </c>
      <c r="P67">
        <f t="shared" si="9"/>
        <v>6.9105691056999992E-3</v>
      </c>
      <c r="Q67">
        <f t="shared" si="10"/>
        <v>2.8881626724737921</v>
      </c>
      <c r="S67" t="s">
        <v>102</v>
      </c>
    </row>
    <row r="68" spans="1:19">
      <c r="A68" t="s">
        <v>451</v>
      </c>
      <c r="B68" t="s">
        <v>62</v>
      </c>
      <c r="C68" t="str">
        <f t="shared" si="6"/>
        <v/>
      </c>
      <c r="D68" t="str">
        <f t="shared" si="11"/>
        <v/>
      </c>
      <c r="E68" t="str">
        <f>IF((F68=G68)*AND(G68="Y"),"1","")</f>
        <v/>
      </c>
      <c r="F68" t="s">
        <v>1791</v>
      </c>
      <c r="G68" t="s">
        <v>1791</v>
      </c>
      <c r="H68" t="s">
        <v>219</v>
      </c>
      <c r="I68">
        <v>16.605639251100001</v>
      </c>
      <c r="J68" s="1">
        <v>4.6014001306500003E-5</v>
      </c>
      <c r="K68">
        <v>3.7483713372000001E-4</v>
      </c>
      <c r="L68">
        <v>4.8728827383600001E-2</v>
      </c>
      <c r="M68">
        <v>2.1851851851899999</v>
      </c>
      <c r="N68">
        <v>0.243902439024</v>
      </c>
      <c r="O68">
        <f t="shared" si="8"/>
        <v>7.2839506173000002E-3</v>
      </c>
      <c r="P68">
        <f t="shared" si="9"/>
        <v>8.1300813007999999E-4</v>
      </c>
      <c r="Q68">
        <f t="shared" si="10"/>
        <v>8.9592592592933347</v>
      </c>
      <c r="S68" t="s">
        <v>220</v>
      </c>
    </row>
    <row r="69" spans="1:19">
      <c r="A69" t="s">
        <v>1225</v>
      </c>
      <c r="B69" t="s">
        <v>87</v>
      </c>
      <c r="C69" t="str">
        <f t="shared" si="6"/>
        <v/>
      </c>
      <c r="D69" t="str">
        <f t="shared" si="11"/>
        <v/>
      </c>
      <c r="E69" t="str">
        <f>IF((F69=G69)*AND(G69="Y"),"1","")</f>
        <v/>
      </c>
      <c r="F69" t="s">
        <v>1791</v>
      </c>
      <c r="G69" t="s">
        <v>1791</v>
      </c>
      <c r="H69" t="s">
        <v>210</v>
      </c>
      <c r="I69">
        <v>16.801503577799998</v>
      </c>
      <c r="J69" s="1">
        <v>4.1500407500100001E-5</v>
      </c>
      <c r="K69">
        <v>3.54426867279E-4</v>
      </c>
      <c r="L69">
        <v>4.3948931542600003E-2</v>
      </c>
      <c r="M69">
        <v>3.7160493827200001</v>
      </c>
      <c r="N69">
        <v>1.2195121951200001</v>
      </c>
      <c r="O69">
        <f t="shared" si="8"/>
        <v>1.2386831275733333E-2</v>
      </c>
      <c r="P69">
        <f t="shared" si="9"/>
        <v>4.0650406504000001E-3</v>
      </c>
      <c r="Q69">
        <f t="shared" si="10"/>
        <v>3.0471604938352752</v>
      </c>
      <c r="S69" t="s">
        <v>211</v>
      </c>
    </row>
    <row r="70" spans="1:19">
      <c r="A70" t="s">
        <v>1341</v>
      </c>
      <c r="B70" t="s">
        <v>392</v>
      </c>
      <c r="C70" t="str">
        <f t="shared" si="6"/>
        <v>Y</v>
      </c>
      <c r="D70" t="str">
        <f t="shared" si="11"/>
        <v/>
      </c>
      <c r="E70" t="s">
        <v>1791</v>
      </c>
      <c r="F70" t="s">
        <v>1790</v>
      </c>
      <c r="G70" t="s">
        <v>1791</v>
      </c>
      <c r="H70" t="s">
        <v>134</v>
      </c>
      <c r="I70">
        <v>19.544138391099999</v>
      </c>
      <c r="J70" s="1">
        <v>9.8301894517100003E-6</v>
      </c>
      <c r="K70">
        <v>1.4384146834700001E-4</v>
      </c>
      <c r="L70">
        <v>1.0410170629400001E-2</v>
      </c>
      <c r="M70">
        <v>27.7160493827</v>
      </c>
      <c r="N70">
        <v>119.170731707</v>
      </c>
      <c r="O70">
        <f t="shared" si="8"/>
        <v>9.2386831275666673E-2</v>
      </c>
      <c r="P70">
        <f t="shared" si="9"/>
        <v>0.39723577235666668</v>
      </c>
      <c r="Q70">
        <f t="shared" si="10"/>
        <v>0.2325742989549168</v>
      </c>
      <c r="S70" t="s">
        <v>91</v>
      </c>
    </row>
    <row r="71" spans="1:19">
      <c r="A71" t="s">
        <v>166</v>
      </c>
      <c r="B71" t="s">
        <v>1343</v>
      </c>
      <c r="C71" t="str">
        <f t="shared" ref="C71:C131" si="12">IFERROR(IF(MATCH(H71,B$2:B$151,0),"Y",""),"")</f>
        <v>Y</v>
      </c>
      <c r="D71" t="str">
        <f t="shared" si="11"/>
        <v/>
      </c>
      <c r="E71" t="str">
        <f>IF((F71=G71)*AND(G71="Y"),"1","")</f>
        <v/>
      </c>
      <c r="F71" t="s">
        <v>1790</v>
      </c>
      <c r="G71" t="s">
        <v>1791</v>
      </c>
      <c r="H71" t="s">
        <v>168</v>
      </c>
      <c r="I71">
        <v>18.5713094346</v>
      </c>
      <c r="J71" s="1">
        <v>1.6366533519199999E-5</v>
      </c>
      <c r="K71">
        <v>1.8244377891399999E-4</v>
      </c>
      <c r="L71">
        <v>1.73321589968E-2</v>
      </c>
      <c r="M71">
        <v>42.333333333299997</v>
      </c>
      <c r="N71">
        <v>15.6585365854</v>
      </c>
      <c r="O71">
        <f t="shared" si="8"/>
        <v>0.141111111111</v>
      </c>
      <c r="P71">
        <f t="shared" si="9"/>
        <v>5.2195121951333343E-2</v>
      </c>
      <c r="Q71">
        <f t="shared" si="10"/>
        <v>2.7035306334291507</v>
      </c>
      <c r="S71" t="s">
        <v>91</v>
      </c>
    </row>
    <row r="72" spans="1:19">
      <c r="A72" t="s">
        <v>246</v>
      </c>
      <c r="B72" t="s">
        <v>1053</v>
      </c>
      <c r="C72" t="str">
        <f t="shared" si="12"/>
        <v>Y</v>
      </c>
      <c r="D72" t="str">
        <f t="shared" si="11"/>
        <v/>
      </c>
      <c r="E72" t="s">
        <v>1791</v>
      </c>
      <c r="F72" t="s">
        <v>1790</v>
      </c>
      <c r="G72" t="s">
        <v>1791</v>
      </c>
      <c r="H72" t="s">
        <v>158</v>
      </c>
      <c r="I72">
        <v>18.731894254699998</v>
      </c>
      <c r="J72" s="1">
        <v>1.50444990599E-5</v>
      </c>
      <c r="K72">
        <v>1.7718281868899999E-4</v>
      </c>
      <c r="L72">
        <v>1.59321245045E-2</v>
      </c>
      <c r="M72">
        <v>29.975308642000002</v>
      </c>
      <c r="N72">
        <v>14.6585365854</v>
      </c>
      <c r="O72">
        <f t="shared" si="8"/>
        <v>9.9917695473333346E-2</v>
      </c>
      <c r="P72">
        <f t="shared" si="9"/>
        <v>4.8861788618000002E-2</v>
      </c>
      <c r="Q72">
        <f t="shared" si="10"/>
        <v>2.0449045828937393</v>
      </c>
      <c r="S72" t="s">
        <v>91</v>
      </c>
    </row>
    <row r="73" spans="1:19">
      <c r="A73" t="s">
        <v>442</v>
      </c>
      <c r="B73" t="s">
        <v>1143</v>
      </c>
      <c r="C73" t="str">
        <f t="shared" si="12"/>
        <v>Y</v>
      </c>
      <c r="D73" t="str">
        <f t="shared" si="11"/>
        <v/>
      </c>
      <c r="E73" t="s">
        <v>1791</v>
      </c>
      <c r="F73" t="s">
        <v>1790</v>
      </c>
      <c r="G73" t="s">
        <v>1791</v>
      </c>
      <c r="H73" t="s">
        <v>90</v>
      </c>
      <c r="I73">
        <v>21.652777699800001</v>
      </c>
      <c r="J73" s="1">
        <v>3.2673651759900001E-6</v>
      </c>
      <c r="K73" s="1">
        <v>7.5220428725400004E-5</v>
      </c>
      <c r="L73">
        <v>3.4601397213699999E-3</v>
      </c>
      <c r="M73">
        <v>14.567901234600001</v>
      </c>
      <c r="N73">
        <v>0.26829268292699998</v>
      </c>
      <c r="O73">
        <f t="shared" si="8"/>
        <v>4.8559670781999999E-2</v>
      </c>
      <c r="P73">
        <f t="shared" si="9"/>
        <v>8.9430894308999999E-4</v>
      </c>
      <c r="Q73">
        <f t="shared" si="10"/>
        <v>54.298540965292716</v>
      </c>
      <c r="S73" t="s">
        <v>91</v>
      </c>
    </row>
    <row r="74" spans="1:19">
      <c r="A74" t="s">
        <v>1295</v>
      </c>
      <c r="B74" t="s">
        <v>25</v>
      </c>
      <c r="C74" t="str">
        <f t="shared" si="12"/>
        <v/>
      </c>
      <c r="D74" t="str">
        <f t="shared" si="11"/>
        <v/>
      </c>
      <c r="E74" t="s">
        <v>1791</v>
      </c>
      <c r="F74" t="s">
        <v>1791</v>
      </c>
      <c r="G74" t="s">
        <v>1791</v>
      </c>
      <c r="H74" t="s">
        <v>46</v>
      </c>
      <c r="I74">
        <v>26.162697388600002</v>
      </c>
      <c r="J74" s="1">
        <v>3.1382669267200001E-7</v>
      </c>
      <c r="K74" s="1">
        <v>1.5106475797300001E-5</v>
      </c>
      <c r="L74">
        <v>3.3234246754E-4</v>
      </c>
      <c r="M74">
        <v>2.1481481481500002</v>
      </c>
      <c r="N74">
        <v>4.8780487804899998E-2</v>
      </c>
      <c r="O74">
        <f t="shared" si="8"/>
        <v>7.1604938271666672E-3</v>
      </c>
      <c r="P74">
        <f t="shared" si="9"/>
        <v>1.6260162601633332E-4</v>
      </c>
      <c r="Q74">
        <f t="shared" si="10"/>
        <v>44.037037037055192</v>
      </c>
      <c r="S74" t="s">
        <v>47</v>
      </c>
    </row>
    <row r="75" spans="1:19">
      <c r="A75" t="s">
        <v>227</v>
      </c>
      <c r="B75" t="s">
        <v>687</v>
      </c>
      <c r="C75" t="str">
        <f t="shared" si="12"/>
        <v>Y</v>
      </c>
      <c r="D75" t="str">
        <f t="shared" si="11"/>
        <v/>
      </c>
      <c r="E75" t="s">
        <v>1791</v>
      </c>
      <c r="F75" t="s">
        <v>1790</v>
      </c>
      <c r="G75" t="s">
        <v>1791</v>
      </c>
      <c r="H75" t="s">
        <v>12</v>
      </c>
      <c r="I75">
        <v>46.179732449900001</v>
      </c>
      <c r="J75" s="1">
        <v>1.07887274368E-11</v>
      </c>
      <c r="K75" s="1">
        <v>3.8084207851799999E-9</v>
      </c>
      <c r="L75" s="1">
        <v>1.14252623555E-8</v>
      </c>
      <c r="M75">
        <v>0.19753086419800001</v>
      </c>
      <c r="N75">
        <v>31.585365853700001</v>
      </c>
      <c r="O75">
        <f t="shared" si="8"/>
        <v>6.5843621399333334E-4</v>
      </c>
      <c r="P75">
        <f t="shared" si="9"/>
        <v>0.10528455284566667</v>
      </c>
      <c r="Q75">
        <f t="shared" si="10"/>
        <v>6.253872920546231E-3</v>
      </c>
      <c r="S75" t="s">
        <v>13</v>
      </c>
    </row>
    <row r="76" spans="1:19">
      <c r="A76" t="s">
        <v>268</v>
      </c>
      <c r="B76" t="s">
        <v>1719</v>
      </c>
      <c r="C76" t="str">
        <f t="shared" si="12"/>
        <v>Y</v>
      </c>
      <c r="D76" t="str">
        <f t="shared" si="11"/>
        <v/>
      </c>
      <c r="E76" t="s">
        <v>1791</v>
      </c>
      <c r="F76" t="s">
        <v>1790</v>
      </c>
      <c r="G76" t="s">
        <v>1791</v>
      </c>
      <c r="H76" t="s">
        <v>54</v>
      </c>
      <c r="I76">
        <v>23.988708705099999</v>
      </c>
      <c r="J76" s="1">
        <v>9.6902321076500001E-7</v>
      </c>
      <c r="K76" s="1">
        <v>3.7473603059200001E-5</v>
      </c>
      <c r="L76">
        <v>1.0261955802E-3</v>
      </c>
      <c r="M76">
        <v>27.827160493800001</v>
      </c>
      <c r="N76">
        <v>7.6829268292700004</v>
      </c>
      <c r="O76">
        <f t="shared" si="8"/>
        <v>9.2757201646000001E-2</v>
      </c>
      <c r="P76">
        <f t="shared" si="9"/>
        <v>2.5609756097566667E-2</v>
      </c>
      <c r="Q76">
        <f t="shared" si="10"/>
        <v>3.6219478737953854</v>
      </c>
      <c r="S76" t="s">
        <v>55</v>
      </c>
    </row>
    <row r="77" spans="1:19">
      <c r="A77" t="s">
        <v>1193</v>
      </c>
      <c r="B77" t="s">
        <v>236</v>
      </c>
      <c r="C77" t="str">
        <f t="shared" si="12"/>
        <v>Y</v>
      </c>
      <c r="D77" t="str">
        <f t="shared" si="11"/>
        <v/>
      </c>
      <c r="E77" t="s">
        <v>1791</v>
      </c>
      <c r="F77" t="s">
        <v>1790</v>
      </c>
      <c r="G77" t="s">
        <v>1791</v>
      </c>
      <c r="H77" t="s">
        <v>105</v>
      </c>
      <c r="I77">
        <v>20.8450091779</v>
      </c>
      <c r="J77" s="1">
        <v>4.9798817466500004E-6</v>
      </c>
      <c r="K77" s="1">
        <v>9.4325402494099995E-5</v>
      </c>
      <c r="L77">
        <v>5.2736947696999997E-3</v>
      </c>
      <c r="M77">
        <v>23.2098765432</v>
      </c>
      <c r="N77">
        <v>5.8780487804900003</v>
      </c>
      <c r="O77">
        <f t="shared" si="8"/>
        <v>7.7366255144000001E-2</v>
      </c>
      <c r="P77">
        <f t="shared" si="9"/>
        <v>1.9593495934966666E-2</v>
      </c>
      <c r="Q77">
        <f t="shared" si="10"/>
        <v>3.9485682085927167</v>
      </c>
      <c r="S77" t="s">
        <v>106</v>
      </c>
    </row>
    <row r="78" spans="1:19">
      <c r="A78" t="s">
        <v>1320</v>
      </c>
      <c r="B78" t="s">
        <v>232</v>
      </c>
      <c r="C78" t="str">
        <f t="shared" si="12"/>
        <v/>
      </c>
      <c r="D78" t="str">
        <f t="shared" si="11"/>
        <v/>
      </c>
      <c r="E78" t="s">
        <v>1791</v>
      </c>
      <c r="F78" t="s">
        <v>1791</v>
      </c>
      <c r="G78" t="s">
        <v>1791</v>
      </c>
      <c r="H78" t="s">
        <v>71</v>
      </c>
      <c r="I78">
        <v>23.348663964099998</v>
      </c>
      <c r="J78" s="1">
        <v>1.35137341632E-6</v>
      </c>
      <c r="K78" s="1">
        <v>4.0888698511000003E-5</v>
      </c>
      <c r="L78">
        <v>1.4311044478899999E-3</v>
      </c>
      <c r="M78">
        <v>2.3456790123500002</v>
      </c>
      <c r="N78">
        <v>2.4390243902400001E-2</v>
      </c>
      <c r="O78">
        <f t="shared" si="8"/>
        <v>7.8189300411666673E-3</v>
      </c>
      <c r="P78">
        <f t="shared" si="9"/>
        <v>8.1300813008000004E-5</v>
      </c>
      <c r="Q78">
        <f t="shared" si="10"/>
        <v>96.172839506503877</v>
      </c>
      <c r="S78" t="s">
        <v>72</v>
      </c>
    </row>
    <row r="79" spans="1:19">
      <c r="A79" t="s">
        <v>1041</v>
      </c>
      <c r="B79" t="s">
        <v>143</v>
      </c>
      <c r="C79" t="str">
        <f t="shared" si="12"/>
        <v/>
      </c>
      <c r="D79" t="str">
        <f t="shared" si="11"/>
        <v/>
      </c>
      <c r="E79" t="s">
        <v>1791</v>
      </c>
      <c r="F79" t="s">
        <v>1791</v>
      </c>
      <c r="G79" t="s">
        <v>1791</v>
      </c>
      <c r="H79" t="s">
        <v>66</v>
      </c>
      <c r="I79">
        <v>23.637535330599999</v>
      </c>
      <c r="J79" s="1">
        <v>1.1629676246100001E-6</v>
      </c>
      <c r="K79" s="1">
        <v>3.8486959827000002E-5</v>
      </c>
      <c r="L79">
        <v>1.23158271447E-3</v>
      </c>
      <c r="M79">
        <v>1032.24691358</v>
      </c>
      <c r="N79">
        <v>5506.5365853699996</v>
      </c>
      <c r="O79">
        <f t="shared" si="8"/>
        <v>3.4408230452666668</v>
      </c>
      <c r="P79">
        <f t="shared" si="9"/>
        <v>18.355121951233333</v>
      </c>
      <c r="Q79">
        <f t="shared" si="10"/>
        <v>0.18745846823618997</v>
      </c>
      <c r="S79" t="s">
        <v>67</v>
      </c>
    </row>
    <row r="80" spans="1:19">
      <c r="A80" t="s">
        <v>1280</v>
      </c>
      <c r="B80" t="s">
        <v>550</v>
      </c>
      <c r="C80" t="str">
        <f t="shared" si="12"/>
        <v>Y</v>
      </c>
      <c r="D80" t="str">
        <f t="shared" si="11"/>
        <v/>
      </c>
      <c r="E80" t="s">
        <v>1791</v>
      </c>
      <c r="F80" t="s">
        <v>1790</v>
      </c>
      <c r="G80" t="s">
        <v>1791</v>
      </c>
      <c r="H80" t="s">
        <v>94</v>
      </c>
      <c r="I80">
        <v>21.376937313700001</v>
      </c>
      <c r="J80" s="1">
        <v>3.7728232199799999E-6</v>
      </c>
      <c r="K80" s="1">
        <v>8.32043165309E-5</v>
      </c>
      <c r="L80">
        <v>3.9954197899600002E-3</v>
      </c>
      <c r="M80">
        <v>3.0987654321</v>
      </c>
      <c r="N80">
        <v>29.536585365899999</v>
      </c>
      <c r="O80">
        <f t="shared" si="8"/>
        <v>1.0329218107E-2</v>
      </c>
      <c r="P80">
        <f t="shared" si="9"/>
        <v>9.8455284553000011E-2</v>
      </c>
      <c r="Q80">
        <f t="shared" si="10"/>
        <v>0.10491278506680483</v>
      </c>
      <c r="S80" t="s">
        <v>44</v>
      </c>
    </row>
    <row r="81" spans="1:19">
      <c r="A81" t="s">
        <v>1386</v>
      </c>
      <c r="B81" t="s">
        <v>105</v>
      </c>
      <c r="C81" t="str">
        <f t="shared" si="12"/>
        <v>Y</v>
      </c>
      <c r="D81" t="str">
        <f t="shared" si="11"/>
        <v/>
      </c>
      <c r="E81" t="s">
        <v>1791</v>
      </c>
      <c r="F81" t="s">
        <v>1790</v>
      </c>
      <c r="G81" t="s">
        <v>1791</v>
      </c>
      <c r="H81" t="s">
        <v>43</v>
      </c>
      <c r="I81">
        <v>26.701103098800001</v>
      </c>
      <c r="J81" s="1">
        <v>2.3748590021300001E-7</v>
      </c>
      <c r="K81" s="1">
        <v>1.2574878416300001E-5</v>
      </c>
      <c r="L81">
        <v>2.5149756832600003E-4</v>
      </c>
      <c r="M81">
        <v>1.1358024691399999</v>
      </c>
      <c r="N81">
        <v>26.2682926829</v>
      </c>
      <c r="O81">
        <f t="shared" si="8"/>
        <v>3.7860082304666661E-3</v>
      </c>
      <c r="P81">
        <f t="shared" si="9"/>
        <v>8.7560975609666664E-2</v>
      </c>
      <c r="Q81">
        <f t="shared" si="10"/>
        <v>4.3238534108437844E-2</v>
      </c>
      <c r="S81" t="s">
        <v>44</v>
      </c>
    </row>
    <row r="82" spans="1:19">
      <c r="A82" t="s">
        <v>1228</v>
      </c>
      <c r="B82" t="s">
        <v>912</v>
      </c>
      <c r="C82" t="str">
        <f t="shared" si="12"/>
        <v/>
      </c>
      <c r="D82" t="str">
        <f t="shared" si="11"/>
        <v/>
      </c>
      <c r="E82" t="str">
        <f>IF((F82=G82)*AND(G82="Y"),"1","")</f>
        <v/>
      </c>
      <c r="F82" t="s">
        <v>1791</v>
      </c>
      <c r="G82" t="s">
        <v>1791</v>
      </c>
      <c r="H82" t="s">
        <v>169</v>
      </c>
      <c r="I82">
        <v>18.5376931865</v>
      </c>
      <c r="J82" s="1">
        <v>1.6657726970899999E-5</v>
      </c>
      <c r="K82">
        <v>1.8375555064800001E-4</v>
      </c>
      <c r="L82">
        <v>1.7640532862199999E-2</v>
      </c>
      <c r="M82">
        <v>4.0370370370400002</v>
      </c>
      <c r="N82">
        <v>0.43902439024399997</v>
      </c>
      <c r="O82">
        <f t="shared" si="8"/>
        <v>1.3456790123466665E-2</v>
      </c>
      <c r="P82">
        <f t="shared" si="9"/>
        <v>1.4634146341466665E-3</v>
      </c>
      <c r="Q82">
        <f t="shared" si="10"/>
        <v>9.195473251033512</v>
      </c>
      <c r="S82" t="s">
        <v>170</v>
      </c>
    </row>
    <row r="83" spans="1:19">
      <c r="A83" t="s">
        <v>62</v>
      </c>
      <c r="B83" t="s">
        <v>43</v>
      </c>
      <c r="C83" t="str">
        <f t="shared" si="12"/>
        <v>Y</v>
      </c>
      <c r="D83" t="str">
        <f t="shared" si="11"/>
        <v/>
      </c>
      <c r="E83" t="s">
        <v>1791</v>
      </c>
      <c r="F83" t="s">
        <v>1790</v>
      </c>
      <c r="G83" t="s">
        <v>1791</v>
      </c>
      <c r="H83" t="s">
        <v>8</v>
      </c>
      <c r="I83">
        <v>61.981549338699999</v>
      </c>
      <c r="J83" s="1">
        <v>3.4669052664699999E-15</v>
      </c>
      <c r="K83" s="1">
        <v>3.6714526771899999E-12</v>
      </c>
      <c r="L83" s="1">
        <v>3.6714526771899999E-12</v>
      </c>
      <c r="M83">
        <v>16.7160493827</v>
      </c>
      <c r="N83">
        <v>0.53658536585399996</v>
      </c>
      <c r="O83">
        <f t="shared" si="8"/>
        <v>5.5720164608999999E-2</v>
      </c>
      <c r="P83">
        <f t="shared" si="9"/>
        <v>1.78861788618E-3</v>
      </c>
      <c r="Q83">
        <f t="shared" si="10"/>
        <v>31.152637485921083</v>
      </c>
      <c r="S83" t="s">
        <v>9</v>
      </c>
    </row>
    <row r="84" spans="1:19">
      <c r="A84" t="s">
        <v>751</v>
      </c>
      <c r="B84" t="s">
        <v>97</v>
      </c>
      <c r="C84" t="str">
        <f t="shared" si="12"/>
        <v>Y</v>
      </c>
      <c r="D84" t="str">
        <f t="shared" si="11"/>
        <v/>
      </c>
      <c r="E84" t="s">
        <v>1791</v>
      </c>
      <c r="F84" t="s">
        <v>1790</v>
      </c>
      <c r="G84" t="s">
        <v>1791</v>
      </c>
      <c r="H84" t="s">
        <v>10</v>
      </c>
      <c r="I84">
        <v>55.445557243300001</v>
      </c>
      <c r="J84" s="1">
        <v>9.6083616097999999E-14</v>
      </c>
      <c r="K84" s="1">
        <v>5.0876274723900002E-11</v>
      </c>
      <c r="L84" s="1">
        <v>1.01752549448E-10</v>
      </c>
      <c r="M84">
        <v>38.8641975309</v>
      </c>
      <c r="N84">
        <v>2.1219512195100001</v>
      </c>
      <c r="O84">
        <f t="shared" si="8"/>
        <v>0.12954732510300002</v>
      </c>
      <c r="P84">
        <f t="shared" si="9"/>
        <v>7.0731707317000002E-3</v>
      </c>
      <c r="Q84">
        <f t="shared" si="10"/>
        <v>18.315311480098259</v>
      </c>
      <c r="S84" t="s">
        <v>11</v>
      </c>
    </row>
    <row r="85" spans="1:19">
      <c r="A85" t="s">
        <v>1288</v>
      </c>
      <c r="B85" t="s">
        <v>39</v>
      </c>
      <c r="C85" t="str">
        <f t="shared" si="12"/>
        <v/>
      </c>
      <c r="D85" t="str">
        <f t="shared" si="11"/>
        <v/>
      </c>
      <c r="E85" t="s">
        <v>1791</v>
      </c>
      <c r="F85" t="s">
        <v>1791</v>
      </c>
      <c r="G85" t="s">
        <v>1791</v>
      </c>
      <c r="H85" t="s">
        <v>112</v>
      </c>
      <c r="I85">
        <v>20.548291734900001</v>
      </c>
      <c r="J85" s="1">
        <v>5.8145656703100001E-6</v>
      </c>
      <c r="K85">
        <v>1.03769094454E-4</v>
      </c>
      <c r="L85">
        <v>6.1576250448500004E-3</v>
      </c>
      <c r="M85">
        <v>2.8641975308599998</v>
      </c>
      <c r="N85">
        <v>0.43902439024399997</v>
      </c>
      <c r="O85">
        <f t="shared" si="8"/>
        <v>9.5473251028666654E-3</v>
      </c>
      <c r="P85">
        <f t="shared" si="9"/>
        <v>1.4634146341466665E-3</v>
      </c>
      <c r="Q85">
        <f t="shared" si="10"/>
        <v>6.5240054869574386</v>
      </c>
      <c r="S85" t="s">
        <v>113</v>
      </c>
    </row>
    <row r="86" spans="1:19">
      <c r="A86" t="s">
        <v>117</v>
      </c>
      <c r="B86" t="s">
        <v>726</v>
      </c>
      <c r="C86" t="str">
        <f t="shared" si="12"/>
        <v/>
      </c>
      <c r="D86" t="str">
        <f t="shared" si="11"/>
        <v/>
      </c>
      <c r="E86" t="str">
        <f>IF((F86=G86)*AND(G86="Y"),"1","")</f>
        <v/>
      </c>
      <c r="F86" t="s">
        <v>1791</v>
      </c>
      <c r="G86" t="s">
        <v>1791</v>
      </c>
      <c r="H86" t="s">
        <v>194</v>
      </c>
      <c r="I86">
        <v>17.497895400600001</v>
      </c>
      <c r="J86" s="1">
        <v>2.8762590279499999E-5</v>
      </c>
      <c r="K86">
        <v>2.6955383279599998E-4</v>
      </c>
      <c r="L86">
        <v>3.0459583105999999E-2</v>
      </c>
      <c r="M86">
        <v>1.6666666666700001</v>
      </c>
      <c r="N86">
        <v>0.31707317073199998</v>
      </c>
      <c r="O86">
        <f t="shared" si="8"/>
        <v>5.5555555555666667E-3</v>
      </c>
      <c r="P86">
        <f t="shared" si="9"/>
        <v>1.0569105691066666E-3</v>
      </c>
      <c r="Q86">
        <f t="shared" si="10"/>
        <v>5.2564102564159176</v>
      </c>
      <c r="S86" t="s">
        <v>164</v>
      </c>
    </row>
    <row r="87" spans="1:19">
      <c r="A87" t="s">
        <v>119</v>
      </c>
      <c r="B87" t="s">
        <v>271</v>
      </c>
      <c r="C87" t="str">
        <f t="shared" si="12"/>
        <v/>
      </c>
      <c r="D87" t="str">
        <f t="shared" si="11"/>
        <v/>
      </c>
      <c r="E87" t="s">
        <v>1791</v>
      </c>
      <c r="F87" t="s">
        <v>1791</v>
      </c>
      <c r="G87" t="s">
        <v>1791</v>
      </c>
      <c r="H87" t="s">
        <v>163</v>
      </c>
      <c r="I87">
        <v>18.680009426600002</v>
      </c>
      <c r="J87" s="1">
        <v>1.5459480138899998E-5</v>
      </c>
      <c r="K87">
        <v>1.7718281868899999E-4</v>
      </c>
      <c r="L87">
        <v>1.63715894671E-2</v>
      </c>
      <c r="M87">
        <v>2.11111111111</v>
      </c>
      <c r="N87">
        <v>0.17073170731699999</v>
      </c>
      <c r="O87">
        <f t="shared" si="8"/>
        <v>7.0370370370333342E-3</v>
      </c>
      <c r="P87">
        <f t="shared" si="9"/>
        <v>5.6910569105666662E-4</v>
      </c>
      <c r="Q87">
        <f t="shared" si="10"/>
        <v>12.365079365078159</v>
      </c>
      <c r="S87" t="s">
        <v>164</v>
      </c>
    </row>
    <row r="88" spans="1:19">
      <c r="A88" t="s">
        <v>1258</v>
      </c>
      <c r="B88" t="s">
        <v>649</v>
      </c>
      <c r="C88" t="str">
        <f t="shared" si="12"/>
        <v/>
      </c>
      <c r="D88" t="str">
        <f t="shared" si="11"/>
        <v/>
      </c>
      <c r="E88" t="str">
        <f>IF((F88=G88)*AND(G88="Y"),"1","")</f>
        <v/>
      </c>
      <c r="F88" t="s">
        <v>1791</v>
      </c>
      <c r="G88" t="s">
        <v>1791</v>
      </c>
      <c r="H88" t="s">
        <v>203</v>
      </c>
      <c r="I88">
        <v>17.082861873900001</v>
      </c>
      <c r="J88" s="1">
        <v>3.5783766153600001E-5</v>
      </c>
      <c r="K88">
        <v>3.1579173630499999E-4</v>
      </c>
      <c r="L88">
        <v>3.78950083566E-2</v>
      </c>
      <c r="M88">
        <v>0.83950617283999995</v>
      </c>
      <c r="N88">
        <v>0</v>
      </c>
      <c r="O88">
        <f t="shared" si="8"/>
        <v>2.7983539094666664E-3</v>
      </c>
      <c r="P88">
        <f t="shared" si="9"/>
        <v>0</v>
      </c>
      <c r="Q88" t="e">
        <f t="shared" si="10"/>
        <v>#DIV/0!</v>
      </c>
      <c r="S88" t="s">
        <v>204</v>
      </c>
    </row>
    <row r="89" spans="1:19">
      <c r="A89" t="s">
        <v>1082</v>
      </c>
      <c r="B89" t="s">
        <v>127</v>
      </c>
      <c r="C89" t="str">
        <f t="shared" si="12"/>
        <v/>
      </c>
      <c r="D89" t="str">
        <f t="shared" si="11"/>
        <v/>
      </c>
      <c r="E89" t="str">
        <f>IF((F89=G89)*AND(G89="Y"),"1","")</f>
        <v/>
      </c>
      <c r="F89" t="s">
        <v>1791</v>
      </c>
      <c r="G89" t="s">
        <v>1791</v>
      </c>
      <c r="H89" t="s">
        <v>187</v>
      </c>
      <c r="I89">
        <v>17.871421655399999</v>
      </c>
      <c r="J89" s="1">
        <v>2.3634372598599998E-5</v>
      </c>
      <c r="K89">
        <v>2.31748153537E-4</v>
      </c>
      <c r="L89">
        <v>2.5028800582000001E-2</v>
      </c>
      <c r="M89">
        <v>1.2716049382700001</v>
      </c>
      <c r="N89">
        <v>0</v>
      </c>
      <c r="O89">
        <f t="shared" si="8"/>
        <v>4.2386831275666673E-3</v>
      </c>
      <c r="P89">
        <f t="shared" si="9"/>
        <v>0</v>
      </c>
      <c r="Q89" t="e">
        <f t="shared" si="10"/>
        <v>#DIV/0!</v>
      </c>
      <c r="S89" t="s">
        <v>188</v>
      </c>
    </row>
    <row r="90" spans="1:19">
      <c r="A90" t="s">
        <v>1130</v>
      </c>
      <c r="B90" t="s">
        <v>520</v>
      </c>
      <c r="C90" t="str">
        <f t="shared" si="12"/>
        <v>Y</v>
      </c>
      <c r="D90" t="str">
        <f t="shared" si="11"/>
        <v/>
      </c>
      <c r="E90" t="s">
        <v>1791</v>
      </c>
      <c r="F90" t="s">
        <v>1790</v>
      </c>
      <c r="G90" t="s">
        <v>1791</v>
      </c>
      <c r="H90" t="s">
        <v>85</v>
      </c>
      <c r="I90">
        <v>22.083177833499999</v>
      </c>
      <c r="J90" s="1">
        <v>2.61087736986E-6</v>
      </c>
      <c r="K90" s="1">
        <v>6.4300444992599997E-5</v>
      </c>
      <c r="L90">
        <v>2.76491913468E-3</v>
      </c>
      <c r="M90">
        <v>6.7654320987699998</v>
      </c>
      <c r="N90">
        <v>2.1707317073199999</v>
      </c>
      <c r="O90">
        <f t="shared" si="8"/>
        <v>2.2551440329233331E-2</v>
      </c>
      <c r="P90">
        <f t="shared" si="9"/>
        <v>7.2357723577333331E-3</v>
      </c>
      <c r="Q90">
        <f t="shared" si="10"/>
        <v>3.1166597308898423</v>
      </c>
      <c r="S90" t="s">
        <v>86</v>
      </c>
    </row>
    <row r="91" spans="1:19">
      <c r="A91" t="s">
        <v>716</v>
      </c>
      <c r="B91" t="s">
        <v>593</v>
      </c>
      <c r="C91" t="str">
        <f t="shared" si="12"/>
        <v/>
      </c>
      <c r="D91" t="str">
        <f t="shared" si="11"/>
        <v/>
      </c>
      <c r="E91" t="str">
        <f>IF((F91=G91)*AND(G91="Y"),"1","")</f>
        <v/>
      </c>
      <c r="F91" t="s">
        <v>1791</v>
      </c>
      <c r="G91" t="s">
        <v>1791</v>
      </c>
      <c r="H91" t="s">
        <v>181</v>
      </c>
      <c r="I91">
        <v>18.064308049299999</v>
      </c>
      <c r="J91" s="1">
        <v>2.13567606078E-5</v>
      </c>
      <c r="K91">
        <v>2.1590089045300001E-4</v>
      </c>
      <c r="L91">
        <v>2.2616809483699998E-2</v>
      </c>
      <c r="M91">
        <v>2.9135802469100001</v>
      </c>
      <c r="N91">
        <v>0.90243902439000001</v>
      </c>
      <c r="O91">
        <f t="shared" si="8"/>
        <v>9.7119341563666663E-3</v>
      </c>
      <c r="P91">
        <f t="shared" si="9"/>
        <v>3.0081300813000001E-3</v>
      </c>
      <c r="Q91">
        <f t="shared" si="10"/>
        <v>3.2285618952254671</v>
      </c>
      <c r="S91" t="s">
        <v>57</v>
      </c>
    </row>
    <row r="92" spans="1:19">
      <c r="A92" t="s">
        <v>485</v>
      </c>
      <c r="B92" t="s">
        <v>60</v>
      </c>
      <c r="C92" t="str">
        <f t="shared" si="12"/>
        <v/>
      </c>
      <c r="D92" t="str">
        <f t="shared" si="11"/>
        <v/>
      </c>
      <c r="E92" t="s">
        <v>1791</v>
      </c>
      <c r="F92" t="s">
        <v>1791</v>
      </c>
      <c r="G92" t="s">
        <v>1791</v>
      </c>
      <c r="H92" t="s">
        <v>56</v>
      </c>
      <c r="I92">
        <v>23.9833887815</v>
      </c>
      <c r="J92" s="1">
        <v>9.7170442760000004E-7</v>
      </c>
      <c r="K92" s="1">
        <v>3.7473603059200001E-5</v>
      </c>
      <c r="L92">
        <v>1.0290349888299999E-3</v>
      </c>
      <c r="M92">
        <v>6.4567901234600003</v>
      </c>
      <c r="N92">
        <v>0.60975609756100002</v>
      </c>
      <c r="O92">
        <f t="shared" si="8"/>
        <v>2.1522633744866668E-2</v>
      </c>
      <c r="P92">
        <f t="shared" si="9"/>
        <v>2.0325203252033333E-3</v>
      </c>
      <c r="Q92">
        <f t="shared" si="10"/>
        <v>10.589135802473978</v>
      </c>
      <c r="S92" t="s">
        <v>57</v>
      </c>
    </row>
    <row r="93" spans="1:19">
      <c r="A93" t="s">
        <v>144</v>
      </c>
      <c r="B93" t="s">
        <v>1316</v>
      </c>
      <c r="C93" t="str">
        <f t="shared" si="12"/>
        <v/>
      </c>
      <c r="D93" t="str">
        <f t="shared" si="11"/>
        <v/>
      </c>
      <c r="E93" t="s">
        <v>1791</v>
      </c>
      <c r="F93" t="s">
        <v>1791</v>
      </c>
      <c r="G93" t="s">
        <v>1791</v>
      </c>
      <c r="H93" t="s">
        <v>99</v>
      </c>
      <c r="I93">
        <v>21.178154637700001</v>
      </c>
      <c r="J93" s="1">
        <v>4.1850765352800004E-6</v>
      </c>
      <c r="K93" s="1">
        <v>8.6901883350299998E-5</v>
      </c>
      <c r="L93">
        <v>4.4319960508599999E-3</v>
      </c>
      <c r="M93">
        <v>1.8148148148100001</v>
      </c>
      <c r="N93">
        <v>4.8780487804899998E-2</v>
      </c>
      <c r="O93">
        <f t="shared" si="8"/>
        <v>6.0493827160333332E-3</v>
      </c>
      <c r="P93">
        <f t="shared" si="9"/>
        <v>1.6260162601633332E-4</v>
      </c>
      <c r="Q93">
        <f t="shared" si="10"/>
        <v>37.203703703588261</v>
      </c>
      <c r="S93" t="s">
        <v>100</v>
      </c>
    </row>
    <row r="94" spans="1:19">
      <c r="B94" t="s">
        <v>342</v>
      </c>
      <c r="C94" t="str">
        <f t="shared" si="12"/>
        <v>Y</v>
      </c>
      <c r="D94" t="str">
        <f t="shared" si="11"/>
        <v/>
      </c>
      <c r="E94" t="str">
        <f>IF((F94=G94)*AND(G94="Y"),"1","")</f>
        <v/>
      </c>
      <c r="F94" t="s">
        <v>1790</v>
      </c>
      <c r="G94" t="s">
        <v>1791</v>
      </c>
      <c r="H94" t="s">
        <v>177</v>
      </c>
      <c r="I94">
        <v>18.288460494999999</v>
      </c>
      <c r="J94" s="1">
        <v>1.8985373520299999E-5</v>
      </c>
      <c r="K94">
        <v>1.9553961713199999E-4</v>
      </c>
      <c r="L94">
        <v>2.0105510558E-2</v>
      </c>
      <c r="M94">
        <v>17.679012345699999</v>
      </c>
      <c r="N94">
        <v>4.8292682926800001</v>
      </c>
      <c r="O94">
        <f t="shared" si="8"/>
        <v>5.8930041152333329E-2</v>
      </c>
      <c r="P94">
        <f t="shared" si="9"/>
        <v>1.60975609756E-2</v>
      </c>
      <c r="Q94">
        <f t="shared" si="10"/>
        <v>3.6608055867380771</v>
      </c>
      <c r="S94" t="s">
        <v>178</v>
      </c>
    </row>
    <row r="95" spans="1:19">
      <c r="B95" t="s">
        <v>32</v>
      </c>
      <c r="C95" t="str">
        <f t="shared" si="12"/>
        <v/>
      </c>
      <c r="D95" t="str">
        <f t="shared" si="11"/>
        <v/>
      </c>
      <c r="E95" t="str">
        <f>IF((F95=G95)*AND(G95="Y"),"1","")</f>
        <v/>
      </c>
      <c r="F95" t="s">
        <v>1791</v>
      </c>
      <c r="G95" t="s">
        <v>1791</v>
      </c>
      <c r="H95" t="s">
        <v>213</v>
      </c>
      <c r="I95">
        <v>16.728933018100001</v>
      </c>
      <c r="J95" s="1">
        <v>4.31183830548E-5</v>
      </c>
      <c r="K95">
        <v>3.6192706836199999E-4</v>
      </c>
      <c r="L95">
        <v>4.5662367655099997E-2</v>
      </c>
      <c r="M95">
        <v>3.1851851851899999</v>
      </c>
      <c r="N95">
        <v>0.97560975609800005</v>
      </c>
      <c r="O95">
        <f t="shared" si="8"/>
        <v>1.0617283950633332E-2</v>
      </c>
      <c r="P95">
        <f t="shared" si="9"/>
        <v>3.2520325203266665E-3</v>
      </c>
      <c r="Q95">
        <f t="shared" si="10"/>
        <v>3.2648148148182807</v>
      </c>
      <c r="S95" t="s">
        <v>178</v>
      </c>
    </row>
    <row r="96" spans="1:19">
      <c r="B96" t="s">
        <v>1084</v>
      </c>
      <c r="C96" t="str">
        <f t="shared" si="12"/>
        <v/>
      </c>
      <c r="D96" t="str">
        <f t="shared" si="11"/>
        <v/>
      </c>
      <c r="E96" t="str">
        <f>IF((F96=G96)*AND(G96="Y"),"1","")</f>
        <v/>
      </c>
      <c r="F96" t="s">
        <v>1791</v>
      </c>
      <c r="G96" t="s">
        <v>1791</v>
      </c>
      <c r="H96" t="s">
        <v>179</v>
      </c>
      <c r="I96">
        <v>18.2851405804</v>
      </c>
      <c r="J96" s="1">
        <v>1.90184896739E-5</v>
      </c>
      <c r="K96">
        <v>1.9553961713199999E-4</v>
      </c>
      <c r="L96">
        <v>2.01405805646E-2</v>
      </c>
      <c r="M96">
        <v>1.3827160493799999</v>
      </c>
      <c r="N96">
        <v>0.17073170731699999</v>
      </c>
      <c r="O96">
        <f t="shared" si="8"/>
        <v>4.6090534979333327E-3</v>
      </c>
      <c r="P96">
        <f t="shared" si="9"/>
        <v>5.6910569105666662E-4</v>
      </c>
      <c r="Q96">
        <f t="shared" si="10"/>
        <v>8.0987654320863278</v>
      </c>
      <c r="S96" t="s">
        <v>180</v>
      </c>
    </row>
    <row r="97" spans="2:19">
      <c r="B97" t="s">
        <v>397</v>
      </c>
      <c r="C97" t="str">
        <f t="shared" si="12"/>
        <v/>
      </c>
      <c r="D97" t="str">
        <f t="shared" si="11"/>
        <v/>
      </c>
      <c r="E97" t="s">
        <v>1791</v>
      </c>
      <c r="F97" t="s">
        <v>1791</v>
      </c>
      <c r="G97" t="s">
        <v>1791</v>
      </c>
      <c r="H97" t="s">
        <v>69</v>
      </c>
      <c r="I97">
        <v>23.518132365</v>
      </c>
      <c r="J97" s="1">
        <v>1.2374205856300001E-6</v>
      </c>
      <c r="K97" s="1">
        <v>3.8542011770100002E-5</v>
      </c>
      <c r="L97">
        <v>1.31042840018E-3</v>
      </c>
      <c r="M97">
        <v>2.9382716049400002</v>
      </c>
      <c r="N97">
        <v>0.19512195122000001</v>
      </c>
      <c r="O97">
        <f t="shared" si="8"/>
        <v>9.7942386831333349E-3</v>
      </c>
      <c r="P97">
        <f t="shared" si="9"/>
        <v>6.5040650406666674E-4</v>
      </c>
      <c r="Q97">
        <f t="shared" si="10"/>
        <v>15.058641975279855</v>
      </c>
      <c r="S97" t="s">
        <v>70</v>
      </c>
    </row>
    <row r="98" spans="2:19">
      <c r="B98" t="s">
        <v>754</v>
      </c>
      <c r="C98" t="str">
        <f t="shared" si="12"/>
        <v/>
      </c>
      <c r="D98" t="str">
        <f t="shared" si="11"/>
        <v/>
      </c>
      <c r="E98" t="str">
        <f>IF((F98=G98)*AND(G98="Y"),"1","")</f>
        <v/>
      </c>
      <c r="F98" t="s">
        <v>1791</v>
      </c>
      <c r="G98" t="s">
        <v>1791</v>
      </c>
      <c r="H98" t="s">
        <v>190</v>
      </c>
      <c r="I98">
        <v>17.687131635699998</v>
      </c>
      <c r="J98" s="1">
        <v>2.6038216940099999E-5</v>
      </c>
      <c r="K98">
        <v>2.50677015814E-4</v>
      </c>
      <c r="L98">
        <v>2.7574471739599999E-2</v>
      </c>
      <c r="M98">
        <v>6.5802469135799999</v>
      </c>
      <c r="N98">
        <v>2.2439024390200002</v>
      </c>
      <c r="O98">
        <f t="shared" si="8"/>
        <v>2.1934156378599998E-2</v>
      </c>
      <c r="P98">
        <f t="shared" si="9"/>
        <v>7.4796747967333342E-3</v>
      </c>
      <c r="Q98">
        <f t="shared" si="10"/>
        <v>2.9325013419272588</v>
      </c>
      <c r="S98" t="s">
        <v>79</v>
      </c>
    </row>
    <row r="99" spans="2:19">
      <c r="B99" t="s">
        <v>1662</v>
      </c>
      <c r="C99" t="str">
        <f t="shared" si="12"/>
        <v/>
      </c>
      <c r="D99" t="str">
        <f t="shared" si="11"/>
        <v/>
      </c>
      <c r="E99" t="s">
        <v>1791</v>
      </c>
      <c r="F99" t="s">
        <v>1791</v>
      </c>
      <c r="G99" t="s">
        <v>1791</v>
      </c>
      <c r="H99" t="s">
        <v>78</v>
      </c>
      <c r="I99">
        <v>23.026867916899999</v>
      </c>
      <c r="J99" s="1">
        <v>1.5975310359499999E-6</v>
      </c>
      <c r="K99" s="1">
        <v>4.3379111976100002E-5</v>
      </c>
      <c r="L99">
        <v>1.69178536707E-3</v>
      </c>
      <c r="M99">
        <v>3.8024691358</v>
      </c>
      <c r="N99">
        <v>0.95121951219500001</v>
      </c>
      <c r="O99">
        <f t="shared" si="8"/>
        <v>1.2674897119333334E-2</v>
      </c>
      <c r="P99">
        <f t="shared" si="9"/>
        <v>3.1707317073166666E-3</v>
      </c>
      <c r="Q99">
        <f t="shared" si="10"/>
        <v>3.9974675530210257</v>
      </c>
      <c r="S99" t="s">
        <v>79</v>
      </c>
    </row>
    <row r="100" spans="2:19">
      <c r="B100" t="s">
        <v>328</v>
      </c>
      <c r="C100" t="str">
        <f t="shared" si="12"/>
        <v/>
      </c>
      <c r="D100" t="str">
        <f t="shared" si="11"/>
        <v/>
      </c>
      <c r="E100" t="s">
        <v>1791</v>
      </c>
      <c r="F100" t="s">
        <v>1791</v>
      </c>
      <c r="G100" t="s">
        <v>1791</v>
      </c>
      <c r="H100" t="s">
        <v>161</v>
      </c>
      <c r="I100">
        <v>18.6810016234</v>
      </c>
      <c r="J100" s="1">
        <v>1.5451437596499999E-5</v>
      </c>
      <c r="K100">
        <v>1.7718281868899999E-4</v>
      </c>
      <c r="L100">
        <v>1.6363072414699999E-2</v>
      </c>
      <c r="M100">
        <v>3.4197530864200001</v>
      </c>
      <c r="N100">
        <v>1.0731707317100001</v>
      </c>
      <c r="O100">
        <f t="shared" si="8"/>
        <v>1.1399176954733335E-2</v>
      </c>
      <c r="P100">
        <f t="shared" si="9"/>
        <v>3.5772357723666669E-3</v>
      </c>
      <c r="Q100">
        <f t="shared" si="10"/>
        <v>3.1865881032470336</v>
      </c>
      <c r="S100" t="s">
        <v>162</v>
      </c>
    </row>
    <row r="101" spans="2:19">
      <c r="B101" t="s">
        <v>568</v>
      </c>
      <c r="C101" t="str">
        <f t="shared" si="12"/>
        <v/>
      </c>
      <c r="D101" t="str">
        <f t="shared" si="11"/>
        <v/>
      </c>
      <c r="E101" t="str">
        <f>IF((F101=G101)*AND(G101="Y"),"1","")</f>
        <v/>
      </c>
      <c r="F101" t="s">
        <v>1791</v>
      </c>
      <c r="G101" t="s">
        <v>1791</v>
      </c>
      <c r="H101" t="s">
        <v>173</v>
      </c>
      <c r="I101">
        <v>18.352067820399999</v>
      </c>
      <c r="J101" s="1">
        <v>1.83619588985E-5</v>
      </c>
      <c r="K101">
        <v>1.9553961713199999E-4</v>
      </c>
      <c r="L101">
        <v>1.9445314473500001E-2</v>
      </c>
      <c r="M101">
        <v>2.6419753086400002</v>
      </c>
      <c r="N101">
        <v>0.17073170731699999</v>
      </c>
      <c r="O101">
        <f t="shared" si="8"/>
        <v>8.8065843621333347E-3</v>
      </c>
      <c r="P101">
        <f t="shared" si="9"/>
        <v>5.6910569105666662E-4</v>
      </c>
      <c r="Q101">
        <f t="shared" si="10"/>
        <v>15.474426807755206</v>
      </c>
      <c r="S101" t="s">
        <v>174</v>
      </c>
    </row>
    <row r="102" spans="2:19">
      <c r="B102" t="s">
        <v>1318</v>
      </c>
      <c r="C102" t="str">
        <f t="shared" si="12"/>
        <v>Y</v>
      </c>
      <c r="D102" t="str">
        <f t="shared" si="11"/>
        <v/>
      </c>
      <c r="E102" t="s">
        <v>1791</v>
      </c>
      <c r="F102" t="s">
        <v>1790</v>
      </c>
      <c r="G102" t="s">
        <v>1791</v>
      </c>
      <c r="H102" t="s">
        <v>16</v>
      </c>
      <c r="I102">
        <v>35.903343097300002</v>
      </c>
      <c r="J102" s="1">
        <v>2.0735263179199999E-9</v>
      </c>
      <c r="K102" s="1">
        <v>3.7877900469700001E-7</v>
      </c>
      <c r="L102" s="1">
        <v>2.1958643706799999E-6</v>
      </c>
      <c r="M102">
        <v>23.8395061728</v>
      </c>
      <c r="N102">
        <v>3.8536585365899998</v>
      </c>
      <c r="O102">
        <f t="shared" si="8"/>
        <v>7.9465020575999995E-2</v>
      </c>
      <c r="P102">
        <f t="shared" si="9"/>
        <v>1.2845528455299998E-2</v>
      </c>
      <c r="Q102">
        <f t="shared" si="10"/>
        <v>6.1862009688837007</v>
      </c>
      <c r="S102" t="s">
        <v>17</v>
      </c>
    </row>
    <row r="103" spans="2:19">
      <c r="B103" t="s">
        <v>990</v>
      </c>
      <c r="C103" t="str">
        <f t="shared" si="12"/>
        <v/>
      </c>
      <c r="D103" t="str">
        <f t="shared" si="11"/>
        <v/>
      </c>
      <c r="E103" t="s">
        <v>1791</v>
      </c>
      <c r="F103" t="s">
        <v>1791</v>
      </c>
      <c r="G103" t="s">
        <v>1791</v>
      </c>
      <c r="H103" t="s">
        <v>75</v>
      </c>
      <c r="I103">
        <v>23.2323909176</v>
      </c>
      <c r="J103" s="1">
        <v>1.4355889936099999E-6</v>
      </c>
      <c r="K103" s="1">
        <v>4.1088884979299997E-5</v>
      </c>
      <c r="L103">
        <v>1.52028874423E-3</v>
      </c>
      <c r="M103">
        <v>2.4444444444400002</v>
      </c>
      <c r="N103">
        <v>0.26829268292699998</v>
      </c>
      <c r="O103">
        <f t="shared" si="8"/>
        <v>8.1481481481333329E-3</v>
      </c>
      <c r="P103">
        <f t="shared" si="9"/>
        <v>8.9430894308999999E-4</v>
      </c>
      <c r="Q103">
        <f t="shared" si="10"/>
        <v>9.1111111110887464</v>
      </c>
      <c r="S103" t="s">
        <v>76</v>
      </c>
    </row>
    <row r="104" spans="2:19">
      <c r="B104" t="s">
        <v>544</v>
      </c>
      <c r="C104" t="str">
        <f t="shared" si="12"/>
        <v/>
      </c>
      <c r="D104" t="str">
        <f t="shared" si="11"/>
        <v/>
      </c>
      <c r="E104" t="s">
        <v>1791</v>
      </c>
      <c r="F104" t="s">
        <v>1791</v>
      </c>
      <c r="G104" t="s">
        <v>1791</v>
      </c>
      <c r="H104" t="s">
        <v>109</v>
      </c>
      <c r="I104">
        <v>20.653518685600002</v>
      </c>
      <c r="J104" s="1">
        <v>5.5035949644399998E-6</v>
      </c>
      <c r="K104">
        <v>1.0225100118199999E-4</v>
      </c>
      <c r="L104">
        <v>5.8283070673500002E-3</v>
      </c>
      <c r="M104">
        <v>2.4320987654300001</v>
      </c>
      <c r="N104">
        <v>2.4390243902400001E-2</v>
      </c>
      <c r="O104">
        <f t="shared" si="8"/>
        <v>8.1069958847666684E-3</v>
      </c>
      <c r="P104">
        <f t="shared" si="9"/>
        <v>8.1300813008000004E-5</v>
      </c>
      <c r="Q104">
        <f t="shared" si="10"/>
        <v>99.716049382789564</v>
      </c>
      <c r="S104" t="s">
        <v>76</v>
      </c>
    </row>
    <row r="105" spans="2:19">
      <c r="B105" t="s">
        <v>736</v>
      </c>
      <c r="C105" t="str">
        <f t="shared" si="12"/>
        <v>Y</v>
      </c>
      <c r="D105" t="str">
        <f t="shared" si="11"/>
        <v/>
      </c>
      <c r="E105" t="s">
        <v>1791</v>
      </c>
      <c r="F105" t="s">
        <v>1790</v>
      </c>
      <c r="G105" t="s">
        <v>1791</v>
      </c>
      <c r="H105" t="s">
        <v>146</v>
      </c>
      <c r="I105">
        <v>19.095320662300001</v>
      </c>
      <c r="J105" s="1">
        <v>1.24349396168E-5</v>
      </c>
      <c r="K105">
        <v>1.6257532165599999E-4</v>
      </c>
      <c r="L105">
        <v>1.3168601054100001E-2</v>
      </c>
      <c r="M105">
        <v>15.2345679012</v>
      </c>
      <c r="N105">
        <v>3.0731707317099999</v>
      </c>
      <c r="O105">
        <f t="shared" si="8"/>
        <v>5.0781893004000003E-2</v>
      </c>
      <c r="P105">
        <f t="shared" si="9"/>
        <v>1.0243902439033333E-2</v>
      </c>
      <c r="Q105">
        <f t="shared" si="10"/>
        <v>4.9572800313385299</v>
      </c>
      <c r="S105" t="s">
        <v>53</v>
      </c>
    </row>
    <row r="106" spans="2:19">
      <c r="B106" t="s">
        <v>931</v>
      </c>
      <c r="C106" t="str">
        <f t="shared" si="12"/>
        <v>Y</v>
      </c>
      <c r="D106" t="str">
        <f t="shared" si="11"/>
        <v/>
      </c>
      <c r="E106" t="s">
        <v>1791</v>
      </c>
      <c r="F106" t="s">
        <v>1790</v>
      </c>
      <c r="G106" t="s">
        <v>1791</v>
      </c>
      <c r="H106" t="s">
        <v>52</v>
      </c>
      <c r="I106">
        <v>24.095615571100002</v>
      </c>
      <c r="J106" s="1">
        <v>9.1668775620700003E-7</v>
      </c>
      <c r="K106" s="1">
        <v>3.7473603059200001E-5</v>
      </c>
      <c r="L106">
        <v>9.7077233382300001E-4</v>
      </c>
      <c r="M106">
        <v>10.5802469136</v>
      </c>
      <c r="N106">
        <v>1.3658536585400001</v>
      </c>
      <c r="O106">
        <f t="shared" si="8"/>
        <v>3.5267489712E-2</v>
      </c>
      <c r="P106">
        <f t="shared" si="9"/>
        <v>4.5528455284666669E-3</v>
      </c>
      <c r="Q106">
        <f t="shared" si="10"/>
        <v>7.7462522045806335</v>
      </c>
      <c r="S106" t="s">
        <v>53</v>
      </c>
    </row>
    <row r="107" spans="2:19">
      <c r="B107" t="s">
        <v>448</v>
      </c>
      <c r="C107" t="str">
        <f t="shared" si="12"/>
        <v/>
      </c>
      <c r="D107" t="str">
        <f t="shared" si="11"/>
        <v/>
      </c>
      <c r="E107" t="str">
        <f>IF((F107=G107)*AND(G107="Y"),"1","")</f>
        <v/>
      </c>
      <c r="F107" t="s">
        <v>1791</v>
      </c>
      <c r="G107" t="s">
        <v>1791</v>
      </c>
      <c r="H107" t="s">
        <v>176</v>
      </c>
      <c r="I107">
        <v>18.319922395700001</v>
      </c>
      <c r="J107" s="1">
        <v>1.86744023818E-5</v>
      </c>
      <c r="K107">
        <v>1.9553961713199999E-4</v>
      </c>
      <c r="L107">
        <v>1.9776192122300001E-2</v>
      </c>
      <c r="M107">
        <v>6.0740740740700003</v>
      </c>
      <c r="N107">
        <v>0.243902439024</v>
      </c>
      <c r="O107">
        <f t="shared" si="8"/>
        <v>2.0246913580233335E-2</v>
      </c>
      <c r="P107">
        <f t="shared" si="9"/>
        <v>8.1300813007999999E-4</v>
      </c>
      <c r="Q107">
        <f t="shared" si="10"/>
        <v>24.903703703726848</v>
      </c>
      <c r="S107" t="s">
        <v>53</v>
      </c>
    </row>
    <row r="108" spans="2:19">
      <c r="B108" t="s">
        <v>644</v>
      </c>
      <c r="C108" t="str">
        <f t="shared" si="12"/>
        <v>Y</v>
      </c>
      <c r="D108" t="str">
        <f t="shared" si="11"/>
        <v/>
      </c>
      <c r="E108" t="str">
        <f>IF((F108=G108)*AND(G108="Y"),"1","")</f>
        <v/>
      </c>
      <c r="F108" t="s">
        <v>1790</v>
      </c>
      <c r="G108" t="s">
        <v>1791</v>
      </c>
      <c r="H108" t="s">
        <v>172</v>
      </c>
      <c r="I108">
        <v>18.442724687199998</v>
      </c>
      <c r="J108" s="1">
        <v>1.75087992556E-5</v>
      </c>
      <c r="K108">
        <v>1.8920222869000001E-4</v>
      </c>
      <c r="L108">
        <v>1.8541818411599999E-2</v>
      </c>
      <c r="M108">
        <v>2.5555555555599998</v>
      </c>
      <c r="N108">
        <v>0.17073170731699999</v>
      </c>
      <c r="O108">
        <f t="shared" si="8"/>
        <v>8.5185185185333336E-3</v>
      </c>
      <c r="P108">
        <f t="shared" si="9"/>
        <v>5.6910569105666662E-4</v>
      </c>
      <c r="Q108">
        <f t="shared" si="10"/>
        <v>14.968253968286417</v>
      </c>
      <c r="S108" t="s">
        <v>53</v>
      </c>
    </row>
    <row r="109" spans="2:19">
      <c r="B109" t="s">
        <v>1189</v>
      </c>
      <c r="C109" t="str">
        <f t="shared" si="12"/>
        <v/>
      </c>
      <c r="D109" t="str">
        <f t="shared" si="11"/>
        <v/>
      </c>
      <c r="E109" t="str">
        <f>IF((F109=G109)*AND(G109="Y"),"1","")</f>
        <v/>
      </c>
      <c r="F109" t="s">
        <v>1791</v>
      </c>
      <c r="G109" t="s">
        <v>1791</v>
      </c>
      <c r="H109" t="s">
        <v>191</v>
      </c>
      <c r="I109">
        <v>17.527251569299999</v>
      </c>
      <c r="J109" s="1">
        <v>2.83219016731E-5</v>
      </c>
      <c r="K109">
        <v>2.6874586403700002E-4</v>
      </c>
      <c r="L109">
        <v>2.99928938718E-2</v>
      </c>
      <c r="M109">
        <v>1.7160493827200001</v>
      </c>
      <c r="N109">
        <v>0.14634146341500001</v>
      </c>
      <c r="O109">
        <f t="shared" si="8"/>
        <v>5.7201646090666667E-3</v>
      </c>
      <c r="P109">
        <f t="shared" si="9"/>
        <v>4.8780487805E-4</v>
      </c>
      <c r="Q109">
        <f t="shared" si="10"/>
        <v>11.72633744855735</v>
      </c>
      <c r="S109" t="s">
        <v>53</v>
      </c>
    </row>
    <row r="110" spans="2:19">
      <c r="B110" t="s">
        <v>248</v>
      </c>
      <c r="C110" t="str">
        <f t="shared" si="12"/>
        <v/>
      </c>
      <c r="D110" t="str">
        <f t="shared" si="11"/>
        <v/>
      </c>
      <c r="E110" t="s">
        <v>1791</v>
      </c>
      <c r="F110" t="s">
        <v>1791</v>
      </c>
      <c r="G110" t="s">
        <v>1791</v>
      </c>
      <c r="H110" t="s">
        <v>137</v>
      </c>
      <c r="I110">
        <v>19.476011929399998</v>
      </c>
      <c r="J110" s="1">
        <v>1.0187101123200001E-5</v>
      </c>
      <c r="K110">
        <v>1.4578567688500001E-4</v>
      </c>
      <c r="L110">
        <v>1.0788140089499999E-2</v>
      </c>
      <c r="M110">
        <v>1.65432098765</v>
      </c>
      <c r="N110">
        <v>0</v>
      </c>
      <c r="O110">
        <f t="shared" si="8"/>
        <v>5.5144032921666669E-3</v>
      </c>
      <c r="P110">
        <f t="shared" si="9"/>
        <v>0</v>
      </c>
      <c r="Q110" t="e">
        <f t="shared" si="10"/>
        <v>#DIV/0!</v>
      </c>
      <c r="S110" t="s">
        <v>53</v>
      </c>
    </row>
    <row r="111" spans="2:19">
      <c r="B111" t="s">
        <v>528</v>
      </c>
      <c r="C111" t="str">
        <f t="shared" si="12"/>
        <v/>
      </c>
      <c r="D111" t="str">
        <f t="shared" si="11"/>
        <v/>
      </c>
      <c r="E111" t="s">
        <v>1791</v>
      </c>
      <c r="F111" t="s">
        <v>1791</v>
      </c>
      <c r="G111" t="s">
        <v>1791</v>
      </c>
      <c r="H111" t="s">
        <v>165</v>
      </c>
      <c r="I111">
        <v>18.667656365999999</v>
      </c>
      <c r="J111" s="1">
        <v>1.55599642475E-5</v>
      </c>
      <c r="K111">
        <v>1.7718281868899999E-4</v>
      </c>
      <c r="L111">
        <v>1.6478002138099999E-2</v>
      </c>
      <c r="M111">
        <v>1.2839506172799999</v>
      </c>
      <c r="N111">
        <v>0</v>
      </c>
      <c r="O111">
        <f t="shared" si="8"/>
        <v>4.2798353909333326E-3</v>
      </c>
      <c r="P111">
        <f t="shared" si="9"/>
        <v>0</v>
      </c>
      <c r="Q111" t="e">
        <f t="shared" si="10"/>
        <v>#DIV/0!</v>
      </c>
      <c r="S111" t="s">
        <v>53</v>
      </c>
    </row>
    <row r="112" spans="2:19">
      <c r="B112" t="s">
        <v>770</v>
      </c>
      <c r="C112" t="str">
        <f t="shared" si="12"/>
        <v>Y</v>
      </c>
      <c r="D112" t="str">
        <f t="shared" si="11"/>
        <v/>
      </c>
      <c r="E112" t="s">
        <v>1791</v>
      </c>
      <c r="F112" t="s">
        <v>1790</v>
      </c>
      <c r="G112" t="s">
        <v>1791</v>
      </c>
      <c r="H112" t="s">
        <v>41</v>
      </c>
      <c r="I112">
        <v>26.9344680289</v>
      </c>
      <c r="J112" s="1">
        <v>2.1047171995199999E-7</v>
      </c>
      <c r="K112" s="1">
        <v>1.17310290226E-5</v>
      </c>
      <c r="L112">
        <v>2.22889551429E-4</v>
      </c>
      <c r="M112">
        <v>4.0246913580200001</v>
      </c>
      <c r="N112">
        <v>0.21951219512199999</v>
      </c>
      <c r="O112">
        <f t="shared" si="8"/>
        <v>1.3415637860066668E-2</v>
      </c>
      <c r="P112">
        <f t="shared" si="9"/>
        <v>7.3170731707333325E-4</v>
      </c>
      <c r="Q112">
        <f t="shared" si="10"/>
        <v>18.334705075420374</v>
      </c>
      <c r="S112" t="s">
        <v>42</v>
      </c>
    </row>
    <row r="113" spans="2:19">
      <c r="B113" t="s">
        <v>104</v>
      </c>
      <c r="C113" t="str">
        <f t="shared" si="12"/>
        <v/>
      </c>
      <c r="D113" t="str">
        <f t="shared" si="11"/>
        <v/>
      </c>
      <c r="E113" t="s">
        <v>1791</v>
      </c>
      <c r="F113" t="s">
        <v>1791</v>
      </c>
      <c r="G113" t="s">
        <v>1791</v>
      </c>
      <c r="H113" t="s">
        <v>150</v>
      </c>
      <c r="I113">
        <v>18.969882580299998</v>
      </c>
      <c r="J113" s="1">
        <v>1.32798151059E-5</v>
      </c>
      <c r="K113">
        <v>1.6584020717799999E-4</v>
      </c>
      <c r="L113">
        <v>1.40633241972E-2</v>
      </c>
      <c r="M113">
        <v>3.3827160493799999</v>
      </c>
      <c r="N113">
        <v>0.70731707317100001</v>
      </c>
      <c r="O113">
        <f t="shared" si="8"/>
        <v>1.12757201646E-2</v>
      </c>
      <c r="P113">
        <f t="shared" si="9"/>
        <v>2.3577235772366668E-3</v>
      </c>
      <c r="Q113">
        <f t="shared" si="10"/>
        <v>4.7824606215354271</v>
      </c>
      <c r="S113" t="s">
        <v>151</v>
      </c>
    </row>
    <row r="114" spans="2:19">
      <c r="B114" t="s">
        <v>124</v>
      </c>
      <c r="C114" t="str">
        <f t="shared" si="12"/>
        <v>Y</v>
      </c>
      <c r="D114" t="str">
        <f t="shared" si="11"/>
        <v/>
      </c>
      <c r="E114" t="s">
        <v>1791</v>
      </c>
      <c r="F114" t="s">
        <v>1790</v>
      </c>
      <c r="G114" t="s">
        <v>1791</v>
      </c>
      <c r="H114" t="s">
        <v>139</v>
      </c>
      <c r="I114">
        <v>19.293703925500001</v>
      </c>
      <c r="J114" s="1">
        <v>1.12075309241E-5</v>
      </c>
      <c r="K114">
        <v>1.5249773960499999E-4</v>
      </c>
      <c r="L114">
        <v>1.18687752486E-2</v>
      </c>
      <c r="M114">
        <v>25.061728395100001</v>
      </c>
      <c r="N114">
        <v>23.219512195099998</v>
      </c>
      <c r="O114">
        <f t="shared" si="8"/>
        <v>8.3539094650333337E-2</v>
      </c>
      <c r="P114">
        <f t="shared" si="9"/>
        <v>7.7398373983666668E-2</v>
      </c>
      <c r="Q114">
        <f t="shared" si="10"/>
        <v>1.0793391430673018</v>
      </c>
      <c r="S114" t="s">
        <v>140</v>
      </c>
    </row>
    <row r="115" spans="2:19">
      <c r="B115" t="s">
        <v>177</v>
      </c>
      <c r="C115" t="str">
        <f t="shared" si="12"/>
        <v/>
      </c>
      <c r="D115" t="str">
        <f t="shared" si="11"/>
        <v/>
      </c>
      <c r="E115" t="s">
        <v>1791</v>
      </c>
      <c r="F115" t="s">
        <v>1791</v>
      </c>
      <c r="G115" t="s">
        <v>1791</v>
      </c>
      <c r="H115" t="s">
        <v>64</v>
      </c>
      <c r="I115">
        <v>23.745047251599999</v>
      </c>
      <c r="J115" s="1">
        <v>1.0997801838E-6</v>
      </c>
      <c r="K115" s="1">
        <v>3.7569910149800001E-5</v>
      </c>
      <c r="L115">
        <v>1.1646672146400001E-3</v>
      </c>
      <c r="M115">
        <v>9.1481481481499998</v>
      </c>
      <c r="N115">
        <v>0.19512195122000001</v>
      </c>
      <c r="O115">
        <f t="shared" si="8"/>
        <v>3.0493827160499996E-2</v>
      </c>
      <c r="P115">
        <f t="shared" si="9"/>
        <v>6.5040650406666674E-4</v>
      </c>
      <c r="Q115">
        <f t="shared" si="10"/>
        <v>46.884259259151527</v>
      </c>
      <c r="S115" t="s">
        <v>65</v>
      </c>
    </row>
    <row r="116" spans="2:19">
      <c r="B116" t="s">
        <v>1103</v>
      </c>
      <c r="C116" t="str">
        <f t="shared" si="12"/>
        <v>Y</v>
      </c>
      <c r="D116" t="str">
        <f t="shared" si="11"/>
        <v/>
      </c>
      <c r="E116" t="s">
        <v>1791</v>
      </c>
      <c r="F116" t="s">
        <v>1790</v>
      </c>
      <c r="G116" t="s">
        <v>1791</v>
      </c>
      <c r="H116" t="s">
        <v>35</v>
      </c>
      <c r="I116">
        <v>28.862990460799999</v>
      </c>
      <c r="J116" s="1">
        <v>7.7683137108600002E-8</v>
      </c>
      <c r="K116" s="1">
        <v>5.1416526373799996E-6</v>
      </c>
      <c r="L116" s="1">
        <v>8.2266442198000007E-5</v>
      </c>
      <c r="M116">
        <v>22.8395061728</v>
      </c>
      <c r="N116">
        <v>4.4146341463400001</v>
      </c>
      <c r="O116">
        <f t="shared" si="8"/>
        <v>7.6131687242666668E-2</v>
      </c>
      <c r="P116">
        <f t="shared" si="9"/>
        <v>1.4715447154466666E-2</v>
      </c>
      <c r="Q116">
        <f t="shared" si="10"/>
        <v>5.1735897960503339</v>
      </c>
      <c r="S116" t="s">
        <v>36</v>
      </c>
    </row>
    <row r="117" spans="2:19">
      <c r="B117" t="s">
        <v>18</v>
      </c>
      <c r="C117" t="str">
        <f t="shared" si="12"/>
        <v/>
      </c>
      <c r="D117" t="str">
        <f t="shared" si="11"/>
        <v/>
      </c>
      <c r="E117" t="s">
        <v>1791</v>
      </c>
      <c r="F117" t="s">
        <v>1791</v>
      </c>
      <c r="G117" t="s">
        <v>1791</v>
      </c>
      <c r="H117" t="s">
        <v>84</v>
      </c>
      <c r="I117">
        <v>22.249206923700001</v>
      </c>
      <c r="J117" s="1">
        <v>2.39457668399E-6</v>
      </c>
      <c r="K117" s="1">
        <v>6.0377540674999999E-5</v>
      </c>
      <c r="L117">
        <v>2.5358567083500001E-3</v>
      </c>
      <c r="M117">
        <v>9.8888888888899995</v>
      </c>
      <c r="N117">
        <v>4.3414634146299997</v>
      </c>
      <c r="O117">
        <f t="shared" si="8"/>
        <v>3.2962962962966663E-2</v>
      </c>
      <c r="P117">
        <f t="shared" si="9"/>
        <v>1.4471544715433332E-2</v>
      </c>
      <c r="Q117">
        <f t="shared" si="10"/>
        <v>2.2777777777802091</v>
      </c>
      <c r="S117" t="s">
        <v>36</v>
      </c>
    </row>
    <row r="118" spans="2:19">
      <c r="B118" t="s">
        <v>1230</v>
      </c>
      <c r="C118" t="str">
        <f t="shared" si="12"/>
        <v>Y</v>
      </c>
      <c r="D118" t="str">
        <f t="shared" si="11"/>
        <v/>
      </c>
      <c r="E118" t="s">
        <v>1791</v>
      </c>
      <c r="F118" t="s">
        <v>1790</v>
      </c>
      <c r="G118" t="s">
        <v>1791</v>
      </c>
      <c r="H118" t="s">
        <v>45</v>
      </c>
      <c r="I118">
        <v>26.286193348600001</v>
      </c>
      <c r="J118" s="1">
        <v>2.9438570796499999E-7</v>
      </c>
      <c r="K118" s="1">
        <v>1.48454507017E-5</v>
      </c>
      <c r="L118">
        <v>3.1175446473500002E-4</v>
      </c>
      <c r="M118">
        <v>17.234567901199998</v>
      </c>
      <c r="N118">
        <v>4.3170731707299996</v>
      </c>
      <c r="O118">
        <f t="shared" si="8"/>
        <v>5.7448559670666664E-2</v>
      </c>
      <c r="P118">
        <f t="shared" si="9"/>
        <v>1.4390243902433333E-2</v>
      </c>
      <c r="Q118">
        <f t="shared" si="10"/>
        <v>3.992188044912313</v>
      </c>
      <c r="S118" t="s">
        <v>36</v>
      </c>
    </row>
    <row r="119" spans="2:19">
      <c r="B119" t="s">
        <v>463</v>
      </c>
      <c r="C119" t="str">
        <f t="shared" si="12"/>
        <v>Y</v>
      </c>
      <c r="D119" t="str">
        <f t="shared" si="11"/>
        <v/>
      </c>
      <c r="E119" t="s">
        <v>1791</v>
      </c>
      <c r="F119" t="s">
        <v>1790</v>
      </c>
      <c r="G119" t="s">
        <v>1791</v>
      </c>
      <c r="H119" t="s">
        <v>138</v>
      </c>
      <c r="I119">
        <v>19.370864520200001</v>
      </c>
      <c r="J119" s="1">
        <v>1.07636752234E-5</v>
      </c>
      <c r="K119">
        <v>1.5198309415400001E-4</v>
      </c>
      <c r="L119">
        <v>1.1398732061599999E-2</v>
      </c>
      <c r="M119">
        <v>7.7160493827199996</v>
      </c>
      <c r="N119">
        <v>1.0487804878</v>
      </c>
      <c r="O119">
        <f t="shared" si="8"/>
        <v>2.5720164609066669E-2</v>
      </c>
      <c r="P119">
        <f t="shared" si="9"/>
        <v>3.4959349593333337E-3</v>
      </c>
      <c r="Q119">
        <f t="shared" si="10"/>
        <v>7.3571633649532888</v>
      </c>
      <c r="S119" t="s">
        <v>36</v>
      </c>
    </row>
    <row r="120" spans="2:19">
      <c r="B120" t="s">
        <v>900</v>
      </c>
      <c r="C120" t="str">
        <f t="shared" si="12"/>
        <v/>
      </c>
      <c r="D120" t="str">
        <f t="shared" si="11"/>
        <v/>
      </c>
      <c r="E120" t="s">
        <v>1791</v>
      </c>
      <c r="F120" t="s">
        <v>1791</v>
      </c>
      <c r="G120" t="s">
        <v>1791</v>
      </c>
      <c r="H120" t="s">
        <v>95</v>
      </c>
      <c r="I120">
        <v>21.308102264999999</v>
      </c>
      <c r="J120" s="1">
        <v>3.9107508079199996E-6</v>
      </c>
      <c r="K120" s="1">
        <v>8.32043165309E-5</v>
      </c>
      <c r="L120">
        <v>4.1414851055899997E-3</v>
      </c>
      <c r="M120">
        <v>2.7160493827200001</v>
      </c>
      <c r="N120">
        <v>0.39024390243899998</v>
      </c>
      <c r="O120">
        <f t="shared" si="8"/>
        <v>9.0534979424000007E-3</v>
      </c>
      <c r="P120">
        <f t="shared" si="9"/>
        <v>1.30081300813E-3</v>
      </c>
      <c r="Q120">
        <f t="shared" si="10"/>
        <v>6.9598765432204353</v>
      </c>
      <c r="S120" t="s">
        <v>96</v>
      </c>
    </row>
    <row r="121" spans="2:19">
      <c r="B121" t="s">
        <v>477</v>
      </c>
      <c r="C121" t="str">
        <f t="shared" si="12"/>
        <v>Y</v>
      </c>
      <c r="D121" t="str">
        <f t="shared" si="11"/>
        <v/>
      </c>
      <c r="E121" t="s">
        <v>1791</v>
      </c>
      <c r="F121" t="s">
        <v>1790</v>
      </c>
      <c r="G121" t="s">
        <v>1791</v>
      </c>
      <c r="H121" t="s">
        <v>73</v>
      </c>
      <c r="I121">
        <v>23.264887588099999</v>
      </c>
      <c r="J121" s="1">
        <v>1.4115355362999999E-6</v>
      </c>
      <c r="K121" s="1">
        <v>4.1088884979299997E-5</v>
      </c>
      <c r="L121">
        <v>1.4948161329400001E-3</v>
      </c>
      <c r="M121">
        <v>9.6049382716</v>
      </c>
      <c r="N121">
        <v>2.2195121951200001</v>
      </c>
      <c r="O121">
        <f t="shared" si="8"/>
        <v>3.2016460905333333E-2</v>
      </c>
      <c r="P121">
        <f t="shared" si="9"/>
        <v>7.3983739837333341E-3</v>
      </c>
      <c r="Q121">
        <f t="shared" si="10"/>
        <v>4.3274996608345733</v>
      </c>
      <c r="S121" t="s">
        <v>74</v>
      </c>
    </row>
    <row r="122" spans="2:19">
      <c r="B122" t="s">
        <v>386</v>
      </c>
      <c r="C122" t="str">
        <f t="shared" si="12"/>
        <v>Y</v>
      </c>
      <c r="D122" t="str">
        <f t="shared" si="11"/>
        <v/>
      </c>
      <c r="E122" t="str">
        <f>IF((F122=G122)*AND(G122="Y"),"1","")</f>
        <v/>
      </c>
      <c r="F122" t="s">
        <v>1790</v>
      </c>
      <c r="G122" t="s">
        <v>1791</v>
      </c>
      <c r="H122" t="s">
        <v>202</v>
      </c>
      <c r="I122">
        <v>17.1438194242</v>
      </c>
      <c r="J122" s="1">
        <v>3.46535164144E-5</v>
      </c>
      <c r="K122">
        <v>3.08387175486E-4</v>
      </c>
      <c r="L122">
        <v>3.6698073882799997E-2</v>
      </c>
      <c r="M122">
        <v>8.8888888888899995</v>
      </c>
      <c r="N122">
        <v>2.2195121951200001</v>
      </c>
      <c r="O122">
        <f t="shared" si="8"/>
        <v>2.9629629629633333E-2</v>
      </c>
      <c r="P122">
        <f t="shared" si="9"/>
        <v>7.3983739837333341E-3</v>
      </c>
      <c r="Q122">
        <f t="shared" si="10"/>
        <v>4.0048840048880257</v>
      </c>
      <c r="S122" t="s">
        <v>74</v>
      </c>
    </row>
    <row r="123" spans="2:19">
      <c r="B123" t="s">
        <v>379</v>
      </c>
      <c r="C123" t="str">
        <f t="shared" si="12"/>
        <v>Y</v>
      </c>
      <c r="D123" t="str">
        <f t="shared" si="11"/>
        <v/>
      </c>
      <c r="E123" t="s">
        <v>1791</v>
      </c>
      <c r="F123" t="s">
        <v>1790</v>
      </c>
      <c r="G123" t="s">
        <v>1791</v>
      </c>
      <c r="H123" t="s">
        <v>104</v>
      </c>
      <c r="I123">
        <v>20.906196557099999</v>
      </c>
      <c r="J123" s="1">
        <v>4.8233178885999997E-6</v>
      </c>
      <c r="K123" s="1">
        <v>9.4325402494099995E-5</v>
      </c>
      <c r="L123">
        <v>5.1078936440200002E-3</v>
      </c>
      <c r="M123">
        <v>5.8271604938300001</v>
      </c>
      <c r="N123">
        <v>1.9756097560999999</v>
      </c>
      <c r="O123">
        <f t="shared" si="8"/>
        <v>1.9423868312766667E-2</v>
      </c>
      <c r="P123">
        <f t="shared" si="9"/>
        <v>6.585365853666667E-3</v>
      </c>
      <c r="Q123">
        <f t="shared" si="10"/>
        <v>2.9495503734164821</v>
      </c>
      <c r="S123" t="s">
        <v>74</v>
      </c>
    </row>
    <row r="124" spans="2:19">
      <c r="B124" t="s">
        <v>289</v>
      </c>
      <c r="C124" t="str">
        <f t="shared" si="12"/>
        <v>Y</v>
      </c>
      <c r="D124" t="str">
        <f t="shared" si="11"/>
        <v/>
      </c>
      <c r="E124" t="s">
        <v>1791</v>
      </c>
      <c r="F124" t="s">
        <v>1790</v>
      </c>
      <c r="G124" t="s">
        <v>1791</v>
      </c>
      <c r="H124" t="s">
        <v>149</v>
      </c>
      <c r="I124">
        <v>18.974165559700001</v>
      </c>
      <c r="J124" s="1">
        <v>1.3250038401200001E-5</v>
      </c>
      <c r="K124">
        <v>1.6584020717799999E-4</v>
      </c>
      <c r="L124">
        <v>1.4031790666799999E-2</v>
      </c>
      <c r="M124">
        <v>7.9876543209899999</v>
      </c>
      <c r="N124">
        <v>1.60975609756</v>
      </c>
      <c r="O124">
        <f t="shared" si="8"/>
        <v>2.66255144033E-2</v>
      </c>
      <c r="P124">
        <f t="shared" si="9"/>
        <v>5.3658536585333332E-3</v>
      </c>
      <c r="Q124">
        <f t="shared" si="10"/>
        <v>4.9620276842543714</v>
      </c>
      <c r="S124" t="s">
        <v>74</v>
      </c>
    </row>
    <row r="125" spans="2:19">
      <c r="B125" t="s">
        <v>772</v>
      </c>
      <c r="C125" t="str">
        <f t="shared" si="12"/>
        <v>Y</v>
      </c>
      <c r="D125" t="str">
        <f t="shared" si="11"/>
        <v/>
      </c>
      <c r="E125" t="str">
        <f>IF((F125=G125)*AND(G125="Y"),"1","")</f>
        <v/>
      </c>
      <c r="F125" t="s">
        <v>1790</v>
      </c>
      <c r="G125" t="s">
        <v>1791</v>
      </c>
      <c r="H125" t="s">
        <v>216</v>
      </c>
      <c r="I125">
        <v>16.667976991300002</v>
      </c>
      <c r="J125" s="1">
        <v>4.4526323039000003E-5</v>
      </c>
      <c r="K125">
        <v>3.6838575076800001E-4</v>
      </c>
      <c r="L125">
        <v>4.7153376098299997E-2</v>
      </c>
      <c r="M125">
        <v>84.8395061728</v>
      </c>
      <c r="N125">
        <v>35.756097560999997</v>
      </c>
      <c r="O125">
        <f t="shared" si="8"/>
        <v>0.28279835390933333</v>
      </c>
      <c r="P125">
        <f t="shared" si="9"/>
        <v>0.11918699186999999</v>
      </c>
      <c r="Q125">
        <f t="shared" si="10"/>
        <v>2.3727283445309872</v>
      </c>
      <c r="S125" t="s">
        <v>217</v>
      </c>
    </row>
    <row r="126" spans="2:19">
      <c r="B126" t="s">
        <v>155</v>
      </c>
      <c r="C126" t="str">
        <f t="shared" si="12"/>
        <v/>
      </c>
      <c r="D126" t="str">
        <f t="shared" si="11"/>
        <v/>
      </c>
      <c r="E126" t="s">
        <v>1791</v>
      </c>
      <c r="F126" t="s">
        <v>1791</v>
      </c>
      <c r="G126" t="s">
        <v>1791</v>
      </c>
      <c r="H126" t="s">
        <v>50</v>
      </c>
      <c r="I126">
        <v>24.516358582199999</v>
      </c>
      <c r="J126" s="1">
        <v>7.3681608199599997E-7</v>
      </c>
      <c r="K126" s="1">
        <v>3.25120096181E-5</v>
      </c>
      <c r="L126">
        <v>7.8028823083399999E-4</v>
      </c>
      <c r="M126">
        <v>13.222222222199999</v>
      </c>
      <c r="N126">
        <v>2.19512195122</v>
      </c>
      <c r="O126">
        <f t="shared" si="8"/>
        <v>4.4074074073999991E-2</v>
      </c>
      <c r="P126">
        <f t="shared" si="9"/>
        <v>7.3170731707333332E-3</v>
      </c>
      <c r="Q126">
        <f t="shared" si="10"/>
        <v>6.023456790111994</v>
      </c>
      <c r="S126" t="s">
        <v>51</v>
      </c>
    </row>
    <row r="127" spans="2:19">
      <c r="B127" t="s">
        <v>391</v>
      </c>
      <c r="C127" t="str">
        <f t="shared" si="12"/>
        <v/>
      </c>
      <c r="D127" t="str">
        <f t="shared" si="11"/>
        <v/>
      </c>
      <c r="E127" t="s">
        <v>1791</v>
      </c>
      <c r="F127" t="s">
        <v>1791</v>
      </c>
      <c r="G127" t="s">
        <v>1791</v>
      </c>
      <c r="H127" t="s">
        <v>153</v>
      </c>
      <c r="I127">
        <v>18.872563699400001</v>
      </c>
      <c r="J127" s="1">
        <v>1.3974821660899999E-5</v>
      </c>
      <c r="K127">
        <v>1.7208530394099999E-4</v>
      </c>
      <c r="L127">
        <v>1.4799336138900001E-2</v>
      </c>
      <c r="M127">
        <v>8.1851851851900008</v>
      </c>
      <c r="N127">
        <v>2.2195121951200001</v>
      </c>
      <c r="O127">
        <f t="shared" si="8"/>
        <v>2.7283950617300004E-2</v>
      </c>
      <c r="P127">
        <f t="shared" si="9"/>
        <v>7.3983739837333341E-3</v>
      </c>
      <c r="Q127">
        <f t="shared" si="10"/>
        <v>3.6878306878360991</v>
      </c>
      <c r="S127" t="s">
        <v>154</v>
      </c>
    </row>
    <row r="128" spans="2:19">
      <c r="B128" t="s">
        <v>138</v>
      </c>
      <c r="C128" t="str">
        <f t="shared" si="12"/>
        <v/>
      </c>
      <c r="D128" t="str">
        <f t="shared" si="11"/>
        <v/>
      </c>
      <c r="E128" t="s">
        <v>1791</v>
      </c>
      <c r="F128" t="s">
        <v>1791</v>
      </c>
      <c r="G128" t="s">
        <v>1791</v>
      </c>
      <c r="H128" t="s">
        <v>125</v>
      </c>
      <c r="I128">
        <v>20.076297989899999</v>
      </c>
      <c r="J128" s="1">
        <v>7.4413195831700002E-6</v>
      </c>
      <c r="K128">
        <v>1.15173180188E-4</v>
      </c>
      <c r="L128">
        <v>7.8803574385799997E-3</v>
      </c>
      <c r="M128">
        <v>17.950617284</v>
      </c>
      <c r="N128">
        <v>8.3170731707299996</v>
      </c>
      <c r="O128">
        <f t="shared" si="8"/>
        <v>5.9835390946666664E-2</v>
      </c>
      <c r="P128">
        <f t="shared" si="9"/>
        <v>2.7723577235766666E-2</v>
      </c>
      <c r="Q128">
        <f t="shared" si="10"/>
        <v>2.1582853625928182</v>
      </c>
      <c r="S128" t="s">
        <v>126</v>
      </c>
    </row>
    <row r="129" spans="2:19">
      <c r="B129" t="s">
        <v>27</v>
      </c>
      <c r="C129" t="str">
        <f t="shared" si="12"/>
        <v/>
      </c>
      <c r="D129" t="str">
        <f t="shared" si="11"/>
        <v/>
      </c>
      <c r="E129" t="str">
        <f>IF((F129=G129)*AND(G129="Y"),"1","")</f>
        <v/>
      </c>
      <c r="F129" t="s">
        <v>1791</v>
      </c>
      <c r="G129" t="s">
        <v>1791</v>
      </c>
      <c r="H129" t="s">
        <v>199</v>
      </c>
      <c r="I129">
        <v>17.2242434184</v>
      </c>
      <c r="J129" s="1">
        <v>3.3217031311900003E-5</v>
      </c>
      <c r="K129">
        <v>3.0065671931099998E-4</v>
      </c>
      <c r="L129">
        <v>3.51768361593E-2</v>
      </c>
      <c r="M129">
        <v>2.5308641975300001</v>
      </c>
      <c r="N129">
        <v>1.1219512195100001</v>
      </c>
      <c r="O129">
        <f t="shared" si="8"/>
        <v>8.4362139917666668E-3</v>
      </c>
      <c r="P129">
        <f t="shared" si="9"/>
        <v>3.7398373983666671E-3</v>
      </c>
      <c r="Q129">
        <f t="shared" si="10"/>
        <v>2.2557702630202829</v>
      </c>
      <c r="S129" t="s">
        <v>200</v>
      </c>
    </row>
    <row r="130" spans="2:19">
      <c r="B130" t="s">
        <v>1355</v>
      </c>
      <c r="C130" t="str">
        <f t="shared" si="12"/>
        <v/>
      </c>
      <c r="D130" t="str">
        <f t="shared" si="11"/>
        <v/>
      </c>
      <c r="E130" t="str">
        <f>IF((F130=G130)*AND(G130="Y"),"1","")</f>
        <v/>
      </c>
      <c r="F130" t="s">
        <v>1791</v>
      </c>
      <c r="G130" t="s">
        <v>1791</v>
      </c>
      <c r="H130" t="s">
        <v>205</v>
      </c>
      <c r="I130">
        <v>16.935517409799999</v>
      </c>
      <c r="J130" s="1">
        <v>3.8671214695500001E-5</v>
      </c>
      <c r="K130">
        <v>3.3717304418599998E-4</v>
      </c>
      <c r="L130">
        <v>4.0952816362600002E-2</v>
      </c>
      <c r="M130">
        <v>2.6296296296300001</v>
      </c>
      <c r="N130">
        <v>1.6341463414599999</v>
      </c>
      <c r="O130">
        <f t="shared" ref="O130:O193" si="13">M130/30000*100</f>
        <v>8.7654320987666668E-3</v>
      </c>
      <c r="P130">
        <f t="shared" ref="P130:P193" si="14">N130/30000*100</f>
        <v>5.4471544715333333E-3</v>
      </c>
      <c r="Q130">
        <f t="shared" ref="Q130:Q193" si="15">O130/P130</f>
        <v>1.6091763405232133</v>
      </c>
      <c r="S130" t="s">
        <v>206</v>
      </c>
    </row>
    <row r="131" spans="2:19">
      <c r="B131" t="s">
        <v>107</v>
      </c>
      <c r="C131" t="str">
        <f t="shared" si="12"/>
        <v>Y</v>
      </c>
      <c r="D131" t="str">
        <f t="shared" ref="D131" si="16">IFERROR(IF(MATCH(H131,A$2:A$93,0),"Y",""),"")</f>
        <v/>
      </c>
      <c r="E131" t="s">
        <v>1791</v>
      </c>
      <c r="F131" t="s">
        <v>1790</v>
      </c>
      <c r="G131" t="s">
        <v>1791</v>
      </c>
      <c r="H131" t="s">
        <v>97</v>
      </c>
      <c r="I131">
        <v>21.2994519322</v>
      </c>
      <c r="J131" s="1">
        <v>3.9284379854099999E-6</v>
      </c>
      <c r="K131" s="1">
        <v>8.32043165309E-5</v>
      </c>
      <c r="L131">
        <v>4.1602158265399997E-3</v>
      </c>
      <c r="M131">
        <v>80.814814814800002</v>
      </c>
      <c r="N131">
        <v>13</v>
      </c>
      <c r="O131">
        <f t="shared" si="13"/>
        <v>0.26938271604933334</v>
      </c>
      <c r="P131">
        <f t="shared" si="14"/>
        <v>4.3333333333333335E-2</v>
      </c>
      <c r="Q131">
        <f t="shared" si="15"/>
        <v>6.2165242165230765</v>
      </c>
      <c r="S131" t="s">
        <v>98</v>
      </c>
    </row>
    <row r="132" spans="2:19">
      <c r="B132" t="s">
        <v>996</v>
      </c>
      <c r="E132">
        <f>COUNTIF(E2:E131,"=1")</f>
        <v>7</v>
      </c>
      <c r="F132">
        <f>COUNTIF(F2:F131,"=Y")</f>
        <v>58</v>
      </c>
      <c r="G132">
        <f>COUNTIF(G2:G131,"=Y")</f>
        <v>12</v>
      </c>
      <c r="O132">
        <f t="shared" si="13"/>
        <v>0</v>
      </c>
      <c r="P132">
        <f t="shared" si="14"/>
        <v>0</v>
      </c>
      <c r="Q132" t="e">
        <f t="shared" si="15"/>
        <v>#DIV/0!</v>
      </c>
    </row>
    <row r="133" spans="2:19">
      <c r="B133" t="s">
        <v>58</v>
      </c>
      <c r="O133">
        <f t="shared" si="13"/>
        <v>0</v>
      </c>
      <c r="P133">
        <f t="shared" si="14"/>
        <v>0</v>
      </c>
      <c r="Q133" t="e">
        <f t="shared" si="15"/>
        <v>#DIV/0!</v>
      </c>
    </row>
    <row r="134" spans="2:19">
      <c r="B134" t="s">
        <v>1344</v>
      </c>
      <c r="O134">
        <f t="shared" si="13"/>
        <v>0</v>
      </c>
      <c r="P134">
        <f t="shared" si="14"/>
        <v>0</v>
      </c>
      <c r="Q134" t="e">
        <f t="shared" si="15"/>
        <v>#DIV/0!</v>
      </c>
    </row>
    <row r="135" spans="2:19">
      <c r="B135" t="s">
        <v>827</v>
      </c>
      <c r="O135">
        <f t="shared" si="13"/>
        <v>0</v>
      </c>
      <c r="P135">
        <f t="shared" si="14"/>
        <v>0</v>
      </c>
      <c r="Q135" t="e">
        <f t="shared" si="15"/>
        <v>#DIV/0!</v>
      </c>
    </row>
    <row r="136" spans="2:19">
      <c r="B136" t="s">
        <v>14</v>
      </c>
      <c r="O136">
        <f t="shared" si="13"/>
        <v>0</v>
      </c>
      <c r="P136">
        <f t="shared" si="14"/>
        <v>0</v>
      </c>
      <c r="Q136" t="e">
        <f t="shared" si="15"/>
        <v>#DIV/0!</v>
      </c>
    </row>
    <row r="137" spans="2:19">
      <c r="B137" t="s">
        <v>498</v>
      </c>
      <c r="O137">
        <f t="shared" si="13"/>
        <v>0</v>
      </c>
      <c r="P137">
        <f t="shared" si="14"/>
        <v>0</v>
      </c>
      <c r="Q137" t="e">
        <f t="shared" si="15"/>
        <v>#DIV/0!</v>
      </c>
    </row>
    <row r="138" spans="2:19">
      <c r="B138" t="s">
        <v>314</v>
      </c>
      <c r="O138">
        <f t="shared" si="13"/>
        <v>0</v>
      </c>
      <c r="P138">
        <f t="shared" si="14"/>
        <v>0</v>
      </c>
      <c r="Q138" t="e">
        <f t="shared" si="15"/>
        <v>#DIV/0!</v>
      </c>
    </row>
    <row r="139" spans="2:19">
      <c r="B139" t="s">
        <v>268</v>
      </c>
      <c r="O139">
        <f t="shared" si="13"/>
        <v>0</v>
      </c>
      <c r="P139">
        <f t="shared" si="14"/>
        <v>0</v>
      </c>
      <c r="Q139" t="e">
        <f t="shared" si="15"/>
        <v>#DIV/0!</v>
      </c>
    </row>
    <row r="140" spans="2:19">
      <c r="B140" t="s">
        <v>1209</v>
      </c>
      <c r="O140">
        <f t="shared" si="13"/>
        <v>0</v>
      </c>
      <c r="P140">
        <f t="shared" si="14"/>
        <v>0</v>
      </c>
      <c r="Q140" t="e">
        <f t="shared" si="15"/>
        <v>#DIV/0!</v>
      </c>
    </row>
    <row r="141" spans="2:19">
      <c r="B141" t="s">
        <v>171</v>
      </c>
      <c r="O141">
        <f t="shared" si="13"/>
        <v>0</v>
      </c>
      <c r="P141">
        <f t="shared" si="14"/>
        <v>0</v>
      </c>
      <c r="Q141" t="e">
        <f t="shared" si="15"/>
        <v>#DIV/0!</v>
      </c>
    </row>
    <row r="142" spans="2:19">
      <c r="B142" t="s">
        <v>1240</v>
      </c>
      <c r="O142">
        <f t="shared" si="13"/>
        <v>0</v>
      </c>
      <c r="P142">
        <f t="shared" si="14"/>
        <v>0</v>
      </c>
      <c r="Q142" t="e">
        <f t="shared" si="15"/>
        <v>#DIV/0!</v>
      </c>
    </row>
    <row r="143" spans="2:19">
      <c r="B143" t="s">
        <v>234</v>
      </c>
      <c r="O143">
        <f t="shared" si="13"/>
        <v>0</v>
      </c>
      <c r="P143">
        <f t="shared" si="14"/>
        <v>0</v>
      </c>
      <c r="Q143" t="e">
        <f t="shared" si="15"/>
        <v>#DIV/0!</v>
      </c>
    </row>
    <row r="144" spans="2:19">
      <c r="B144" t="s">
        <v>345</v>
      </c>
      <c r="O144">
        <f t="shared" si="13"/>
        <v>0</v>
      </c>
      <c r="P144">
        <f t="shared" si="14"/>
        <v>0</v>
      </c>
      <c r="Q144" t="e">
        <f t="shared" si="15"/>
        <v>#DIV/0!</v>
      </c>
    </row>
    <row r="145" spans="2:17">
      <c r="B145" t="s">
        <v>1677</v>
      </c>
      <c r="O145">
        <f t="shared" si="13"/>
        <v>0</v>
      </c>
      <c r="P145">
        <f t="shared" si="14"/>
        <v>0</v>
      </c>
      <c r="Q145" t="e">
        <f t="shared" si="15"/>
        <v>#DIV/0!</v>
      </c>
    </row>
    <row r="146" spans="2:17">
      <c r="B146" t="s">
        <v>1105</v>
      </c>
      <c r="O146">
        <f t="shared" si="13"/>
        <v>0</v>
      </c>
      <c r="P146">
        <f t="shared" si="14"/>
        <v>0</v>
      </c>
      <c r="Q146" t="e">
        <f t="shared" si="15"/>
        <v>#DIV/0!</v>
      </c>
    </row>
    <row r="147" spans="2:17">
      <c r="B147" t="s">
        <v>195</v>
      </c>
      <c r="O147">
        <f t="shared" si="13"/>
        <v>0</v>
      </c>
      <c r="P147">
        <f t="shared" si="14"/>
        <v>0</v>
      </c>
      <c r="Q147" t="e">
        <f t="shared" si="15"/>
        <v>#DIV/0!</v>
      </c>
    </row>
    <row r="148" spans="2:17">
      <c r="B148" t="s">
        <v>101</v>
      </c>
      <c r="O148">
        <f t="shared" si="13"/>
        <v>0</v>
      </c>
      <c r="P148">
        <f t="shared" si="14"/>
        <v>0</v>
      </c>
      <c r="Q148" t="e">
        <f t="shared" si="15"/>
        <v>#DIV/0!</v>
      </c>
    </row>
    <row r="149" spans="2:17">
      <c r="B149" t="s">
        <v>612</v>
      </c>
      <c r="O149">
        <f t="shared" si="13"/>
        <v>0</v>
      </c>
      <c r="P149">
        <f t="shared" si="14"/>
        <v>0</v>
      </c>
      <c r="Q149" t="e">
        <f t="shared" si="15"/>
        <v>#DIV/0!</v>
      </c>
    </row>
    <row r="150" spans="2:17">
      <c r="B150" t="s">
        <v>54</v>
      </c>
      <c r="O150">
        <f t="shared" si="13"/>
        <v>0</v>
      </c>
      <c r="P150">
        <f t="shared" si="14"/>
        <v>0</v>
      </c>
      <c r="Q150" t="e">
        <f t="shared" si="15"/>
        <v>#DIV/0!</v>
      </c>
    </row>
    <row r="151" spans="2:17">
      <c r="B151" t="s">
        <v>331</v>
      </c>
      <c r="O151">
        <f t="shared" si="13"/>
        <v>0</v>
      </c>
      <c r="P151">
        <f t="shared" si="14"/>
        <v>0</v>
      </c>
      <c r="Q151" t="e">
        <f t="shared" si="15"/>
        <v>#DIV/0!</v>
      </c>
    </row>
    <row r="152" spans="2:17">
      <c r="O152">
        <f t="shared" si="13"/>
        <v>0</v>
      </c>
      <c r="P152">
        <f t="shared" si="14"/>
        <v>0</v>
      </c>
      <c r="Q152" t="e">
        <f t="shared" si="15"/>
        <v>#DIV/0!</v>
      </c>
    </row>
    <row r="153" spans="2:17">
      <c r="O153">
        <f t="shared" si="13"/>
        <v>0</v>
      </c>
      <c r="P153">
        <f t="shared" si="14"/>
        <v>0</v>
      </c>
      <c r="Q153" t="e">
        <f t="shared" si="15"/>
        <v>#DIV/0!</v>
      </c>
    </row>
    <row r="154" spans="2:17">
      <c r="O154">
        <f t="shared" si="13"/>
        <v>0</v>
      </c>
      <c r="P154">
        <f t="shared" si="14"/>
        <v>0</v>
      </c>
      <c r="Q154" t="e">
        <f t="shared" si="15"/>
        <v>#DIV/0!</v>
      </c>
    </row>
    <row r="155" spans="2:17">
      <c r="O155">
        <f t="shared" si="13"/>
        <v>0</v>
      </c>
      <c r="P155">
        <f t="shared" si="14"/>
        <v>0</v>
      </c>
      <c r="Q155" t="e">
        <f t="shared" si="15"/>
        <v>#DIV/0!</v>
      </c>
    </row>
    <row r="156" spans="2:17">
      <c r="O156">
        <f t="shared" si="13"/>
        <v>0</v>
      </c>
      <c r="P156">
        <f t="shared" si="14"/>
        <v>0</v>
      </c>
      <c r="Q156" t="e">
        <f t="shared" si="15"/>
        <v>#DIV/0!</v>
      </c>
    </row>
    <row r="157" spans="2:17">
      <c r="O157">
        <f t="shared" si="13"/>
        <v>0</v>
      </c>
      <c r="P157">
        <f t="shared" si="14"/>
        <v>0</v>
      </c>
      <c r="Q157" t="e">
        <f t="shared" si="15"/>
        <v>#DIV/0!</v>
      </c>
    </row>
    <row r="158" spans="2:17">
      <c r="O158">
        <f t="shared" si="13"/>
        <v>0</v>
      </c>
      <c r="P158">
        <f t="shared" si="14"/>
        <v>0</v>
      </c>
      <c r="Q158" t="e">
        <f t="shared" si="15"/>
        <v>#DIV/0!</v>
      </c>
    </row>
    <row r="159" spans="2:17">
      <c r="O159">
        <f t="shared" si="13"/>
        <v>0</v>
      </c>
      <c r="P159">
        <f t="shared" si="14"/>
        <v>0</v>
      </c>
      <c r="Q159" t="e">
        <f t="shared" si="15"/>
        <v>#DIV/0!</v>
      </c>
    </row>
    <row r="160" spans="2:17">
      <c r="O160">
        <f t="shared" si="13"/>
        <v>0</v>
      </c>
      <c r="P160">
        <f t="shared" si="14"/>
        <v>0</v>
      </c>
      <c r="Q160" t="e">
        <f t="shared" si="15"/>
        <v>#DIV/0!</v>
      </c>
    </row>
    <row r="161" spans="15:17">
      <c r="O161">
        <f t="shared" si="13"/>
        <v>0</v>
      </c>
      <c r="P161">
        <f t="shared" si="14"/>
        <v>0</v>
      </c>
      <c r="Q161" t="e">
        <f t="shared" si="15"/>
        <v>#DIV/0!</v>
      </c>
    </row>
    <row r="162" spans="15:17">
      <c r="O162">
        <f t="shared" si="13"/>
        <v>0</v>
      </c>
      <c r="P162">
        <f t="shared" si="14"/>
        <v>0</v>
      </c>
      <c r="Q162" t="e">
        <f t="shared" si="15"/>
        <v>#DIV/0!</v>
      </c>
    </row>
    <row r="163" spans="15:17">
      <c r="O163">
        <f t="shared" si="13"/>
        <v>0</v>
      </c>
      <c r="P163">
        <f t="shared" si="14"/>
        <v>0</v>
      </c>
      <c r="Q163" t="e">
        <f t="shared" si="15"/>
        <v>#DIV/0!</v>
      </c>
    </row>
    <row r="164" spans="15:17">
      <c r="O164">
        <f t="shared" si="13"/>
        <v>0</v>
      </c>
      <c r="P164">
        <f t="shared" si="14"/>
        <v>0</v>
      </c>
      <c r="Q164" t="e">
        <f t="shared" si="15"/>
        <v>#DIV/0!</v>
      </c>
    </row>
    <row r="165" spans="15:17">
      <c r="O165">
        <f t="shared" si="13"/>
        <v>0</v>
      </c>
      <c r="P165">
        <f t="shared" si="14"/>
        <v>0</v>
      </c>
      <c r="Q165" t="e">
        <f t="shared" si="15"/>
        <v>#DIV/0!</v>
      </c>
    </row>
    <row r="166" spans="15:17">
      <c r="O166">
        <f t="shared" si="13"/>
        <v>0</v>
      </c>
      <c r="P166">
        <f t="shared" si="14"/>
        <v>0</v>
      </c>
      <c r="Q166" t="e">
        <f t="shared" si="15"/>
        <v>#DIV/0!</v>
      </c>
    </row>
    <row r="167" spans="15:17">
      <c r="O167">
        <f t="shared" si="13"/>
        <v>0</v>
      </c>
      <c r="P167">
        <f t="shared" si="14"/>
        <v>0</v>
      </c>
      <c r="Q167" t="e">
        <f t="shared" si="15"/>
        <v>#DIV/0!</v>
      </c>
    </row>
    <row r="168" spans="15:17">
      <c r="O168">
        <f t="shared" si="13"/>
        <v>0</v>
      </c>
      <c r="P168">
        <f t="shared" si="14"/>
        <v>0</v>
      </c>
      <c r="Q168" t="e">
        <f t="shared" si="15"/>
        <v>#DIV/0!</v>
      </c>
    </row>
    <row r="169" spans="15:17">
      <c r="O169">
        <f t="shared" si="13"/>
        <v>0</v>
      </c>
      <c r="P169">
        <f t="shared" si="14"/>
        <v>0</v>
      </c>
      <c r="Q169" t="e">
        <f t="shared" si="15"/>
        <v>#DIV/0!</v>
      </c>
    </row>
    <row r="170" spans="15:17">
      <c r="O170">
        <f t="shared" si="13"/>
        <v>0</v>
      </c>
      <c r="P170">
        <f t="shared" si="14"/>
        <v>0</v>
      </c>
      <c r="Q170" t="e">
        <f t="shared" si="15"/>
        <v>#DIV/0!</v>
      </c>
    </row>
    <row r="171" spans="15:17">
      <c r="O171">
        <f t="shared" si="13"/>
        <v>0</v>
      </c>
      <c r="P171">
        <f t="shared" si="14"/>
        <v>0</v>
      </c>
      <c r="Q171" t="e">
        <f t="shared" si="15"/>
        <v>#DIV/0!</v>
      </c>
    </row>
    <row r="172" spans="15:17">
      <c r="O172">
        <f t="shared" si="13"/>
        <v>0</v>
      </c>
      <c r="P172">
        <f t="shared" si="14"/>
        <v>0</v>
      </c>
      <c r="Q172" t="e">
        <f t="shared" si="15"/>
        <v>#DIV/0!</v>
      </c>
    </row>
    <row r="173" spans="15:17">
      <c r="O173">
        <f t="shared" si="13"/>
        <v>0</v>
      </c>
      <c r="P173">
        <f t="shared" si="14"/>
        <v>0</v>
      </c>
      <c r="Q173" t="e">
        <f t="shared" si="15"/>
        <v>#DIV/0!</v>
      </c>
    </row>
    <row r="174" spans="15:17">
      <c r="O174">
        <f t="shared" si="13"/>
        <v>0</v>
      </c>
      <c r="P174">
        <f t="shared" si="14"/>
        <v>0</v>
      </c>
      <c r="Q174" t="e">
        <f t="shared" si="15"/>
        <v>#DIV/0!</v>
      </c>
    </row>
    <row r="175" spans="15:17">
      <c r="O175">
        <f t="shared" si="13"/>
        <v>0</v>
      </c>
      <c r="P175">
        <f t="shared" si="14"/>
        <v>0</v>
      </c>
      <c r="Q175" t="e">
        <f t="shared" si="15"/>
        <v>#DIV/0!</v>
      </c>
    </row>
    <row r="176" spans="15:17">
      <c r="O176">
        <f t="shared" si="13"/>
        <v>0</v>
      </c>
      <c r="P176">
        <f t="shared" si="14"/>
        <v>0</v>
      </c>
      <c r="Q176" t="e">
        <f t="shared" si="15"/>
        <v>#DIV/0!</v>
      </c>
    </row>
    <row r="177" spans="15:17">
      <c r="O177">
        <f t="shared" si="13"/>
        <v>0</v>
      </c>
      <c r="P177">
        <f t="shared" si="14"/>
        <v>0</v>
      </c>
      <c r="Q177" t="e">
        <f t="shared" si="15"/>
        <v>#DIV/0!</v>
      </c>
    </row>
    <row r="178" spans="15:17">
      <c r="O178">
        <f t="shared" si="13"/>
        <v>0</v>
      </c>
      <c r="P178">
        <f t="shared" si="14"/>
        <v>0</v>
      </c>
      <c r="Q178" t="e">
        <f t="shared" si="15"/>
        <v>#DIV/0!</v>
      </c>
    </row>
    <row r="179" spans="15:17">
      <c r="O179">
        <f t="shared" si="13"/>
        <v>0</v>
      </c>
      <c r="P179">
        <f t="shared" si="14"/>
        <v>0</v>
      </c>
      <c r="Q179" t="e">
        <f t="shared" si="15"/>
        <v>#DIV/0!</v>
      </c>
    </row>
    <row r="180" spans="15:17">
      <c r="O180">
        <f t="shared" si="13"/>
        <v>0</v>
      </c>
      <c r="P180">
        <f t="shared" si="14"/>
        <v>0</v>
      </c>
      <c r="Q180" t="e">
        <f t="shared" si="15"/>
        <v>#DIV/0!</v>
      </c>
    </row>
    <row r="181" spans="15:17">
      <c r="O181">
        <f t="shared" si="13"/>
        <v>0</v>
      </c>
      <c r="P181">
        <f t="shared" si="14"/>
        <v>0</v>
      </c>
      <c r="Q181" t="e">
        <f t="shared" si="15"/>
        <v>#DIV/0!</v>
      </c>
    </row>
    <row r="182" spans="15:17">
      <c r="O182">
        <f t="shared" si="13"/>
        <v>0</v>
      </c>
      <c r="P182">
        <f t="shared" si="14"/>
        <v>0</v>
      </c>
      <c r="Q182" t="e">
        <f t="shared" si="15"/>
        <v>#DIV/0!</v>
      </c>
    </row>
    <row r="183" spans="15:17">
      <c r="O183">
        <f t="shared" si="13"/>
        <v>0</v>
      </c>
      <c r="P183">
        <f t="shared" si="14"/>
        <v>0</v>
      </c>
      <c r="Q183" t="e">
        <f t="shared" si="15"/>
        <v>#DIV/0!</v>
      </c>
    </row>
    <row r="184" spans="15:17">
      <c r="O184">
        <f t="shared" si="13"/>
        <v>0</v>
      </c>
      <c r="P184">
        <f t="shared" si="14"/>
        <v>0</v>
      </c>
      <c r="Q184" t="e">
        <f t="shared" si="15"/>
        <v>#DIV/0!</v>
      </c>
    </row>
    <row r="185" spans="15:17">
      <c r="O185">
        <f t="shared" si="13"/>
        <v>0</v>
      </c>
      <c r="P185">
        <f t="shared" si="14"/>
        <v>0</v>
      </c>
      <c r="Q185" t="e">
        <f t="shared" si="15"/>
        <v>#DIV/0!</v>
      </c>
    </row>
    <row r="186" spans="15:17">
      <c r="O186">
        <f t="shared" si="13"/>
        <v>0</v>
      </c>
      <c r="P186">
        <f t="shared" si="14"/>
        <v>0</v>
      </c>
      <c r="Q186" t="e">
        <f t="shared" si="15"/>
        <v>#DIV/0!</v>
      </c>
    </row>
    <row r="187" spans="15:17">
      <c r="O187">
        <f t="shared" si="13"/>
        <v>0</v>
      </c>
      <c r="P187">
        <f t="shared" si="14"/>
        <v>0</v>
      </c>
      <c r="Q187" t="e">
        <f t="shared" si="15"/>
        <v>#DIV/0!</v>
      </c>
    </row>
    <row r="188" spans="15:17">
      <c r="O188">
        <f t="shared" si="13"/>
        <v>0</v>
      </c>
      <c r="P188">
        <f t="shared" si="14"/>
        <v>0</v>
      </c>
      <c r="Q188" t="e">
        <f t="shared" si="15"/>
        <v>#DIV/0!</v>
      </c>
    </row>
    <row r="189" spans="15:17">
      <c r="O189">
        <f t="shared" si="13"/>
        <v>0</v>
      </c>
      <c r="P189">
        <f t="shared" si="14"/>
        <v>0</v>
      </c>
      <c r="Q189" t="e">
        <f t="shared" si="15"/>
        <v>#DIV/0!</v>
      </c>
    </row>
    <row r="190" spans="15:17">
      <c r="O190">
        <f t="shared" si="13"/>
        <v>0</v>
      </c>
      <c r="P190">
        <f t="shared" si="14"/>
        <v>0</v>
      </c>
      <c r="Q190" t="e">
        <f t="shared" si="15"/>
        <v>#DIV/0!</v>
      </c>
    </row>
    <row r="191" spans="15:17">
      <c r="O191">
        <f t="shared" si="13"/>
        <v>0</v>
      </c>
      <c r="P191">
        <f t="shared" si="14"/>
        <v>0</v>
      </c>
      <c r="Q191" t="e">
        <f t="shared" si="15"/>
        <v>#DIV/0!</v>
      </c>
    </row>
    <row r="192" spans="15:17">
      <c r="O192">
        <f t="shared" si="13"/>
        <v>0</v>
      </c>
      <c r="P192">
        <f t="shared" si="14"/>
        <v>0</v>
      </c>
      <c r="Q192" t="e">
        <f t="shared" si="15"/>
        <v>#DIV/0!</v>
      </c>
    </row>
    <row r="193" spans="15:17">
      <c r="O193">
        <f t="shared" si="13"/>
        <v>0</v>
      </c>
      <c r="P193">
        <f t="shared" si="14"/>
        <v>0</v>
      </c>
      <c r="Q193" t="e">
        <f t="shared" si="15"/>
        <v>#DIV/0!</v>
      </c>
    </row>
    <row r="194" spans="15:17">
      <c r="O194">
        <f t="shared" ref="O194:O257" si="17">M194/30000*100</f>
        <v>0</v>
      </c>
      <c r="P194">
        <f t="shared" ref="P194:P257" si="18">N194/30000*100</f>
        <v>0</v>
      </c>
      <c r="Q194" t="e">
        <f t="shared" ref="Q194:Q257" si="19">O194/P194</f>
        <v>#DIV/0!</v>
      </c>
    </row>
    <row r="195" spans="15:17">
      <c r="O195">
        <f t="shared" si="17"/>
        <v>0</v>
      </c>
      <c r="P195">
        <f t="shared" si="18"/>
        <v>0</v>
      </c>
      <c r="Q195" t="e">
        <f t="shared" si="19"/>
        <v>#DIV/0!</v>
      </c>
    </row>
    <row r="196" spans="15:17">
      <c r="O196">
        <f t="shared" si="17"/>
        <v>0</v>
      </c>
      <c r="P196">
        <f t="shared" si="18"/>
        <v>0</v>
      </c>
      <c r="Q196" t="e">
        <f t="shared" si="19"/>
        <v>#DIV/0!</v>
      </c>
    </row>
    <row r="197" spans="15:17">
      <c r="O197">
        <f t="shared" si="17"/>
        <v>0</v>
      </c>
      <c r="P197">
        <f t="shared" si="18"/>
        <v>0</v>
      </c>
      <c r="Q197" t="e">
        <f t="shared" si="19"/>
        <v>#DIV/0!</v>
      </c>
    </row>
    <row r="198" spans="15:17">
      <c r="O198">
        <f t="shared" si="17"/>
        <v>0</v>
      </c>
      <c r="P198">
        <f t="shared" si="18"/>
        <v>0</v>
      </c>
      <c r="Q198" t="e">
        <f t="shared" si="19"/>
        <v>#DIV/0!</v>
      </c>
    </row>
    <row r="199" spans="15:17">
      <c r="O199">
        <f t="shared" si="17"/>
        <v>0</v>
      </c>
      <c r="P199">
        <f t="shared" si="18"/>
        <v>0</v>
      </c>
      <c r="Q199" t="e">
        <f t="shared" si="19"/>
        <v>#DIV/0!</v>
      </c>
    </row>
    <row r="200" spans="15:17">
      <c r="O200">
        <f t="shared" si="17"/>
        <v>0</v>
      </c>
      <c r="P200">
        <f t="shared" si="18"/>
        <v>0</v>
      </c>
      <c r="Q200" t="e">
        <f t="shared" si="19"/>
        <v>#DIV/0!</v>
      </c>
    </row>
    <row r="201" spans="15:17">
      <c r="O201">
        <f t="shared" si="17"/>
        <v>0</v>
      </c>
      <c r="P201">
        <f t="shared" si="18"/>
        <v>0</v>
      </c>
      <c r="Q201" t="e">
        <f t="shared" si="19"/>
        <v>#DIV/0!</v>
      </c>
    </row>
    <row r="202" spans="15:17">
      <c r="O202">
        <f t="shared" si="17"/>
        <v>0</v>
      </c>
      <c r="P202">
        <f t="shared" si="18"/>
        <v>0</v>
      </c>
      <c r="Q202" t="e">
        <f t="shared" si="19"/>
        <v>#DIV/0!</v>
      </c>
    </row>
    <row r="203" spans="15:17">
      <c r="O203">
        <f t="shared" si="17"/>
        <v>0</v>
      </c>
      <c r="P203">
        <f t="shared" si="18"/>
        <v>0</v>
      </c>
      <c r="Q203" t="e">
        <f t="shared" si="19"/>
        <v>#DIV/0!</v>
      </c>
    </row>
    <row r="204" spans="15:17">
      <c r="O204">
        <f t="shared" si="17"/>
        <v>0</v>
      </c>
      <c r="P204">
        <f t="shared" si="18"/>
        <v>0</v>
      </c>
      <c r="Q204" t="e">
        <f t="shared" si="19"/>
        <v>#DIV/0!</v>
      </c>
    </row>
    <row r="205" spans="15:17">
      <c r="O205">
        <f t="shared" si="17"/>
        <v>0</v>
      </c>
      <c r="P205">
        <f t="shared" si="18"/>
        <v>0</v>
      </c>
      <c r="Q205" t="e">
        <f t="shared" si="19"/>
        <v>#DIV/0!</v>
      </c>
    </row>
    <row r="206" spans="15:17">
      <c r="O206">
        <f t="shared" si="17"/>
        <v>0</v>
      </c>
      <c r="P206">
        <f t="shared" si="18"/>
        <v>0</v>
      </c>
      <c r="Q206" t="e">
        <f t="shared" si="19"/>
        <v>#DIV/0!</v>
      </c>
    </row>
    <row r="207" spans="15:17">
      <c r="O207">
        <f t="shared" si="17"/>
        <v>0</v>
      </c>
      <c r="P207">
        <f t="shared" si="18"/>
        <v>0</v>
      </c>
      <c r="Q207" t="e">
        <f t="shared" si="19"/>
        <v>#DIV/0!</v>
      </c>
    </row>
    <row r="208" spans="15:17">
      <c r="O208">
        <f t="shared" si="17"/>
        <v>0</v>
      </c>
      <c r="P208">
        <f t="shared" si="18"/>
        <v>0</v>
      </c>
      <c r="Q208" t="e">
        <f t="shared" si="19"/>
        <v>#DIV/0!</v>
      </c>
    </row>
    <row r="209" spans="15:17">
      <c r="O209">
        <f t="shared" si="17"/>
        <v>0</v>
      </c>
      <c r="P209">
        <f t="shared" si="18"/>
        <v>0</v>
      </c>
      <c r="Q209" t="e">
        <f t="shared" si="19"/>
        <v>#DIV/0!</v>
      </c>
    </row>
    <row r="210" spans="15:17">
      <c r="O210">
        <f t="shared" si="17"/>
        <v>0</v>
      </c>
      <c r="P210">
        <f t="shared" si="18"/>
        <v>0</v>
      </c>
      <c r="Q210" t="e">
        <f t="shared" si="19"/>
        <v>#DIV/0!</v>
      </c>
    </row>
    <row r="211" spans="15:17">
      <c r="O211">
        <f t="shared" si="17"/>
        <v>0</v>
      </c>
      <c r="P211">
        <f t="shared" si="18"/>
        <v>0</v>
      </c>
      <c r="Q211" t="e">
        <f t="shared" si="19"/>
        <v>#DIV/0!</v>
      </c>
    </row>
    <row r="212" spans="15:17">
      <c r="O212">
        <f t="shared" si="17"/>
        <v>0</v>
      </c>
      <c r="P212">
        <f t="shared" si="18"/>
        <v>0</v>
      </c>
      <c r="Q212" t="e">
        <f t="shared" si="19"/>
        <v>#DIV/0!</v>
      </c>
    </row>
    <row r="213" spans="15:17">
      <c r="O213">
        <f t="shared" si="17"/>
        <v>0</v>
      </c>
      <c r="P213">
        <f t="shared" si="18"/>
        <v>0</v>
      </c>
      <c r="Q213" t="e">
        <f t="shared" si="19"/>
        <v>#DIV/0!</v>
      </c>
    </row>
    <row r="214" spans="15:17">
      <c r="O214">
        <f t="shared" si="17"/>
        <v>0</v>
      </c>
      <c r="P214">
        <f t="shared" si="18"/>
        <v>0</v>
      </c>
      <c r="Q214" t="e">
        <f t="shared" si="19"/>
        <v>#DIV/0!</v>
      </c>
    </row>
    <row r="215" spans="15:17">
      <c r="O215">
        <f t="shared" si="17"/>
        <v>0</v>
      </c>
      <c r="P215">
        <f t="shared" si="18"/>
        <v>0</v>
      </c>
      <c r="Q215" t="e">
        <f t="shared" si="19"/>
        <v>#DIV/0!</v>
      </c>
    </row>
    <row r="216" spans="15:17">
      <c r="O216">
        <f t="shared" si="17"/>
        <v>0</v>
      </c>
      <c r="P216">
        <f t="shared" si="18"/>
        <v>0</v>
      </c>
      <c r="Q216" t="e">
        <f t="shared" si="19"/>
        <v>#DIV/0!</v>
      </c>
    </row>
    <row r="217" spans="15:17">
      <c r="O217">
        <f t="shared" si="17"/>
        <v>0</v>
      </c>
      <c r="P217">
        <f t="shared" si="18"/>
        <v>0</v>
      </c>
      <c r="Q217" t="e">
        <f t="shared" si="19"/>
        <v>#DIV/0!</v>
      </c>
    </row>
    <row r="218" spans="15:17">
      <c r="O218">
        <f t="shared" si="17"/>
        <v>0</v>
      </c>
      <c r="P218">
        <f t="shared" si="18"/>
        <v>0</v>
      </c>
      <c r="Q218" t="e">
        <f t="shared" si="19"/>
        <v>#DIV/0!</v>
      </c>
    </row>
    <row r="219" spans="15:17">
      <c r="O219">
        <f t="shared" si="17"/>
        <v>0</v>
      </c>
      <c r="P219">
        <f t="shared" si="18"/>
        <v>0</v>
      </c>
      <c r="Q219" t="e">
        <f t="shared" si="19"/>
        <v>#DIV/0!</v>
      </c>
    </row>
    <row r="220" spans="15:17">
      <c r="O220">
        <f t="shared" si="17"/>
        <v>0</v>
      </c>
      <c r="P220">
        <f t="shared" si="18"/>
        <v>0</v>
      </c>
      <c r="Q220" t="e">
        <f t="shared" si="19"/>
        <v>#DIV/0!</v>
      </c>
    </row>
    <row r="221" spans="15:17">
      <c r="O221">
        <f t="shared" si="17"/>
        <v>0</v>
      </c>
      <c r="P221">
        <f t="shared" si="18"/>
        <v>0</v>
      </c>
      <c r="Q221" t="e">
        <f t="shared" si="19"/>
        <v>#DIV/0!</v>
      </c>
    </row>
    <row r="222" spans="15:17">
      <c r="O222">
        <f t="shared" si="17"/>
        <v>0</v>
      </c>
      <c r="P222">
        <f t="shared" si="18"/>
        <v>0</v>
      </c>
      <c r="Q222" t="e">
        <f t="shared" si="19"/>
        <v>#DIV/0!</v>
      </c>
    </row>
    <row r="223" spans="15:17">
      <c r="O223">
        <f t="shared" si="17"/>
        <v>0</v>
      </c>
      <c r="P223">
        <f t="shared" si="18"/>
        <v>0</v>
      </c>
      <c r="Q223" t="e">
        <f t="shared" si="19"/>
        <v>#DIV/0!</v>
      </c>
    </row>
    <row r="224" spans="15:17">
      <c r="O224">
        <f t="shared" si="17"/>
        <v>0</v>
      </c>
      <c r="P224">
        <f t="shared" si="18"/>
        <v>0</v>
      </c>
      <c r="Q224" t="e">
        <f t="shared" si="19"/>
        <v>#DIV/0!</v>
      </c>
    </row>
    <row r="225" spans="15:17">
      <c r="O225">
        <f t="shared" si="17"/>
        <v>0</v>
      </c>
      <c r="P225">
        <f t="shared" si="18"/>
        <v>0</v>
      </c>
      <c r="Q225" t="e">
        <f t="shared" si="19"/>
        <v>#DIV/0!</v>
      </c>
    </row>
    <row r="226" spans="15:17">
      <c r="O226">
        <f t="shared" si="17"/>
        <v>0</v>
      </c>
      <c r="P226">
        <f t="shared" si="18"/>
        <v>0</v>
      </c>
      <c r="Q226" t="e">
        <f t="shared" si="19"/>
        <v>#DIV/0!</v>
      </c>
    </row>
    <row r="227" spans="15:17">
      <c r="O227">
        <f t="shared" si="17"/>
        <v>0</v>
      </c>
      <c r="P227">
        <f t="shared" si="18"/>
        <v>0</v>
      </c>
      <c r="Q227" t="e">
        <f t="shared" si="19"/>
        <v>#DIV/0!</v>
      </c>
    </row>
    <row r="228" spans="15:17">
      <c r="O228">
        <f t="shared" si="17"/>
        <v>0</v>
      </c>
      <c r="P228">
        <f t="shared" si="18"/>
        <v>0</v>
      </c>
      <c r="Q228" t="e">
        <f t="shared" si="19"/>
        <v>#DIV/0!</v>
      </c>
    </row>
    <row r="229" spans="15:17">
      <c r="O229">
        <f t="shared" si="17"/>
        <v>0</v>
      </c>
      <c r="P229">
        <f t="shared" si="18"/>
        <v>0</v>
      </c>
      <c r="Q229" t="e">
        <f t="shared" si="19"/>
        <v>#DIV/0!</v>
      </c>
    </row>
    <row r="230" spans="15:17">
      <c r="O230">
        <f t="shared" si="17"/>
        <v>0</v>
      </c>
      <c r="P230">
        <f t="shared" si="18"/>
        <v>0</v>
      </c>
      <c r="Q230" t="e">
        <f t="shared" si="19"/>
        <v>#DIV/0!</v>
      </c>
    </row>
    <row r="231" spans="15:17">
      <c r="O231">
        <f t="shared" si="17"/>
        <v>0</v>
      </c>
      <c r="P231">
        <f t="shared" si="18"/>
        <v>0</v>
      </c>
      <c r="Q231" t="e">
        <f t="shared" si="19"/>
        <v>#DIV/0!</v>
      </c>
    </row>
    <row r="232" spans="15:17">
      <c r="O232">
        <f t="shared" si="17"/>
        <v>0</v>
      </c>
      <c r="P232">
        <f t="shared" si="18"/>
        <v>0</v>
      </c>
      <c r="Q232" t="e">
        <f t="shared" si="19"/>
        <v>#DIV/0!</v>
      </c>
    </row>
    <row r="233" spans="15:17">
      <c r="O233">
        <f t="shared" si="17"/>
        <v>0</v>
      </c>
      <c r="P233">
        <f t="shared" si="18"/>
        <v>0</v>
      </c>
      <c r="Q233" t="e">
        <f t="shared" si="19"/>
        <v>#DIV/0!</v>
      </c>
    </row>
    <row r="234" spans="15:17">
      <c r="O234">
        <f t="shared" si="17"/>
        <v>0</v>
      </c>
      <c r="P234">
        <f t="shared" si="18"/>
        <v>0</v>
      </c>
      <c r="Q234" t="e">
        <f t="shared" si="19"/>
        <v>#DIV/0!</v>
      </c>
    </row>
    <row r="235" spans="15:17">
      <c r="O235">
        <f t="shared" si="17"/>
        <v>0</v>
      </c>
      <c r="P235">
        <f t="shared" si="18"/>
        <v>0</v>
      </c>
      <c r="Q235" t="e">
        <f t="shared" si="19"/>
        <v>#DIV/0!</v>
      </c>
    </row>
    <row r="236" spans="15:17">
      <c r="O236">
        <f t="shared" si="17"/>
        <v>0</v>
      </c>
      <c r="P236">
        <f t="shared" si="18"/>
        <v>0</v>
      </c>
      <c r="Q236" t="e">
        <f t="shared" si="19"/>
        <v>#DIV/0!</v>
      </c>
    </row>
    <row r="237" spans="15:17">
      <c r="O237">
        <f t="shared" si="17"/>
        <v>0</v>
      </c>
      <c r="P237">
        <f t="shared" si="18"/>
        <v>0</v>
      </c>
      <c r="Q237" t="e">
        <f t="shared" si="19"/>
        <v>#DIV/0!</v>
      </c>
    </row>
    <row r="238" spans="15:17">
      <c r="O238">
        <f t="shared" si="17"/>
        <v>0</v>
      </c>
      <c r="P238">
        <f t="shared" si="18"/>
        <v>0</v>
      </c>
      <c r="Q238" t="e">
        <f t="shared" si="19"/>
        <v>#DIV/0!</v>
      </c>
    </row>
    <row r="239" spans="15:17">
      <c r="O239">
        <f t="shared" si="17"/>
        <v>0</v>
      </c>
      <c r="P239">
        <f t="shared" si="18"/>
        <v>0</v>
      </c>
      <c r="Q239" t="e">
        <f t="shared" si="19"/>
        <v>#DIV/0!</v>
      </c>
    </row>
    <row r="240" spans="15:17">
      <c r="O240">
        <f t="shared" si="17"/>
        <v>0</v>
      </c>
      <c r="P240">
        <f t="shared" si="18"/>
        <v>0</v>
      </c>
      <c r="Q240" t="e">
        <f t="shared" si="19"/>
        <v>#DIV/0!</v>
      </c>
    </row>
    <row r="241" spans="15:17">
      <c r="O241">
        <f t="shared" si="17"/>
        <v>0</v>
      </c>
      <c r="P241">
        <f t="shared" si="18"/>
        <v>0</v>
      </c>
      <c r="Q241" t="e">
        <f t="shared" si="19"/>
        <v>#DIV/0!</v>
      </c>
    </row>
    <row r="242" spans="15:17">
      <c r="O242">
        <f t="shared" si="17"/>
        <v>0</v>
      </c>
      <c r="P242">
        <f t="shared" si="18"/>
        <v>0</v>
      </c>
      <c r="Q242" t="e">
        <f t="shared" si="19"/>
        <v>#DIV/0!</v>
      </c>
    </row>
    <row r="243" spans="15:17">
      <c r="O243">
        <f t="shared" si="17"/>
        <v>0</v>
      </c>
      <c r="P243">
        <f t="shared" si="18"/>
        <v>0</v>
      </c>
      <c r="Q243" t="e">
        <f t="shared" si="19"/>
        <v>#DIV/0!</v>
      </c>
    </row>
    <row r="244" spans="15:17">
      <c r="O244">
        <f t="shared" si="17"/>
        <v>0</v>
      </c>
      <c r="P244">
        <f t="shared" si="18"/>
        <v>0</v>
      </c>
      <c r="Q244" t="e">
        <f t="shared" si="19"/>
        <v>#DIV/0!</v>
      </c>
    </row>
    <row r="245" spans="15:17">
      <c r="O245">
        <f t="shared" si="17"/>
        <v>0</v>
      </c>
      <c r="P245">
        <f t="shared" si="18"/>
        <v>0</v>
      </c>
      <c r="Q245" t="e">
        <f t="shared" si="19"/>
        <v>#DIV/0!</v>
      </c>
    </row>
    <row r="246" spans="15:17">
      <c r="O246">
        <f t="shared" si="17"/>
        <v>0</v>
      </c>
      <c r="P246">
        <f t="shared" si="18"/>
        <v>0</v>
      </c>
      <c r="Q246" t="e">
        <f t="shared" si="19"/>
        <v>#DIV/0!</v>
      </c>
    </row>
    <row r="247" spans="15:17">
      <c r="O247">
        <f t="shared" si="17"/>
        <v>0</v>
      </c>
      <c r="P247">
        <f t="shared" si="18"/>
        <v>0</v>
      </c>
      <c r="Q247" t="e">
        <f t="shared" si="19"/>
        <v>#DIV/0!</v>
      </c>
    </row>
    <row r="248" spans="15:17">
      <c r="O248">
        <f t="shared" si="17"/>
        <v>0</v>
      </c>
      <c r="P248">
        <f t="shared" si="18"/>
        <v>0</v>
      </c>
      <c r="Q248" t="e">
        <f t="shared" si="19"/>
        <v>#DIV/0!</v>
      </c>
    </row>
    <row r="249" spans="15:17">
      <c r="O249">
        <f t="shared" si="17"/>
        <v>0</v>
      </c>
      <c r="P249">
        <f t="shared" si="18"/>
        <v>0</v>
      </c>
      <c r="Q249" t="e">
        <f t="shared" si="19"/>
        <v>#DIV/0!</v>
      </c>
    </row>
    <row r="250" spans="15:17">
      <c r="O250">
        <f t="shared" si="17"/>
        <v>0</v>
      </c>
      <c r="P250">
        <f t="shared" si="18"/>
        <v>0</v>
      </c>
      <c r="Q250" t="e">
        <f t="shared" si="19"/>
        <v>#DIV/0!</v>
      </c>
    </row>
    <row r="251" spans="15:17">
      <c r="O251">
        <f t="shared" si="17"/>
        <v>0</v>
      </c>
      <c r="P251">
        <f t="shared" si="18"/>
        <v>0</v>
      </c>
      <c r="Q251" t="e">
        <f t="shared" si="19"/>
        <v>#DIV/0!</v>
      </c>
    </row>
    <row r="252" spans="15:17">
      <c r="O252">
        <f t="shared" si="17"/>
        <v>0</v>
      </c>
      <c r="P252">
        <f t="shared" si="18"/>
        <v>0</v>
      </c>
      <c r="Q252" t="e">
        <f t="shared" si="19"/>
        <v>#DIV/0!</v>
      </c>
    </row>
    <row r="253" spans="15:17">
      <c r="O253">
        <f t="shared" si="17"/>
        <v>0</v>
      </c>
      <c r="P253">
        <f t="shared" si="18"/>
        <v>0</v>
      </c>
      <c r="Q253" t="e">
        <f t="shared" si="19"/>
        <v>#DIV/0!</v>
      </c>
    </row>
    <row r="254" spans="15:17">
      <c r="O254">
        <f t="shared" si="17"/>
        <v>0</v>
      </c>
      <c r="P254">
        <f t="shared" si="18"/>
        <v>0</v>
      </c>
      <c r="Q254" t="e">
        <f t="shared" si="19"/>
        <v>#DIV/0!</v>
      </c>
    </row>
    <row r="255" spans="15:17">
      <c r="O255">
        <f t="shared" si="17"/>
        <v>0</v>
      </c>
      <c r="P255">
        <f t="shared" si="18"/>
        <v>0</v>
      </c>
      <c r="Q255" t="e">
        <f t="shared" si="19"/>
        <v>#DIV/0!</v>
      </c>
    </row>
    <row r="256" spans="15:17">
      <c r="O256">
        <f t="shared" si="17"/>
        <v>0</v>
      </c>
      <c r="P256">
        <f t="shared" si="18"/>
        <v>0</v>
      </c>
      <c r="Q256" t="e">
        <f t="shared" si="19"/>
        <v>#DIV/0!</v>
      </c>
    </row>
    <row r="257" spans="15:17">
      <c r="O257">
        <f t="shared" si="17"/>
        <v>0</v>
      </c>
      <c r="P257">
        <f t="shared" si="18"/>
        <v>0</v>
      </c>
      <c r="Q257" t="e">
        <f t="shared" si="19"/>
        <v>#DIV/0!</v>
      </c>
    </row>
    <row r="258" spans="15:17">
      <c r="O258">
        <f t="shared" ref="O258:O321" si="20">M258/30000*100</f>
        <v>0</v>
      </c>
      <c r="P258">
        <f t="shared" ref="P258:P321" si="21">N258/30000*100</f>
        <v>0</v>
      </c>
      <c r="Q258" t="e">
        <f t="shared" ref="Q258:Q321" si="22">O258/P258</f>
        <v>#DIV/0!</v>
      </c>
    </row>
    <row r="259" spans="15:17">
      <c r="O259">
        <f t="shared" si="20"/>
        <v>0</v>
      </c>
      <c r="P259">
        <f t="shared" si="21"/>
        <v>0</v>
      </c>
      <c r="Q259" t="e">
        <f t="shared" si="22"/>
        <v>#DIV/0!</v>
      </c>
    </row>
    <row r="260" spans="15:17">
      <c r="O260">
        <f t="shared" si="20"/>
        <v>0</v>
      </c>
      <c r="P260">
        <f t="shared" si="21"/>
        <v>0</v>
      </c>
      <c r="Q260" t="e">
        <f t="shared" si="22"/>
        <v>#DIV/0!</v>
      </c>
    </row>
    <row r="261" spans="15:17">
      <c r="O261">
        <f t="shared" si="20"/>
        <v>0</v>
      </c>
      <c r="P261">
        <f t="shared" si="21"/>
        <v>0</v>
      </c>
      <c r="Q261" t="e">
        <f t="shared" si="22"/>
        <v>#DIV/0!</v>
      </c>
    </row>
    <row r="262" spans="15:17">
      <c r="O262">
        <f t="shared" si="20"/>
        <v>0</v>
      </c>
      <c r="P262">
        <f t="shared" si="21"/>
        <v>0</v>
      </c>
      <c r="Q262" t="e">
        <f t="shared" si="22"/>
        <v>#DIV/0!</v>
      </c>
    </row>
    <row r="263" spans="15:17">
      <c r="O263">
        <f t="shared" si="20"/>
        <v>0</v>
      </c>
      <c r="P263">
        <f t="shared" si="21"/>
        <v>0</v>
      </c>
      <c r="Q263" t="e">
        <f t="shared" si="22"/>
        <v>#DIV/0!</v>
      </c>
    </row>
    <row r="264" spans="15:17">
      <c r="O264">
        <f t="shared" si="20"/>
        <v>0</v>
      </c>
      <c r="P264">
        <f t="shared" si="21"/>
        <v>0</v>
      </c>
      <c r="Q264" t="e">
        <f t="shared" si="22"/>
        <v>#DIV/0!</v>
      </c>
    </row>
    <row r="265" spans="15:17">
      <c r="O265">
        <f t="shared" si="20"/>
        <v>0</v>
      </c>
      <c r="P265">
        <f t="shared" si="21"/>
        <v>0</v>
      </c>
      <c r="Q265" t="e">
        <f t="shared" si="22"/>
        <v>#DIV/0!</v>
      </c>
    </row>
    <row r="266" spans="15:17">
      <c r="O266">
        <f t="shared" si="20"/>
        <v>0</v>
      </c>
      <c r="P266">
        <f t="shared" si="21"/>
        <v>0</v>
      </c>
      <c r="Q266" t="e">
        <f t="shared" si="22"/>
        <v>#DIV/0!</v>
      </c>
    </row>
    <row r="267" spans="15:17">
      <c r="O267">
        <f t="shared" si="20"/>
        <v>0</v>
      </c>
      <c r="P267">
        <f t="shared" si="21"/>
        <v>0</v>
      </c>
      <c r="Q267" t="e">
        <f t="shared" si="22"/>
        <v>#DIV/0!</v>
      </c>
    </row>
    <row r="268" spans="15:17">
      <c r="O268">
        <f t="shared" si="20"/>
        <v>0</v>
      </c>
      <c r="P268">
        <f t="shared" si="21"/>
        <v>0</v>
      </c>
      <c r="Q268" t="e">
        <f t="shared" si="22"/>
        <v>#DIV/0!</v>
      </c>
    </row>
    <row r="269" spans="15:17">
      <c r="O269">
        <f t="shared" si="20"/>
        <v>0</v>
      </c>
      <c r="P269">
        <f t="shared" si="21"/>
        <v>0</v>
      </c>
      <c r="Q269" t="e">
        <f t="shared" si="22"/>
        <v>#DIV/0!</v>
      </c>
    </row>
    <row r="270" spans="15:17">
      <c r="O270">
        <f t="shared" si="20"/>
        <v>0</v>
      </c>
      <c r="P270">
        <f t="shared" si="21"/>
        <v>0</v>
      </c>
      <c r="Q270" t="e">
        <f t="shared" si="22"/>
        <v>#DIV/0!</v>
      </c>
    </row>
    <row r="271" spans="15:17">
      <c r="O271">
        <f t="shared" si="20"/>
        <v>0</v>
      </c>
      <c r="P271">
        <f t="shared" si="21"/>
        <v>0</v>
      </c>
      <c r="Q271" t="e">
        <f t="shared" si="22"/>
        <v>#DIV/0!</v>
      </c>
    </row>
    <row r="272" spans="15:17">
      <c r="O272">
        <f t="shared" si="20"/>
        <v>0</v>
      </c>
      <c r="P272">
        <f t="shared" si="21"/>
        <v>0</v>
      </c>
      <c r="Q272" t="e">
        <f t="shared" si="22"/>
        <v>#DIV/0!</v>
      </c>
    </row>
    <row r="273" spans="15:17">
      <c r="O273">
        <f t="shared" si="20"/>
        <v>0</v>
      </c>
      <c r="P273">
        <f t="shared" si="21"/>
        <v>0</v>
      </c>
      <c r="Q273" t="e">
        <f t="shared" si="22"/>
        <v>#DIV/0!</v>
      </c>
    </row>
    <row r="274" spans="15:17">
      <c r="O274">
        <f t="shared" si="20"/>
        <v>0</v>
      </c>
      <c r="P274">
        <f t="shared" si="21"/>
        <v>0</v>
      </c>
      <c r="Q274" t="e">
        <f t="shared" si="22"/>
        <v>#DIV/0!</v>
      </c>
    </row>
    <row r="275" spans="15:17">
      <c r="O275">
        <f t="shared" si="20"/>
        <v>0</v>
      </c>
      <c r="P275">
        <f t="shared" si="21"/>
        <v>0</v>
      </c>
      <c r="Q275" t="e">
        <f t="shared" si="22"/>
        <v>#DIV/0!</v>
      </c>
    </row>
    <row r="276" spans="15:17">
      <c r="O276">
        <f t="shared" si="20"/>
        <v>0</v>
      </c>
      <c r="P276">
        <f t="shared" si="21"/>
        <v>0</v>
      </c>
      <c r="Q276" t="e">
        <f t="shared" si="22"/>
        <v>#DIV/0!</v>
      </c>
    </row>
    <row r="277" spans="15:17">
      <c r="O277">
        <f t="shared" si="20"/>
        <v>0</v>
      </c>
      <c r="P277">
        <f t="shared" si="21"/>
        <v>0</v>
      </c>
      <c r="Q277" t="e">
        <f t="shared" si="22"/>
        <v>#DIV/0!</v>
      </c>
    </row>
    <row r="278" spans="15:17">
      <c r="O278">
        <f t="shared" si="20"/>
        <v>0</v>
      </c>
      <c r="P278">
        <f t="shared" si="21"/>
        <v>0</v>
      </c>
      <c r="Q278" t="e">
        <f t="shared" si="22"/>
        <v>#DIV/0!</v>
      </c>
    </row>
    <row r="279" spans="15:17">
      <c r="O279">
        <f t="shared" si="20"/>
        <v>0</v>
      </c>
      <c r="P279">
        <f t="shared" si="21"/>
        <v>0</v>
      </c>
      <c r="Q279" t="e">
        <f t="shared" si="22"/>
        <v>#DIV/0!</v>
      </c>
    </row>
    <row r="280" spans="15:17">
      <c r="O280">
        <f t="shared" si="20"/>
        <v>0</v>
      </c>
      <c r="P280">
        <f t="shared" si="21"/>
        <v>0</v>
      </c>
      <c r="Q280" t="e">
        <f t="shared" si="22"/>
        <v>#DIV/0!</v>
      </c>
    </row>
    <row r="281" spans="15:17">
      <c r="O281">
        <f t="shared" si="20"/>
        <v>0</v>
      </c>
      <c r="P281">
        <f t="shared" si="21"/>
        <v>0</v>
      </c>
      <c r="Q281" t="e">
        <f t="shared" si="22"/>
        <v>#DIV/0!</v>
      </c>
    </row>
    <row r="282" spans="15:17">
      <c r="O282">
        <f t="shared" si="20"/>
        <v>0</v>
      </c>
      <c r="P282">
        <f t="shared" si="21"/>
        <v>0</v>
      </c>
      <c r="Q282" t="e">
        <f t="shared" si="22"/>
        <v>#DIV/0!</v>
      </c>
    </row>
    <row r="283" spans="15:17">
      <c r="O283">
        <f t="shared" si="20"/>
        <v>0</v>
      </c>
      <c r="P283">
        <f t="shared" si="21"/>
        <v>0</v>
      </c>
      <c r="Q283" t="e">
        <f t="shared" si="22"/>
        <v>#DIV/0!</v>
      </c>
    </row>
    <row r="284" spans="15:17">
      <c r="O284">
        <f t="shared" si="20"/>
        <v>0</v>
      </c>
      <c r="P284">
        <f t="shared" si="21"/>
        <v>0</v>
      </c>
      <c r="Q284" t="e">
        <f t="shared" si="22"/>
        <v>#DIV/0!</v>
      </c>
    </row>
    <row r="285" spans="15:17">
      <c r="O285">
        <f t="shared" si="20"/>
        <v>0</v>
      </c>
      <c r="P285">
        <f t="shared" si="21"/>
        <v>0</v>
      </c>
      <c r="Q285" t="e">
        <f t="shared" si="22"/>
        <v>#DIV/0!</v>
      </c>
    </row>
    <row r="286" spans="15:17">
      <c r="O286">
        <f t="shared" si="20"/>
        <v>0</v>
      </c>
      <c r="P286">
        <f t="shared" si="21"/>
        <v>0</v>
      </c>
      <c r="Q286" t="e">
        <f t="shared" si="22"/>
        <v>#DIV/0!</v>
      </c>
    </row>
    <row r="287" spans="15:17">
      <c r="O287">
        <f t="shared" si="20"/>
        <v>0</v>
      </c>
      <c r="P287">
        <f t="shared" si="21"/>
        <v>0</v>
      </c>
      <c r="Q287" t="e">
        <f t="shared" si="22"/>
        <v>#DIV/0!</v>
      </c>
    </row>
    <row r="288" spans="15:17">
      <c r="O288">
        <f t="shared" si="20"/>
        <v>0</v>
      </c>
      <c r="P288">
        <f t="shared" si="21"/>
        <v>0</v>
      </c>
      <c r="Q288" t="e">
        <f t="shared" si="22"/>
        <v>#DIV/0!</v>
      </c>
    </row>
    <row r="289" spans="15:17">
      <c r="O289">
        <f t="shared" si="20"/>
        <v>0</v>
      </c>
      <c r="P289">
        <f t="shared" si="21"/>
        <v>0</v>
      </c>
      <c r="Q289" t="e">
        <f t="shared" si="22"/>
        <v>#DIV/0!</v>
      </c>
    </row>
    <row r="290" spans="15:17">
      <c r="O290">
        <f t="shared" si="20"/>
        <v>0</v>
      </c>
      <c r="P290">
        <f t="shared" si="21"/>
        <v>0</v>
      </c>
      <c r="Q290" t="e">
        <f t="shared" si="22"/>
        <v>#DIV/0!</v>
      </c>
    </row>
    <row r="291" spans="15:17">
      <c r="O291">
        <f t="shared" si="20"/>
        <v>0</v>
      </c>
      <c r="P291">
        <f t="shared" si="21"/>
        <v>0</v>
      </c>
      <c r="Q291" t="e">
        <f t="shared" si="22"/>
        <v>#DIV/0!</v>
      </c>
    </row>
    <row r="292" spans="15:17">
      <c r="O292">
        <f t="shared" si="20"/>
        <v>0</v>
      </c>
      <c r="P292">
        <f t="shared" si="21"/>
        <v>0</v>
      </c>
      <c r="Q292" t="e">
        <f t="shared" si="22"/>
        <v>#DIV/0!</v>
      </c>
    </row>
    <row r="293" spans="15:17">
      <c r="O293">
        <f t="shared" si="20"/>
        <v>0</v>
      </c>
      <c r="P293">
        <f t="shared" si="21"/>
        <v>0</v>
      </c>
      <c r="Q293" t="e">
        <f t="shared" si="22"/>
        <v>#DIV/0!</v>
      </c>
    </row>
    <row r="294" spans="15:17">
      <c r="O294">
        <f t="shared" si="20"/>
        <v>0</v>
      </c>
      <c r="P294">
        <f t="shared" si="21"/>
        <v>0</v>
      </c>
      <c r="Q294" t="e">
        <f t="shared" si="22"/>
        <v>#DIV/0!</v>
      </c>
    </row>
    <row r="295" spans="15:17">
      <c r="O295">
        <f t="shared" si="20"/>
        <v>0</v>
      </c>
      <c r="P295">
        <f t="shared" si="21"/>
        <v>0</v>
      </c>
      <c r="Q295" t="e">
        <f t="shared" si="22"/>
        <v>#DIV/0!</v>
      </c>
    </row>
    <row r="296" spans="15:17">
      <c r="O296">
        <f t="shared" si="20"/>
        <v>0</v>
      </c>
      <c r="P296">
        <f t="shared" si="21"/>
        <v>0</v>
      </c>
      <c r="Q296" t="e">
        <f t="shared" si="22"/>
        <v>#DIV/0!</v>
      </c>
    </row>
    <row r="297" spans="15:17">
      <c r="O297">
        <f t="shared" si="20"/>
        <v>0</v>
      </c>
      <c r="P297">
        <f t="shared" si="21"/>
        <v>0</v>
      </c>
      <c r="Q297" t="e">
        <f t="shared" si="22"/>
        <v>#DIV/0!</v>
      </c>
    </row>
    <row r="298" spans="15:17">
      <c r="O298">
        <f t="shared" si="20"/>
        <v>0</v>
      </c>
      <c r="P298">
        <f t="shared" si="21"/>
        <v>0</v>
      </c>
      <c r="Q298" t="e">
        <f t="shared" si="22"/>
        <v>#DIV/0!</v>
      </c>
    </row>
    <row r="299" spans="15:17">
      <c r="O299">
        <f t="shared" si="20"/>
        <v>0</v>
      </c>
      <c r="P299">
        <f t="shared" si="21"/>
        <v>0</v>
      </c>
      <c r="Q299" t="e">
        <f t="shared" si="22"/>
        <v>#DIV/0!</v>
      </c>
    </row>
    <row r="300" spans="15:17">
      <c r="O300">
        <f t="shared" si="20"/>
        <v>0</v>
      </c>
      <c r="P300">
        <f t="shared" si="21"/>
        <v>0</v>
      </c>
      <c r="Q300" t="e">
        <f t="shared" si="22"/>
        <v>#DIV/0!</v>
      </c>
    </row>
    <row r="301" spans="15:17">
      <c r="O301">
        <f t="shared" si="20"/>
        <v>0</v>
      </c>
      <c r="P301">
        <f t="shared" si="21"/>
        <v>0</v>
      </c>
      <c r="Q301" t="e">
        <f t="shared" si="22"/>
        <v>#DIV/0!</v>
      </c>
    </row>
    <row r="302" spans="15:17">
      <c r="O302">
        <f t="shared" si="20"/>
        <v>0</v>
      </c>
      <c r="P302">
        <f t="shared" si="21"/>
        <v>0</v>
      </c>
      <c r="Q302" t="e">
        <f t="shared" si="22"/>
        <v>#DIV/0!</v>
      </c>
    </row>
    <row r="303" spans="15:17">
      <c r="O303">
        <f t="shared" si="20"/>
        <v>0</v>
      </c>
      <c r="P303">
        <f t="shared" si="21"/>
        <v>0</v>
      </c>
      <c r="Q303" t="e">
        <f t="shared" si="22"/>
        <v>#DIV/0!</v>
      </c>
    </row>
    <row r="304" spans="15:17">
      <c r="O304">
        <f t="shared" si="20"/>
        <v>0</v>
      </c>
      <c r="P304">
        <f t="shared" si="21"/>
        <v>0</v>
      </c>
      <c r="Q304" t="e">
        <f t="shared" si="22"/>
        <v>#DIV/0!</v>
      </c>
    </row>
    <row r="305" spans="15:17">
      <c r="O305">
        <f t="shared" si="20"/>
        <v>0</v>
      </c>
      <c r="P305">
        <f t="shared" si="21"/>
        <v>0</v>
      </c>
      <c r="Q305" t="e">
        <f t="shared" si="22"/>
        <v>#DIV/0!</v>
      </c>
    </row>
    <row r="306" spans="15:17">
      <c r="O306">
        <f t="shared" si="20"/>
        <v>0</v>
      </c>
      <c r="P306">
        <f t="shared" si="21"/>
        <v>0</v>
      </c>
      <c r="Q306" t="e">
        <f t="shared" si="22"/>
        <v>#DIV/0!</v>
      </c>
    </row>
    <row r="307" spans="15:17">
      <c r="O307">
        <f t="shared" si="20"/>
        <v>0</v>
      </c>
      <c r="P307">
        <f t="shared" si="21"/>
        <v>0</v>
      </c>
      <c r="Q307" t="e">
        <f t="shared" si="22"/>
        <v>#DIV/0!</v>
      </c>
    </row>
    <row r="308" spans="15:17">
      <c r="O308">
        <f t="shared" si="20"/>
        <v>0</v>
      </c>
      <c r="P308">
        <f t="shared" si="21"/>
        <v>0</v>
      </c>
      <c r="Q308" t="e">
        <f t="shared" si="22"/>
        <v>#DIV/0!</v>
      </c>
    </row>
    <row r="309" spans="15:17">
      <c r="O309">
        <f t="shared" si="20"/>
        <v>0</v>
      </c>
      <c r="P309">
        <f t="shared" si="21"/>
        <v>0</v>
      </c>
      <c r="Q309" t="e">
        <f t="shared" si="22"/>
        <v>#DIV/0!</v>
      </c>
    </row>
    <row r="310" spans="15:17">
      <c r="O310">
        <f t="shared" si="20"/>
        <v>0</v>
      </c>
      <c r="P310">
        <f t="shared" si="21"/>
        <v>0</v>
      </c>
      <c r="Q310" t="e">
        <f t="shared" si="22"/>
        <v>#DIV/0!</v>
      </c>
    </row>
    <row r="311" spans="15:17">
      <c r="O311">
        <f t="shared" si="20"/>
        <v>0</v>
      </c>
      <c r="P311">
        <f t="shared" si="21"/>
        <v>0</v>
      </c>
      <c r="Q311" t="e">
        <f t="shared" si="22"/>
        <v>#DIV/0!</v>
      </c>
    </row>
    <row r="312" spans="15:17">
      <c r="O312">
        <f t="shared" si="20"/>
        <v>0</v>
      </c>
      <c r="P312">
        <f t="shared" si="21"/>
        <v>0</v>
      </c>
      <c r="Q312" t="e">
        <f t="shared" si="22"/>
        <v>#DIV/0!</v>
      </c>
    </row>
    <row r="313" spans="15:17">
      <c r="O313">
        <f t="shared" si="20"/>
        <v>0</v>
      </c>
      <c r="P313">
        <f t="shared" si="21"/>
        <v>0</v>
      </c>
      <c r="Q313" t="e">
        <f t="shared" si="22"/>
        <v>#DIV/0!</v>
      </c>
    </row>
    <row r="314" spans="15:17">
      <c r="O314">
        <f t="shared" si="20"/>
        <v>0</v>
      </c>
      <c r="P314">
        <f t="shared" si="21"/>
        <v>0</v>
      </c>
      <c r="Q314" t="e">
        <f t="shared" si="22"/>
        <v>#DIV/0!</v>
      </c>
    </row>
    <row r="315" spans="15:17">
      <c r="O315">
        <f t="shared" si="20"/>
        <v>0</v>
      </c>
      <c r="P315">
        <f t="shared" si="21"/>
        <v>0</v>
      </c>
      <c r="Q315" t="e">
        <f t="shared" si="22"/>
        <v>#DIV/0!</v>
      </c>
    </row>
    <row r="316" spans="15:17">
      <c r="O316">
        <f t="shared" si="20"/>
        <v>0</v>
      </c>
      <c r="P316">
        <f t="shared" si="21"/>
        <v>0</v>
      </c>
      <c r="Q316" t="e">
        <f t="shared" si="22"/>
        <v>#DIV/0!</v>
      </c>
    </row>
    <row r="317" spans="15:17">
      <c r="O317">
        <f t="shared" si="20"/>
        <v>0</v>
      </c>
      <c r="P317">
        <f t="shared" si="21"/>
        <v>0</v>
      </c>
      <c r="Q317" t="e">
        <f t="shared" si="22"/>
        <v>#DIV/0!</v>
      </c>
    </row>
    <row r="318" spans="15:17">
      <c r="O318">
        <f t="shared" si="20"/>
        <v>0</v>
      </c>
      <c r="P318">
        <f t="shared" si="21"/>
        <v>0</v>
      </c>
      <c r="Q318" t="e">
        <f t="shared" si="22"/>
        <v>#DIV/0!</v>
      </c>
    </row>
    <row r="319" spans="15:17">
      <c r="O319">
        <f t="shared" si="20"/>
        <v>0</v>
      </c>
      <c r="P319">
        <f t="shared" si="21"/>
        <v>0</v>
      </c>
      <c r="Q319" t="e">
        <f t="shared" si="22"/>
        <v>#DIV/0!</v>
      </c>
    </row>
    <row r="320" spans="15:17">
      <c r="O320">
        <f t="shared" si="20"/>
        <v>0</v>
      </c>
      <c r="P320">
        <f t="shared" si="21"/>
        <v>0</v>
      </c>
      <c r="Q320" t="e">
        <f t="shared" si="22"/>
        <v>#DIV/0!</v>
      </c>
    </row>
    <row r="321" spans="15:17">
      <c r="O321">
        <f t="shared" si="20"/>
        <v>0</v>
      </c>
      <c r="P321">
        <f t="shared" si="21"/>
        <v>0</v>
      </c>
      <c r="Q321" t="e">
        <f t="shared" si="22"/>
        <v>#DIV/0!</v>
      </c>
    </row>
    <row r="322" spans="15:17">
      <c r="O322">
        <f t="shared" ref="O322:O385" si="23">M322/30000*100</f>
        <v>0</v>
      </c>
      <c r="P322">
        <f t="shared" ref="P322:P385" si="24">N322/30000*100</f>
        <v>0</v>
      </c>
      <c r="Q322" t="e">
        <f t="shared" ref="Q322:Q385" si="25">O322/P322</f>
        <v>#DIV/0!</v>
      </c>
    </row>
    <row r="323" spans="15:17">
      <c r="O323">
        <f t="shared" si="23"/>
        <v>0</v>
      </c>
      <c r="P323">
        <f t="shared" si="24"/>
        <v>0</v>
      </c>
      <c r="Q323" t="e">
        <f t="shared" si="25"/>
        <v>#DIV/0!</v>
      </c>
    </row>
    <row r="324" spans="15:17">
      <c r="O324">
        <f t="shared" si="23"/>
        <v>0</v>
      </c>
      <c r="P324">
        <f t="shared" si="24"/>
        <v>0</v>
      </c>
      <c r="Q324" t="e">
        <f t="shared" si="25"/>
        <v>#DIV/0!</v>
      </c>
    </row>
    <row r="325" spans="15:17">
      <c r="O325">
        <f t="shared" si="23"/>
        <v>0</v>
      </c>
      <c r="P325">
        <f t="shared" si="24"/>
        <v>0</v>
      </c>
      <c r="Q325" t="e">
        <f t="shared" si="25"/>
        <v>#DIV/0!</v>
      </c>
    </row>
    <row r="326" spans="15:17">
      <c r="O326">
        <f t="shared" si="23"/>
        <v>0</v>
      </c>
      <c r="P326">
        <f t="shared" si="24"/>
        <v>0</v>
      </c>
      <c r="Q326" t="e">
        <f t="shared" si="25"/>
        <v>#DIV/0!</v>
      </c>
    </row>
    <row r="327" spans="15:17">
      <c r="O327">
        <f t="shared" si="23"/>
        <v>0</v>
      </c>
      <c r="P327">
        <f t="shared" si="24"/>
        <v>0</v>
      </c>
      <c r="Q327" t="e">
        <f t="shared" si="25"/>
        <v>#DIV/0!</v>
      </c>
    </row>
    <row r="328" spans="15:17">
      <c r="O328">
        <f t="shared" si="23"/>
        <v>0</v>
      </c>
      <c r="P328">
        <f t="shared" si="24"/>
        <v>0</v>
      </c>
      <c r="Q328" t="e">
        <f t="shared" si="25"/>
        <v>#DIV/0!</v>
      </c>
    </row>
    <row r="329" spans="15:17">
      <c r="O329">
        <f t="shared" si="23"/>
        <v>0</v>
      </c>
      <c r="P329">
        <f t="shared" si="24"/>
        <v>0</v>
      </c>
      <c r="Q329" t="e">
        <f t="shared" si="25"/>
        <v>#DIV/0!</v>
      </c>
    </row>
    <row r="330" spans="15:17">
      <c r="O330">
        <f t="shared" si="23"/>
        <v>0</v>
      </c>
      <c r="P330">
        <f t="shared" si="24"/>
        <v>0</v>
      </c>
      <c r="Q330" t="e">
        <f t="shared" si="25"/>
        <v>#DIV/0!</v>
      </c>
    </row>
    <row r="331" spans="15:17">
      <c r="O331">
        <f t="shared" si="23"/>
        <v>0</v>
      </c>
      <c r="P331">
        <f t="shared" si="24"/>
        <v>0</v>
      </c>
      <c r="Q331" t="e">
        <f t="shared" si="25"/>
        <v>#DIV/0!</v>
      </c>
    </row>
    <row r="332" spans="15:17">
      <c r="O332">
        <f t="shared" si="23"/>
        <v>0</v>
      </c>
      <c r="P332">
        <f t="shared" si="24"/>
        <v>0</v>
      </c>
      <c r="Q332" t="e">
        <f t="shared" si="25"/>
        <v>#DIV/0!</v>
      </c>
    </row>
    <row r="333" spans="15:17">
      <c r="O333">
        <f t="shared" si="23"/>
        <v>0</v>
      </c>
      <c r="P333">
        <f t="shared" si="24"/>
        <v>0</v>
      </c>
      <c r="Q333" t="e">
        <f t="shared" si="25"/>
        <v>#DIV/0!</v>
      </c>
    </row>
    <row r="334" spans="15:17">
      <c r="O334">
        <f t="shared" si="23"/>
        <v>0</v>
      </c>
      <c r="P334">
        <f t="shared" si="24"/>
        <v>0</v>
      </c>
      <c r="Q334" t="e">
        <f t="shared" si="25"/>
        <v>#DIV/0!</v>
      </c>
    </row>
    <row r="335" spans="15:17">
      <c r="O335">
        <f t="shared" si="23"/>
        <v>0</v>
      </c>
      <c r="P335">
        <f t="shared" si="24"/>
        <v>0</v>
      </c>
      <c r="Q335" t="e">
        <f t="shared" si="25"/>
        <v>#DIV/0!</v>
      </c>
    </row>
    <row r="336" spans="15:17">
      <c r="O336">
        <f t="shared" si="23"/>
        <v>0</v>
      </c>
      <c r="P336">
        <f t="shared" si="24"/>
        <v>0</v>
      </c>
      <c r="Q336" t="e">
        <f t="shared" si="25"/>
        <v>#DIV/0!</v>
      </c>
    </row>
    <row r="337" spans="15:17">
      <c r="O337">
        <f t="shared" si="23"/>
        <v>0</v>
      </c>
      <c r="P337">
        <f t="shared" si="24"/>
        <v>0</v>
      </c>
      <c r="Q337" t="e">
        <f t="shared" si="25"/>
        <v>#DIV/0!</v>
      </c>
    </row>
    <row r="338" spans="15:17">
      <c r="O338">
        <f t="shared" si="23"/>
        <v>0</v>
      </c>
      <c r="P338">
        <f t="shared" si="24"/>
        <v>0</v>
      </c>
      <c r="Q338" t="e">
        <f t="shared" si="25"/>
        <v>#DIV/0!</v>
      </c>
    </row>
    <row r="339" spans="15:17">
      <c r="O339">
        <f t="shared" si="23"/>
        <v>0</v>
      </c>
      <c r="P339">
        <f t="shared" si="24"/>
        <v>0</v>
      </c>
      <c r="Q339" t="e">
        <f t="shared" si="25"/>
        <v>#DIV/0!</v>
      </c>
    </row>
    <row r="340" spans="15:17">
      <c r="O340">
        <f t="shared" si="23"/>
        <v>0</v>
      </c>
      <c r="P340">
        <f t="shared" si="24"/>
        <v>0</v>
      </c>
      <c r="Q340" t="e">
        <f t="shared" si="25"/>
        <v>#DIV/0!</v>
      </c>
    </row>
    <row r="341" spans="15:17">
      <c r="O341">
        <f t="shared" si="23"/>
        <v>0</v>
      </c>
      <c r="P341">
        <f t="shared" si="24"/>
        <v>0</v>
      </c>
      <c r="Q341" t="e">
        <f t="shared" si="25"/>
        <v>#DIV/0!</v>
      </c>
    </row>
    <row r="342" spans="15:17">
      <c r="O342">
        <f t="shared" si="23"/>
        <v>0</v>
      </c>
      <c r="P342">
        <f t="shared" si="24"/>
        <v>0</v>
      </c>
      <c r="Q342" t="e">
        <f t="shared" si="25"/>
        <v>#DIV/0!</v>
      </c>
    </row>
    <row r="343" spans="15:17">
      <c r="O343">
        <f t="shared" si="23"/>
        <v>0</v>
      </c>
      <c r="P343">
        <f t="shared" si="24"/>
        <v>0</v>
      </c>
      <c r="Q343" t="e">
        <f t="shared" si="25"/>
        <v>#DIV/0!</v>
      </c>
    </row>
    <row r="344" spans="15:17">
      <c r="O344">
        <f t="shared" si="23"/>
        <v>0</v>
      </c>
      <c r="P344">
        <f t="shared" si="24"/>
        <v>0</v>
      </c>
      <c r="Q344" t="e">
        <f t="shared" si="25"/>
        <v>#DIV/0!</v>
      </c>
    </row>
    <row r="345" spans="15:17">
      <c r="O345">
        <f t="shared" si="23"/>
        <v>0</v>
      </c>
      <c r="P345">
        <f t="shared" si="24"/>
        <v>0</v>
      </c>
      <c r="Q345" t="e">
        <f t="shared" si="25"/>
        <v>#DIV/0!</v>
      </c>
    </row>
    <row r="346" spans="15:17">
      <c r="O346">
        <f t="shared" si="23"/>
        <v>0</v>
      </c>
      <c r="P346">
        <f t="shared" si="24"/>
        <v>0</v>
      </c>
      <c r="Q346" t="e">
        <f t="shared" si="25"/>
        <v>#DIV/0!</v>
      </c>
    </row>
    <row r="347" spans="15:17">
      <c r="O347">
        <f t="shared" si="23"/>
        <v>0</v>
      </c>
      <c r="P347">
        <f t="shared" si="24"/>
        <v>0</v>
      </c>
      <c r="Q347" t="e">
        <f t="shared" si="25"/>
        <v>#DIV/0!</v>
      </c>
    </row>
    <row r="348" spans="15:17">
      <c r="O348">
        <f t="shared" si="23"/>
        <v>0</v>
      </c>
      <c r="P348">
        <f t="shared" si="24"/>
        <v>0</v>
      </c>
      <c r="Q348" t="e">
        <f t="shared" si="25"/>
        <v>#DIV/0!</v>
      </c>
    </row>
    <row r="349" spans="15:17">
      <c r="O349">
        <f t="shared" si="23"/>
        <v>0</v>
      </c>
      <c r="P349">
        <f t="shared" si="24"/>
        <v>0</v>
      </c>
      <c r="Q349" t="e">
        <f t="shared" si="25"/>
        <v>#DIV/0!</v>
      </c>
    </row>
    <row r="350" spans="15:17">
      <c r="O350">
        <f t="shared" si="23"/>
        <v>0</v>
      </c>
      <c r="P350">
        <f t="shared" si="24"/>
        <v>0</v>
      </c>
      <c r="Q350" t="e">
        <f t="shared" si="25"/>
        <v>#DIV/0!</v>
      </c>
    </row>
    <row r="351" spans="15:17">
      <c r="O351">
        <f t="shared" si="23"/>
        <v>0</v>
      </c>
      <c r="P351">
        <f t="shared" si="24"/>
        <v>0</v>
      </c>
      <c r="Q351" t="e">
        <f t="shared" si="25"/>
        <v>#DIV/0!</v>
      </c>
    </row>
    <row r="352" spans="15:17">
      <c r="O352">
        <f t="shared" si="23"/>
        <v>0</v>
      </c>
      <c r="P352">
        <f t="shared" si="24"/>
        <v>0</v>
      </c>
      <c r="Q352" t="e">
        <f t="shared" si="25"/>
        <v>#DIV/0!</v>
      </c>
    </row>
    <row r="353" spans="15:17">
      <c r="O353">
        <f t="shared" si="23"/>
        <v>0</v>
      </c>
      <c r="P353">
        <f t="shared" si="24"/>
        <v>0</v>
      </c>
      <c r="Q353" t="e">
        <f t="shared" si="25"/>
        <v>#DIV/0!</v>
      </c>
    </row>
    <row r="354" spans="15:17">
      <c r="O354">
        <f t="shared" si="23"/>
        <v>0</v>
      </c>
      <c r="P354">
        <f t="shared" si="24"/>
        <v>0</v>
      </c>
      <c r="Q354" t="e">
        <f t="shared" si="25"/>
        <v>#DIV/0!</v>
      </c>
    </row>
    <row r="355" spans="15:17">
      <c r="O355">
        <f t="shared" si="23"/>
        <v>0</v>
      </c>
      <c r="P355">
        <f t="shared" si="24"/>
        <v>0</v>
      </c>
      <c r="Q355" t="e">
        <f t="shared" si="25"/>
        <v>#DIV/0!</v>
      </c>
    </row>
    <row r="356" spans="15:17">
      <c r="O356">
        <f t="shared" si="23"/>
        <v>0</v>
      </c>
      <c r="P356">
        <f t="shared" si="24"/>
        <v>0</v>
      </c>
      <c r="Q356" t="e">
        <f t="shared" si="25"/>
        <v>#DIV/0!</v>
      </c>
    </row>
    <row r="357" spans="15:17">
      <c r="O357">
        <f t="shared" si="23"/>
        <v>0</v>
      </c>
      <c r="P357">
        <f t="shared" si="24"/>
        <v>0</v>
      </c>
      <c r="Q357" t="e">
        <f t="shared" si="25"/>
        <v>#DIV/0!</v>
      </c>
    </row>
    <row r="358" spans="15:17">
      <c r="O358">
        <f t="shared" si="23"/>
        <v>0</v>
      </c>
      <c r="P358">
        <f t="shared" si="24"/>
        <v>0</v>
      </c>
      <c r="Q358" t="e">
        <f t="shared" si="25"/>
        <v>#DIV/0!</v>
      </c>
    </row>
    <row r="359" spans="15:17">
      <c r="O359">
        <f t="shared" si="23"/>
        <v>0</v>
      </c>
      <c r="P359">
        <f t="shared" si="24"/>
        <v>0</v>
      </c>
      <c r="Q359" t="e">
        <f t="shared" si="25"/>
        <v>#DIV/0!</v>
      </c>
    </row>
    <row r="360" spans="15:17">
      <c r="O360">
        <f t="shared" si="23"/>
        <v>0</v>
      </c>
      <c r="P360">
        <f t="shared" si="24"/>
        <v>0</v>
      </c>
      <c r="Q360" t="e">
        <f t="shared" si="25"/>
        <v>#DIV/0!</v>
      </c>
    </row>
    <row r="361" spans="15:17">
      <c r="O361">
        <f t="shared" si="23"/>
        <v>0</v>
      </c>
      <c r="P361">
        <f t="shared" si="24"/>
        <v>0</v>
      </c>
      <c r="Q361" t="e">
        <f t="shared" si="25"/>
        <v>#DIV/0!</v>
      </c>
    </row>
    <row r="362" spans="15:17">
      <c r="O362">
        <f t="shared" si="23"/>
        <v>0</v>
      </c>
      <c r="P362">
        <f t="shared" si="24"/>
        <v>0</v>
      </c>
      <c r="Q362" t="e">
        <f t="shared" si="25"/>
        <v>#DIV/0!</v>
      </c>
    </row>
    <row r="363" spans="15:17">
      <c r="O363">
        <f t="shared" si="23"/>
        <v>0</v>
      </c>
      <c r="P363">
        <f t="shared" si="24"/>
        <v>0</v>
      </c>
      <c r="Q363" t="e">
        <f t="shared" si="25"/>
        <v>#DIV/0!</v>
      </c>
    </row>
    <row r="364" spans="15:17">
      <c r="O364">
        <f t="shared" si="23"/>
        <v>0</v>
      </c>
      <c r="P364">
        <f t="shared" si="24"/>
        <v>0</v>
      </c>
      <c r="Q364" t="e">
        <f t="shared" si="25"/>
        <v>#DIV/0!</v>
      </c>
    </row>
    <row r="365" spans="15:17">
      <c r="O365">
        <f t="shared" si="23"/>
        <v>0</v>
      </c>
      <c r="P365">
        <f t="shared" si="24"/>
        <v>0</v>
      </c>
      <c r="Q365" t="e">
        <f t="shared" si="25"/>
        <v>#DIV/0!</v>
      </c>
    </row>
    <row r="366" spans="15:17">
      <c r="O366">
        <f t="shared" si="23"/>
        <v>0</v>
      </c>
      <c r="P366">
        <f t="shared" si="24"/>
        <v>0</v>
      </c>
      <c r="Q366" t="e">
        <f t="shared" si="25"/>
        <v>#DIV/0!</v>
      </c>
    </row>
    <row r="367" spans="15:17">
      <c r="O367">
        <f t="shared" si="23"/>
        <v>0</v>
      </c>
      <c r="P367">
        <f t="shared" si="24"/>
        <v>0</v>
      </c>
      <c r="Q367" t="e">
        <f t="shared" si="25"/>
        <v>#DIV/0!</v>
      </c>
    </row>
    <row r="368" spans="15:17">
      <c r="O368">
        <f t="shared" si="23"/>
        <v>0</v>
      </c>
      <c r="P368">
        <f t="shared" si="24"/>
        <v>0</v>
      </c>
      <c r="Q368" t="e">
        <f t="shared" si="25"/>
        <v>#DIV/0!</v>
      </c>
    </row>
    <row r="369" spans="15:17">
      <c r="O369">
        <f t="shared" si="23"/>
        <v>0</v>
      </c>
      <c r="P369">
        <f t="shared" si="24"/>
        <v>0</v>
      </c>
      <c r="Q369" t="e">
        <f t="shared" si="25"/>
        <v>#DIV/0!</v>
      </c>
    </row>
    <row r="370" spans="15:17">
      <c r="O370">
        <f t="shared" si="23"/>
        <v>0</v>
      </c>
      <c r="P370">
        <f t="shared" si="24"/>
        <v>0</v>
      </c>
      <c r="Q370" t="e">
        <f t="shared" si="25"/>
        <v>#DIV/0!</v>
      </c>
    </row>
    <row r="371" spans="15:17">
      <c r="O371">
        <f t="shared" si="23"/>
        <v>0</v>
      </c>
      <c r="P371">
        <f t="shared" si="24"/>
        <v>0</v>
      </c>
      <c r="Q371" t="e">
        <f t="shared" si="25"/>
        <v>#DIV/0!</v>
      </c>
    </row>
    <row r="372" spans="15:17">
      <c r="O372">
        <f t="shared" si="23"/>
        <v>0</v>
      </c>
      <c r="P372">
        <f t="shared" si="24"/>
        <v>0</v>
      </c>
      <c r="Q372" t="e">
        <f t="shared" si="25"/>
        <v>#DIV/0!</v>
      </c>
    </row>
    <row r="373" spans="15:17">
      <c r="O373">
        <f t="shared" si="23"/>
        <v>0</v>
      </c>
      <c r="P373">
        <f t="shared" si="24"/>
        <v>0</v>
      </c>
      <c r="Q373" t="e">
        <f t="shared" si="25"/>
        <v>#DIV/0!</v>
      </c>
    </row>
    <row r="374" spans="15:17">
      <c r="O374">
        <f t="shared" si="23"/>
        <v>0</v>
      </c>
      <c r="P374">
        <f t="shared" si="24"/>
        <v>0</v>
      </c>
      <c r="Q374" t="e">
        <f t="shared" si="25"/>
        <v>#DIV/0!</v>
      </c>
    </row>
    <row r="375" spans="15:17">
      <c r="O375">
        <f t="shared" si="23"/>
        <v>0</v>
      </c>
      <c r="P375">
        <f t="shared" si="24"/>
        <v>0</v>
      </c>
      <c r="Q375" t="e">
        <f t="shared" si="25"/>
        <v>#DIV/0!</v>
      </c>
    </row>
    <row r="376" spans="15:17">
      <c r="O376">
        <f t="shared" si="23"/>
        <v>0</v>
      </c>
      <c r="P376">
        <f t="shared" si="24"/>
        <v>0</v>
      </c>
      <c r="Q376" t="e">
        <f t="shared" si="25"/>
        <v>#DIV/0!</v>
      </c>
    </row>
    <row r="377" spans="15:17">
      <c r="O377">
        <f t="shared" si="23"/>
        <v>0</v>
      </c>
      <c r="P377">
        <f t="shared" si="24"/>
        <v>0</v>
      </c>
      <c r="Q377" t="e">
        <f t="shared" si="25"/>
        <v>#DIV/0!</v>
      </c>
    </row>
    <row r="378" spans="15:17">
      <c r="O378">
        <f t="shared" si="23"/>
        <v>0</v>
      </c>
      <c r="P378">
        <f t="shared" si="24"/>
        <v>0</v>
      </c>
      <c r="Q378" t="e">
        <f t="shared" si="25"/>
        <v>#DIV/0!</v>
      </c>
    </row>
    <row r="379" spans="15:17">
      <c r="O379">
        <f t="shared" si="23"/>
        <v>0</v>
      </c>
      <c r="P379">
        <f t="shared" si="24"/>
        <v>0</v>
      </c>
      <c r="Q379" t="e">
        <f t="shared" si="25"/>
        <v>#DIV/0!</v>
      </c>
    </row>
    <row r="380" spans="15:17">
      <c r="O380">
        <f t="shared" si="23"/>
        <v>0</v>
      </c>
      <c r="P380">
        <f t="shared" si="24"/>
        <v>0</v>
      </c>
      <c r="Q380" t="e">
        <f t="shared" si="25"/>
        <v>#DIV/0!</v>
      </c>
    </row>
    <row r="381" spans="15:17">
      <c r="O381">
        <f t="shared" si="23"/>
        <v>0</v>
      </c>
      <c r="P381">
        <f t="shared" si="24"/>
        <v>0</v>
      </c>
      <c r="Q381" t="e">
        <f t="shared" si="25"/>
        <v>#DIV/0!</v>
      </c>
    </row>
    <row r="382" spans="15:17">
      <c r="O382">
        <f t="shared" si="23"/>
        <v>0</v>
      </c>
      <c r="P382">
        <f t="shared" si="24"/>
        <v>0</v>
      </c>
      <c r="Q382" t="e">
        <f t="shared" si="25"/>
        <v>#DIV/0!</v>
      </c>
    </row>
    <row r="383" spans="15:17">
      <c r="O383">
        <f t="shared" si="23"/>
        <v>0</v>
      </c>
      <c r="P383">
        <f t="shared" si="24"/>
        <v>0</v>
      </c>
      <c r="Q383" t="e">
        <f t="shared" si="25"/>
        <v>#DIV/0!</v>
      </c>
    </row>
    <row r="384" spans="15:17">
      <c r="O384">
        <f t="shared" si="23"/>
        <v>0</v>
      </c>
      <c r="P384">
        <f t="shared" si="24"/>
        <v>0</v>
      </c>
      <c r="Q384" t="e">
        <f t="shared" si="25"/>
        <v>#DIV/0!</v>
      </c>
    </row>
    <row r="385" spans="15:17">
      <c r="O385">
        <f t="shared" si="23"/>
        <v>0</v>
      </c>
      <c r="P385">
        <f t="shared" si="24"/>
        <v>0</v>
      </c>
      <c r="Q385" t="e">
        <f t="shared" si="25"/>
        <v>#DIV/0!</v>
      </c>
    </row>
    <row r="386" spans="15:17">
      <c r="O386">
        <f t="shared" ref="O386:O449" si="26">M386/30000*100</f>
        <v>0</v>
      </c>
      <c r="P386">
        <f t="shared" ref="P386:P449" si="27">N386/30000*100</f>
        <v>0</v>
      </c>
      <c r="Q386" t="e">
        <f t="shared" ref="Q386:Q449" si="28">O386/P386</f>
        <v>#DIV/0!</v>
      </c>
    </row>
    <row r="387" spans="15:17">
      <c r="O387">
        <f t="shared" si="26"/>
        <v>0</v>
      </c>
      <c r="P387">
        <f t="shared" si="27"/>
        <v>0</v>
      </c>
      <c r="Q387" t="e">
        <f t="shared" si="28"/>
        <v>#DIV/0!</v>
      </c>
    </row>
    <row r="388" spans="15:17">
      <c r="O388">
        <f t="shared" si="26"/>
        <v>0</v>
      </c>
      <c r="P388">
        <f t="shared" si="27"/>
        <v>0</v>
      </c>
      <c r="Q388" t="e">
        <f t="shared" si="28"/>
        <v>#DIV/0!</v>
      </c>
    </row>
    <row r="389" spans="15:17">
      <c r="O389">
        <f t="shared" si="26"/>
        <v>0</v>
      </c>
      <c r="P389">
        <f t="shared" si="27"/>
        <v>0</v>
      </c>
      <c r="Q389" t="e">
        <f t="shared" si="28"/>
        <v>#DIV/0!</v>
      </c>
    </row>
    <row r="390" spans="15:17">
      <c r="O390">
        <f t="shared" si="26"/>
        <v>0</v>
      </c>
      <c r="P390">
        <f t="shared" si="27"/>
        <v>0</v>
      </c>
      <c r="Q390" t="e">
        <f t="shared" si="28"/>
        <v>#DIV/0!</v>
      </c>
    </row>
    <row r="391" spans="15:17">
      <c r="O391">
        <f t="shared" si="26"/>
        <v>0</v>
      </c>
      <c r="P391">
        <f t="shared" si="27"/>
        <v>0</v>
      </c>
      <c r="Q391" t="e">
        <f t="shared" si="28"/>
        <v>#DIV/0!</v>
      </c>
    </row>
    <row r="392" spans="15:17">
      <c r="O392">
        <f t="shared" si="26"/>
        <v>0</v>
      </c>
      <c r="P392">
        <f t="shared" si="27"/>
        <v>0</v>
      </c>
      <c r="Q392" t="e">
        <f t="shared" si="28"/>
        <v>#DIV/0!</v>
      </c>
    </row>
    <row r="393" spans="15:17">
      <c r="O393">
        <f t="shared" si="26"/>
        <v>0</v>
      </c>
      <c r="P393">
        <f t="shared" si="27"/>
        <v>0</v>
      </c>
      <c r="Q393" t="e">
        <f t="shared" si="28"/>
        <v>#DIV/0!</v>
      </c>
    </row>
    <row r="394" spans="15:17">
      <c r="O394">
        <f t="shared" si="26"/>
        <v>0</v>
      </c>
      <c r="P394">
        <f t="shared" si="27"/>
        <v>0</v>
      </c>
      <c r="Q394" t="e">
        <f t="shared" si="28"/>
        <v>#DIV/0!</v>
      </c>
    </row>
    <row r="395" spans="15:17">
      <c r="O395">
        <f t="shared" si="26"/>
        <v>0</v>
      </c>
      <c r="P395">
        <f t="shared" si="27"/>
        <v>0</v>
      </c>
      <c r="Q395" t="e">
        <f t="shared" si="28"/>
        <v>#DIV/0!</v>
      </c>
    </row>
    <row r="396" spans="15:17">
      <c r="O396">
        <f t="shared" si="26"/>
        <v>0</v>
      </c>
      <c r="P396">
        <f t="shared" si="27"/>
        <v>0</v>
      </c>
      <c r="Q396" t="e">
        <f t="shared" si="28"/>
        <v>#DIV/0!</v>
      </c>
    </row>
    <row r="397" spans="15:17">
      <c r="O397">
        <f t="shared" si="26"/>
        <v>0</v>
      </c>
      <c r="P397">
        <f t="shared" si="27"/>
        <v>0</v>
      </c>
      <c r="Q397" t="e">
        <f t="shared" si="28"/>
        <v>#DIV/0!</v>
      </c>
    </row>
    <row r="398" spans="15:17">
      <c r="O398">
        <f t="shared" si="26"/>
        <v>0</v>
      </c>
      <c r="P398">
        <f t="shared" si="27"/>
        <v>0</v>
      </c>
      <c r="Q398" t="e">
        <f t="shared" si="28"/>
        <v>#DIV/0!</v>
      </c>
    </row>
    <row r="399" spans="15:17">
      <c r="O399">
        <f t="shared" si="26"/>
        <v>0</v>
      </c>
      <c r="P399">
        <f t="shared" si="27"/>
        <v>0</v>
      </c>
      <c r="Q399" t="e">
        <f t="shared" si="28"/>
        <v>#DIV/0!</v>
      </c>
    </row>
    <row r="400" spans="15:17">
      <c r="O400">
        <f t="shared" si="26"/>
        <v>0</v>
      </c>
      <c r="P400">
        <f t="shared" si="27"/>
        <v>0</v>
      </c>
      <c r="Q400" t="e">
        <f t="shared" si="28"/>
        <v>#DIV/0!</v>
      </c>
    </row>
    <row r="401" spans="15:17">
      <c r="O401">
        <f t="shared" si="26"/>
        <v>0</v>
      </c>
      <c r="P401">
        <f t="shared" si="27"/>
        <v>0</v>
      </c>
      <c r="Q401" t="e">
        <f t="shared" si="28"/>
        <v>#DIV/0!</v>
      </c>
    </row>
    <row r="402" spans="15:17">
      <c r="O402">
        <f t="shared" si="26"/>
        <v>0</v>
      </c>
      <c r="P402">
        <f t="shared" si="27"/>
        <v>0</v>
      </c>
      <c r="Q402" t="e">
        <f t="shared" si="28"/>
        <v>#DIV/0!</v>
      </c>
    </row>
    <row r="403" spans="15:17">
      <c r="O403">
        <f t="shared" si="26"/>
        <v>0</v>
      </c>
      <c r="P403">
        <f t="shared" si="27"/>
        <v>0</v>
      </c>
      <c r="Q403" t="e">
        <f t="shared" si="28"/>
        <v>#DIV/0!</v>
      </c>
    </row>
    <row r="404" spans="15:17">
      <c r="O404">
        <f t="shared" si="26"/>
        <v>0</v>
      </c>
      <c r="P404">
        <f t="shared" si="27"/>
        <v>0</v>
      </c>
      <c r="Q404" t="e">
        <f t="shared" si="28"/>
        <v>#DIV/0!</v>
      </c>
    </row>
    <row r="405" spans="15:17">
      <c r="O405">
        <f t="shared" si="26"/>
        <v>0</v>
      </c>
      <c r="P405">
        <f t="shared" si="27"/>
        <v>0</v>
      </c>
      <c r="Q405" t="e">
        <f t="shared" si="28"/>
        <v>#DIV/0!</v>
      </c>
    </row>
    <row r="406" spans="15:17">
      <c r="O406">
        <f t="shared" si="26"/>
        <v>0</v>
      </c>
      <c r="P406">
        <f t="shared" si="27"/>
        <v>0</v>
      </c>
      <c r="Q406" t="e">
        <f t="shared" si="28"/>
        <v>#DIV/0!</v>
      </c>
    </row>
    <row r="407" spans="15:17">
      <c r="O407">
        <f t="shared" si="26"/>
        <v>0</v>
      </c>
      <c r="P407">
        <f t="shared" si="27"/>
        <v>0</v>
      </c>
      <c r="Q407" t="e">
        <f t="shared" si="28"/>
        <v>#DIV/0!</v>
      </c>
    </row>
    <row r="408" spans="15:17">
      <c r="O408">
        <f t="shared" si="26"/>
        <v>0</v>
      </c>
      <c r="P408">
        <f t="shared" si="27"/>
        <v>0</v>
      </c>
      <c r="Q408" t="e">
        <f t="shared" si="28"/>
        <v>#DIV/0!</v>
      </c>
    </row>
    <row r="409" spans="15:17">
      <c r="O409">
        <f t="shared" si="26"/>
        <v>0</v>
      </c>
      <c r="P409">
        <f t="shared" si="27"/>
        <v>0</v>
      </c>
      <c r="Q409" t="e">
        <f t="shared" si="28"/>
        <v>#DIV/0!</v>
      </c>
    </row>
    <row r="410" spans="15:17">
      <c r="O410">
        <f t="shared" si="26"/>
        <v>0</v>
      </c>
      <c r="P410">
        <f t="shared" si="27"/>
        <v>0</v>
      </c>
      <c r="Q410" t="e">
        <f t="shared" si="28"/>
        <v>#DIV/0!</v>
      </c>
    </row>
    <row r="411" spans="15:17">
      <c r="O411">
        <f t="shared" si="26"/>
        <v>0</v>
      </c>
      <c r="P411">
        <f t="shared" si="27"/>
        <v>0</v>
      </c>
      <c r="Q411" t="e">
        <f t="shared" si="28"/>
        <v>#DIV/0!</v>
      </c>
    </row>
    <row r="412" spans="15:17">
      <c r="O412">
        <f t="shared" si="26"/>
        <v>0</v>
      </c>
      <c r="P412">
        <f t="shared" si="27"/>
        <v>0</v>
      </c>
      <c r="Q412" t="e">
        <f t="shared" si="28"/>
        <v>#DIV/0!</v>
      </c>
    </row>
    <row r="413" spans="15:17">
      <c r="O413">
        <f t="shared" si="26"/>
        <v>0</v>
      </c>
      <c r="P413">
        <f t="shared" si="27"/>
        <v>0</v>
      </c>
      <c r="Q413" t="e">
        <f t="shared" si="28"/>
        <v>#DIV/0!</v>
      </c>
    </row>
    <row r="414" spans="15:17">
      <c r="O414">
        <f t="shared" si="26"/>
        <v>0</v>
      </c>
      <c r="P414">
        <f t="shared" si="27"/>
        <v>0</v>
      </c>
      <c r="Q414" t="e">
        <f t="shared" si="28"/>
        <v>#DIV/0!</v>
      </c>
    </row>
    <row r="415" spans="15:17">
      <c r="O415">
        <f t="shared" si="26"/>
        <v>0</v>
      </c>
      <c r="P415">
        <f t="shared" si="27"/>
        <v>0</v>
      </c>
      <c r="Q415" t="e">
        <f t="shared" si="28"/>
        <v>#DIV/0!</v>
      </c>
    </row>
    <row r="416" spans="15:17">
      <c r="O416">
        <f t="shared" si="26"/>
        <v>0</v>
      </c>
      <c r="P416">
        <f t="shared" si="27"/>
        <v>0</v>
      </c>
      <c r="Q416" t="e">
        <f t="shared" si="28"/>
        <v>#DIV/0!</v>
      </c>
    </row>
    <row r="417" spans="15:17">
      <c r="O417">
        <f t="shared" si="26"/>
        <v>0</v>
      </c>
      <c r="P417">
        <f t="shared" si="27"/>
        <v>0</v>
      </c>
      <c r="Q417" t="e">
        <f t="shared" si="28"/>
        <v>#DIV/0!</v>
      </c>
    </row>
    <row r="418" spans="15:17">
      <c r="O418">
        <f t="shared" si="26"/>
        <v>0</v>
      </c>
      <c r="P418">
        <f t="shared" si="27"/>
        <v>0</v>
      </c>
      <c r="Q418" t="e">
        <f t="shared" si="28"/>
        <v>#DIV/0!</v>
      </c>
    </row>
    <row r="419" spans="15:17">
      <c r="O419">
        <f t="shared" si="26"/>
        <v>0</v>
      </c>
      <c r="P419">
        <f t="shared" si="27"/>
        <v>0</v>
      </c>
      <c r="Q419" t="e">
        <f t="shared" si="28"/>
        <v>#DIV/0!</v>
      </c>
    </row>
    <row r="420" spans="15:17">
      <c r="O420">
        <f t="shared" si="26"/>
        <v>0</v>
      </c>
      <c r="P420">
        <f t="shared" si="27"/>
        <v>0</v>
      </c>
      <c r="Q420" t="e">
        <f t="shared" si="28"/>
        <v>#DIV/0!</v>
      </c>
    </row>
    <row r="421" spans="15:17">
      <c r="O421">
        <f t="shared" si="26"/>
        <v>0</v>
      </c>
      <c r="P421">
        <f t="shared" si="27"/>
        <v>0</v>
      </c>
      <c r="Q421" t="e">
        <f t="shared" si="28"/>
        <v>#DIV/0!</v>
      </c>
    </row>
    <row r="422" spans="15:17">
      <c r="O422">
        <f t="shared" si="26"/>
        <v>0</v>
      </c>
      <c r="P422">
        <f t="shared" si="27"/>
        <v>0</v>
      </c>
      <c r="Q422" t="e">
        <f t="shared" si="28"/>
        <v>#DIV/0!</v>
      </c>
    </row>
    <row r="423" spans="15:17">
      <c r="O423">
        <f t="shared" si="26"/>
        <v>0</v>
      </c>
      <c r="P423">
        <f t="shared" si="27"/>
        <v>0</v>
      </c>
      <c r="Q423" t="e">
        <f t="shared" si="28"/>
        <v>#DIV/0!</v>
      </c>
    </row>
    <row r="424" spans="15:17">
      <c r="O424">
        <f t="shared" si="26"/>
        <v>0</v>
      </c>
      <c r="P424">
        <f t="shared" si="27"/>
        <v>0</v>
      </c>
      <c r="Q424" t="e">
        <f t="shared" si="28"/>
        <v>#DIV/0!</v>
      </c>
    </row>
    <row r="425" spans="15:17">
      <c r="O425">
        <f t="shared" si="26"/>
        <v>0</v>
      </c>
      <c r="P425">
        <f t="shared" si="27"/>
        <v>0</v>
      </c>
      <c r="Q425" t="e">
        <f t="shared" si="28"/>
        <v>#DIV/0!</v>
      </c>
    </row>
    <row r="426" spans="15:17">
      <c r="O426">
        <f t="shared" si="26"/>
        <v>0</v>
      </c>
      <c r="P426">
        <f t="shared" si="27"/>
        <v>0</v>
      </c>
      <c r="Q426" t="e">
        <f t="shared" si="28"/>
        <v>#DIV/0!</v>
      </c>
    </row>
    <row r="427" spans="15:17">
      <c r="O427">
        <f t="shared" si="26"/>
        <v>0</v>
      </c>
      <c r="P427">
        <f t="shared" si="27"/>
        <v>0</v>
      </c>
      <c r="Q427" t="e">
        <f t="shared" si="28"/>
        <v>#DIV/0!</v>
      </c>
    </row>
    <row r="428" spans="15:17">
      <c r="O428">
        <f t="shared" si="26"/>
        <v>0</v>
      </c>
      <c r="P428">
        <f t="shared" si="27"/>
        <v>0</v>
      </c>
      <c r="Q428" t="e">
        <f t="shared" si="28"/>
        <v>#DIV/0!</v>
      </c>
    </row>
    <row r="429" spans="15:17">
      <c r="O429">
        <f t="shared" si="26"/>
        <v>0</v>
      </c>
      <c r="P429">
        <f t="shared" si="27"/>
        <v>0</v>
      </c>
      <c r="Q429" t="e">
        <f t="shared" si="28"/>
        <v>#DIV/0!</v>
      </c>
    </row>
    <row r="430" spans="15:17">
      <c r="O430">
        <f t="shared" si="26"/>
        <v>0</v>
      </c>
      <c r="P430">
        <f t="shared" si="27"/>
        <v>0</v>
      </c>
      <c r="Q430" t="e">
        <f t="shared" si="28"/>
        <v>#DIV/0!</v>
      </c>
    </row>
    <row r="431" spans="15:17">
      <c r="O431">
        <f t="shared" si="26"/>
        <v>0</v>
      </c>
      <c r="P431">
        <f t="shared" si="27"/>
        <v>0</v>
      </c>
      <c r="Q431" t="e">
        <f t="shared" si="28"/>
        <v>#DIV/0!</v>
      </c>
    </row>
    <row r="432" spans="15:17">
      <c r="O432">
        <f t="shared" si="26"/>
        <v>0</v>
      </c>
      <c r="P432">
        <f t="shared" si="27"/>
        <v>0</v>
      </c>
      <c r="Q432" t="e">
        <f t="shared" si="28"/>
        <v>#DIV/0!</v>
      </c>
    </row>
    <row r="433" spans="15:17">
      <c r="O433">
        <f t="shared" si="26"/>
        <v>0</v>
      </c>
      <c r="P433">
        <f t="shared" si="27"/>
        <v>0</v>
      </c>
      <c r="Q433" t="e">
        <f t="shared" si="28"/>
        <v>#DIV/0!</v>
      </c>
    </row>
    <row r="434" spans="15:17">
      <c r="O434">
        <f t="shared" si="26"/>
        <v>0</v>
      </c>
      <c r="P434">
        <f t="shared" si="27"/>
        <v>0</v>
      </c>
      <c r="Q434" t="e">
        <f t="shared" si="28"/>
        <v>#DIV/0!</v>
      </c>
    </row>
    <row r="435" spans="15:17">
      <c r="O435">
        <f t="shared" si="26"/>
        <v>0</v>
      </c>
      <c r="P435">
        <f t="shared" si="27"/>
        <v>0</v>
      </c>
      <c r="Q435" t="e">
        <f t="shared" si="28"/>
        <v>#DIV/0!</v>
      </c>
    </row>
    <row r="436" spans="15:17">
      <c r="O436">
        <f t="shared" si="26"/>
        <v>0</v>
      </c>
      <c r="P436">
        <f t="shared" si="27"/>
        <v>0</v>
      </c>
      <c r="Q436" t="e">
        <f t="shared" si="28"/>
        <v>#DIV/0!</v>
      </c>
    </row>
    <row r="437" spans="15:17">
      <c r="O437">
        <f t="shared" si="26"/>
        <v>0</v>
      </c>
      <c r="P437">
        <f t="shared" si="27"/>
        <v>0</v>
      </c>
      <c r="Q437" t="e">
        <f t="shared" si="28"/>
        <v>#DIV/0!</v>
      </c>
    </row>
    <row r="438" spans="15:17">
      <c r="O438">
        <f t="shared" si="26"/>
        <v>0</v>
      </c>
      <c r="P438">
        <f t="shared" si="27"/>
        <v>0</v>
      </c>
      <c r="Q438" t="e">
        <f t="shared" si="28"/>
        <v>#DIV/0!</v>
      </c>
    </row>
    <row r="439" spans="15:17">
      <c r="O439">
        <f t="shared" si="26"/>
        <v>0</v>
      </c>
      <c r="P439">
        <f t="shared" si="27"/>
        <v>0</v>
      </c>
      <c r="Q439" t="e">
        <f t="shared" si="28"/>
        <v>#DIV/0!</v>
      </c>
    </row>
    <row r="440" spans="15:17">
      <c r="O440">
        <f t="shared" si="26"/>
        <v>0</v>
      </c>
      <c r="P440">
        <f t="shared" si="27"/>
        <v>0</v>
      </c>
      <c r="Q440" t="e">
        <f t="shared" si="28"/>
        <v>#DIV/0!</v>
      </c>
    </row>
    <row r="441" spans="15:17">
      <c r="O441">
        <f t="shared" si="26"/>
        <v>0</v>
      </c>
      <c r="P441">
        <f t="shared" si="27"/>
        <v>0</v>
      </c>
      <c r="Q441" t="e">
        <f t="shared" si="28"/>
        <v>#DIV/0!</v>
      </c>
    </row>
    <row r="442" spans="15:17">
      <c r="O442">
        <f t="shared" si="26"/>
        <v>0</v>
      </c>
      <c r="P442">
        <f t="shared" si="27"/>
        <v>0</v>
      </c>
      <c r="Q442" t="e">
        <f t="shared" si="28"/>
        <v>#DIV/0!</v>
      </c>
    </row>
    <row r="443" spans="15:17">
      <c r="O443">
        <f t="shared" si="26"/>
        <v>0</v>
      </c>
      <c r="P443">
        <f t="shared" si="27"/>
        <v>0</v>
      </c>
      <c r="Q443" t="e">
        <f t="shared" si="28"/>
        <v>#DIV/0!</v>
      </c>
    </row>
    <row r="444" spans="15:17">
      <c r="O444">
        <f t="shared" si="26"/>
        <v>0</v>
      </c>
      <c r="P444">
        <f t="shared" si="27"/>
        <v>0</v>
      </c>
      <c r="Q444" t="e">
        <f t="shared" si="28"/>
        <v>#DIV/0!</v>
      </c>
    </row>
    <row r="445" spans="15:17">
      <c r="O445">
        <f t="shared" si="26"/>
        <v>0</v>
      </c>
      <c r="P445">
        <f t="shared" si="27"/>
        <v>0</v>
      </c>
      <c r="Q445" t="e">
        <f t="shared" si="28"/>
        <v>#DIV/0!</v>
      </c>
    </row>
    <row r="446" spans="15:17">
      <c r="O446">
        <f t="shared" si="26"/>
        <v>0</v>
      </c>
      <c r="P446">
        <f t="shared" si="27"/>
        <v>0</v>
      </c>
      <c r="Q446" t="e">
        <f t="shared" si="28"/>
        <v>#DIV/0!</v>
      </c>
    </row>
    <row r="447" spans="15:17">
      <c r="O447">
        <f t="shared" si="26"/>
        <v>0</v>
      </c>
      <c r="P447">
        <f t="shared" si="27"/>
        <v>0</v>
      </c>
      <c r="Q447" t="e">
        <f t="shared" si="28"/>
        <v>#DIV/0!</v>
      </c>
    </row>
    <row r="448" spans="15:17">
      <c r="O448">
        <f t="shared" si="26"/>
        <v>0</v>
      </c>
      <c r="P448">
        <f t="shared" si="27"/>
        <v>0</v>
      </c>
      <c r="Q448" t="e">
        <f t="shared" si="28"/>
        <v>#DIV/0!</v>
      </c>
    </row>
    <row r="449" spans="15:17">
      <c r="O449">
        <f t="shared" si="26"/>
        <v>0</v>
      </c>
      <c r="P449">
        <f t="shared" si="27"/>
        <v>0</v>
      </c>
      <c r="Q449" t="e">
        <f t="shared" si="28"/>
        <v>#DIV/0!</v>
      </c>
    </row>
    <row r="450" spans="15:17">
      <c r="O450">
        <f t="shared" ref="O450:O513" si="29">M450/30000*100</f>
        <v>0</v>
      </c>
      <c r="P450">
        <f t="shared" ref="P450:P513" si="30">N450/30000*100</f>
        <v>0</v>
      </c>
      <c r="Q450" t="e">
        <f t="shared" ref="Q450:Q513" si="31">O450/P450</f>
        <v>#DIV/0!</v>
      </c>
    </row>
    <row r="451" spans="15:17">
      <c r="O451">
        <f t="shared" si="29"/>
        <v>0</v>
      </c>
      <c r="P451">
        <f t="shared" si="30"/>
        <v>0</v>
      </c>
      <c r="Q451" t="e">
        <f t="shared" si="31"/>
        <v>#DIV/0!</v>
      </c>
    </row>
    <row r="452" spans="15:17">
      <c r="O452">
        <f t="shared" si="29"/>
        <v>0</v>
      </c>
      <c r="P452">
        <f t="shared" si="30"/>
        <v>0</v>
      </c>
      <c r="Q452" t="e">
        <f t="shared" si="31"/>
        <v>#DIV/0!</v>
      </c>
    </row>
    <row r="453" spans="15:17">
      <c r="O453">
        <f t="shared" si="29"/>
        <v>0</v>
      </c>
      <c r="P453">
        <f t="shared" si="30"/>
        <v>0</v>
      </c>
      <c r="Q453" t="e">
        <f t="shared" si="31"/>
        <v>#DIV/0!</v>
      </c>
    </row>
    <row r="454" spans="15:17">
      <c r="O454">
        <f t="shared" si="29"/>
        <v>0</v>
      </c>
      <c r="P454">
        <f t="shared" si="30"/>
        <v>0</v>
      </c>
      <c r="Q454" t="e">
        <f t="shared" si="31"/>
        <v>#DIV/0!</v>
      </c>
    </row>
    <row r="455" spans="15:17">
      <c r="O455">
        <f t="shared" si="29"/>
        <v>0</v>
      </c>
      <c r="P455">
        <f t="shared" si="30"/>
        <v>0</v>
      </c>
      <c r="Q455" t="e">
        <f t="shared" si="31"/>
        <v>#DIV/0!</v>
      </c>
    </row>
    <row r="456" spans="15:17">
      <c r="O456">
        <f t="shared" si="29"/>
        <v>0</v>
      </c>
      <c r="P456">
        <f t="shared" si="30"/>
        <v>0</v>
      </c>
      <c r="Q456" t="e">
        <f t="shared" si="31"/>
        <v>#DIV/0!</v>
      </c>
    </row>
    <row r="457" spans="15:17">
      <c r="O457">
        <f t="shared" si="29"/>
        <v>0</v>
      </c>
      <c r="P457">
        <f t="shared" si="30"/>
        <v>0</v>
      </c>
      <c r="Q457" t="e">
        <f t="shared" si="31"/>
        <v>#DIV/0!</v>
      </c>
    </row>
    <row r="458" spans="15:17">
      <c r="O458">
        <f t="shared" si="29"/>
        <v>0</v>
      </c>
      <c r="P458">
        <f t="shared" si="30"/>
        <v>0</v>
      </c>
      <c r="Q458" t="e">
        <f t="shared" si="31"/>
        <v>#DIV/0!</v>
      </c>
    </row>
    <row r="459" spans="15:17">
      <c r="O459">
        <f t="shared" si="29"/>
        <v>0</v>
      </c>
      <c r="P459">
        <f t="shared" si="30"/>
        <v>0</v>
      </c>
      <c r="Q459" t="e">
        <f t="shared" si="31"/>
        <v>#DIV/0!</v>
      </c>
    </row>
    <row r="460" spans="15:17">
      <c r="O460">
        <f t="shared" si="29"/>
        <v>0</v>
      </c>
      <c r="P460">
        <f t="shared" si="30"/>
        <v>0</v>
      </c>
      <c r="Q460" t="e">
        <f t="shared" si="31"/>
        <v>#DIV/0!</v>
      </c>
    </row>
    <row r="461" spans="15:17">
      <c r="O461">
        <f t="shared" si="29"/>
        <v>0</v>
      </c>
      <c r="P461">
        <f t="shared" si="30"/>
        <v>0</v>
      </c>
      <c r="Q461" t="e">
        <f t="shared" si="31"/>
        <v>#DIV/0!</v>
      </c>
    </row>
    <row r="462" spans="15:17">
      <c r="O462">
        <f t="shared" si="29"/>
        <v>0</v>
      </c>
      <c r="P462">
        <f t="shared" si="30"/>
        <v>0</v>
      </c>
      <c r="Q462" t="e">
        <f t="shared" si="31"/>
        <v>#DIV/0!</v>
      </c>
    </row>
    <row r="463" spans="15:17">
      <c r="O463">
        <f t="shared" si="29"/>
        <v>0</v>
      </c>
      <c r="P463">
        <f t="shared" si="30"/>
        <v>0</v>
      </c>
      <c r="Q463" t="e">
        <f t="shared" si="31"/>
        <v>#DIV/0!</v>
      </c>
    </row>
    <row r="464" spans="15:17">
      <c r="O464">
        <f t="shared" si="29"/>
        <v>0</v>
      </c>
      <c r="P464">
        <f t="shared" si="30"/>
        <v>0</v>
      </c>
      <c r="Q464" t="e">
        <f t="shared" si="31"/>
        <v>#DIV/0!</v>
      </c>
    </row>
    <row r="465" spans="15:17">
      <c r="O465">
        <f t="shared" si="29"/>
        <v>0</v>
      </c>
      <c r="P465">
        <f t="shared" si="30"/>
        <v>0</v>
      </c>
      <c r="Q465" t="e">
        <f t="shared" si="31"/>
        <v>#DIV/0!</v>
      </c>
    </row>
    <row r="466" spans="15:17">
      <c r="O466">
        <f t="shared" si="29"/>
        <v>0</v>
      </c>
      <c r="P466">
        <f t="shared" si="30"/>
        <v>0</v>
      </c>
      <c r="Q466" t="e">
        <f t="shared" si="31"/>
        <v>#DIV/0!</v>
      </c>
    </row>
    <row r="467" spans="15:17">
      <c r="O467">
        <f t="shared" si="29"/>
        <v>0</v>
      </c>
      <c r="P467">
        <f t="shared" si="30"/>
        <v>0</v>
      </c>
      <c r="Q467" t="e">
        <f t="shared" si="31"/>
        <v>#DIV/0!</v>
      </c>
    </row>
    <row r="468" spans="15:17">
      <c r="O468">
        <f t="shared" si="29"/>
        <v>0</v>
      </c>
      <c r="P468">
        <f t="shared" si="30"/>
        <v>0</v>
      </c>
      <c r="Q468" t="e">
        <f t="shared" si="31"/>
        <v>#DIV/0!</v>
      </c>
    </row>
    <row r="469" spans="15:17">
      <c r="O469">
        <f t="shared" si="29"/>
        <v>0</v>
      </c>
      <c r="P469">
        <f t="shared" si="30"/>
        <v>0</v>
      </c>
      <c r="Q469" t="e">
        <f t="shared" si="31"/>
        <v>#DIV/0!</v>
      </c>
    </row>
    <row r="470" spans="15:17">
      <c r="O470">
        <f t="shared" si="29"/>
        <v>0</v>
      </c>
      <c r="P470">
        <f t="shared" si="30"/>
        <v>0</v>
      </c>
      <c r="Q470" t="e">
        <f t="shared" si="31"/>
        <v>#DIV/0!</v>
      </c>
    </row>
    <row r="471" spans="15:17">
      <c r="O471">
        <f t="shared" si="29"/>
        <v>0</v>
      </c>
      <c r="P471">
        <f t="shared" si="30"/>
        <v>0</v>
      </c>
      <c r="Q471" t="e">
        <f t="shared" si="31"/>
        <v>#DIV/0!</v>
      </c>
    </row>
    <row r="472" spans="15:17">
      <c r="O472">
        <f t="shared" si="29"/>
        <v>0</v>
      </c>
      <c r="P472">
        <f t="shared" si="30"/>
        <v>0</v>
      </c>
      <c r="Q472" t="e">
        <f t="shared" si="31"/>
        <v>#DIV/0!</v>
      </c>
    </row>
    <row r="473" spans="15:17">
      <c r="O473">
        <f t="shared" si="29"/>
        <v>0</v>
      </c>
      <c r="P473">
        <f t="shared" si="30"/>
        <v>0</v>
      </c>
      <c r="Q473" t="e">
        <f t="shared" si="31"/>
        <v>#DIV/0!</v>
      </c>
    </row>
    <row r="474" spans="15:17">
      <c r="O474">
        <f t="shared" si="29"/>
        <v>0</v>
      </c>
      <c r="P474">
        <f t="shared" si="30"/>
        <v>0</v>
      </c>
      <c r="Q474" t="e">
        <f t="shared" si="31"/>
        <v>#DIV/0!</v>
      </c>
    </row>
    <row r="475" spans="15:17">
      <c r="O475">
        <f t="shared" si="29"/>
        <v>0</v>
      </c>
      <c r="P475">
        <f t="shared" si="30"/>
        <v>0</v>
      </c>
      <c r="Q475" t="e">
        <f t="shared" si="31"/>
        <v>#DIV/0!</v>
      </c>
    </row>
    <row r="476" spans="15:17">
      <c r="O476">
        <f t="shared" si="29"/>
        <v>0</v>
      </c>
      <c r="P476">
        <f t="shared" si="30"/>
        <v>0</v>
      </c>
      <c r="Q476" t="e">
        <f t="shared" si="31"/>
        <v>#DIV/0!</v>
      </c>
    </row>
    <row r="477" spans="15:17">
      <c r="O477">
        <f t="shared" si="29"/>
        <v>0</v>
      </c>
      <c r="P477">
        <f t="shared" si="30"/>
        <v>0</v>
      </c>
      <c r="Q477" t="e">
        <f t="shared" si="31"/>
        <v>#DIV/0!</v>
      </c>
    </row>
    <row r="478" spans="15:17">
      <c r="O478">
        <f t="shared" si="29"/>
        <v>0</v>
      </c>
      <c r="P478">
        <f t="shared" si="30"/>
        <v>0</v>
      </c>
      <c r="Q478" t="e">
        <f t="shared" si="31"/>
        <v>#DIV/0!</v>
      </c>
    </row>
    <row r="479" spans="15:17">
      <c r="O479">
        <f t="shared" si="29"/>
        <v>0</v>
      </c>
      <c r="P479">
        <f t="shared" si="30"/>
        <v>0</v>
      </c>
      <c r="Q479" t="e">
        <f t="shared" si="31"/>
        <v>#DIV/0!</v>
      </c>
    </row>
    <row r="480" spans="15:17">
      <c r="O480">
        <f t="shared" si="29"/>
        <v>0</v>
      </c>
      <c r="P480">
        <f t="shared" si="30"/>
        <v>0</v>
      </c>
      <c r="Q480" t="e">
        <f t="shared" si="31"/>
        <v>#DIV/0!</v>
      </c>
    </row>
    <row r="481" spans="15:17">
      <c r="O481">
        <f t="shared" si="29"/>
        <v>0</v>
      </c>
      <c r="P481">
        <f t="shared" si="30"/>
        <v>0</v>
      </c>
      <c r="Q481" t="e">
        <f t="shared" si="31"/>
        <v>#DIV/0!</v>
      </c>
    </row>
    <row r="482" spans="15:17">
      <c r="O482">
        <f t="shared" si="29"/>
        <v>0</v>
      </c>
      <c r="P482">
        <f t="shared" si="30"/>
        <v>0</v>
      </c>
      <c r="Q482" t="e">
        <f t="shared" si="31"/>
        <v>#DIV/0!</v>
      </c>
    </row>
    <row r="483" spans="15:17">
      <c r="O483">
        <f t="shared" si="29"/>
        <v>0</v>
      </c>
      <c r="P483">
        <f t="shared" si="30"/>
        <v>0</v>
      </c>
      <c r="Q483" t="e">
        <f t="shared" si="31"/>
        <v>#DIV/0!</v>
      </c>
    </row>
    <row r="484" spans="15:17">
      <c r="O484">
        <f t="shared" si="29"/>
        <v>0</v>
      </c>
      <c r="P484">
        <f t="shared" si="30"/>
        <v>0</v>
      </c>
      <c r="Q484" t="e">
        <f t="shared" si="31"/>
        <v>#DIV/0!</v>
      </c>
    </row>
    <row r="485" spans="15:17">
      <c r="O485">
        <f t="shared" si="29"/>
        <v>0</v>
      </c>
      <c r="P485">
        <f t="shared" si="30"/>
        <v>0</v>
      </c>
      <c r="Q485" t="e">
        <f t="shared" si="31"/>
        <v>#DIV/0!</v>
      </c>
    </row>
    <row r="486" spans="15:17">
      <c r="O486">
        <f t="shared" si="29"/>
        <v>0</v>
      </c>
      <c r="P486">
        <f t="shared" si="30"/>
        <v>0</v>
      </c>
      <c r="Q486" t="e">
        <f t="shared" si="31"/>
        <v>#DIV/0!</v>
      </c>
    </row>
    <row r="487" spans="15:17">
      <c r="O487">
        <f t="shared" si="29"/>
        <v>0</v>
      </c>
      <c r="P487">
        <f t="shared" si="30"/>
        <v>0</v>
      </c>
      <c r="Q487" t="e">
        <f t="shared" si="31"/>
        <v>#DIV/0!</v>
      </c>
    </row>
    <row r="488" spans="15:17">
      <c r="O488">
        <f t="shared" si="29"/>
        <v>0</v>
      </c>
      <c r="P488">
        <f t="shared" si="30"/>
        <v>0</v>
      </c>
      <c r="Q488" t="e">
        <f t="shared" si="31"/>
        <v>#DIV/0!</v>
      </c>
    </row>
    <row r="489" spans="15:17">
      <c r="O489">
        <f t="shared" si="29"/>
        <v>0</v>
      </c>
      <c r="P489">
        <f t="shared" si="30"/>
        <v>0</v>
      </c>
      <c r="Q489" t="e">
        <f t="shared" si="31"/>
        <v>#DIV/0!</v>
      </c>
    </row>
    <row r="490" spans="15:17">
      <c r="O490">
        <f t="shared" si="29"/>
        <v>0</v>
      </c>
      <c r="P490">
        <f t="shared" si="30"/>
        <v>0</v>
      </c>
      <c r="Q490" t="e">
        <f t="shared" si="31"/>
        <v>#DIV/0!</v>
      </c>
    </row>
    <row r="491" spans="15:17">
      <c r="O491">
        <f t="shared" si="29"/>
        <v>0</v>
      </c>
      <c r="P491">
        <f t="shared" si="30"/>
        <v>0</v>
      </c>
      <c r="Q491" t="e">
        <f t="shared" si="31"/>
        <v>#DIV/0!</v>
      </c>
    </row>
    <row r="492" spans="15:17">
      <c r="O492">
        <f t="shared" si="29"/>
        <v>0</v>
      </c>
      <c r="P492">
        <f t="shared" si="30"/>
        <v>0</v>
      </c>
      <c r="Q492" t="e">
        <f t="shared" si="31"/>
        <v>#DIV/0!</v>
      </c>
    </row>
    <row r="493" spans="15:17">
      <c r="O493">
        <f t="shared" si="29"/>
        <v>0</v>
      </c>
      <c r="P493">
        <f t="shared" si="30"/>
        <v>0</v>
      </c>
      <c r="Q493" t="e">
        <f t="shared" si="31"/>
        <v>#DIV/0!</v>
      </c>
    </row>
    <row r="494" spans="15:17">
      <c r="O494">
        <f t="shared" si="29"/>
        <v>0</v>
      </c>
      <c r="P494">
        <f t="shared" si="30"/>
        <v>0</v>
      </c>
      <c r="Q494" t="e">
        <f t="shared" si="31"/>
        <v>#DIV/0!</v>
      </c>
    </row>
    <row r="495" spans="15:17">
      <c r="O495">
        <f t="shared" si="29"/>
        <v>0</v>
      </c>
      <c r="P495">
        <f t="shared" si="30"/>
        <v>0</v>
      </c>
      <c r="Q495" t="e">
        <f t="shared" si="31"/>
        <v>#DIV/0!</v>
      </c>
    </row>
    <row r="496" spans="15:17">
      <c r="O496">
        <f t="shared" si="29"/>
        <v>0</v>
      </c>
      <c r="P496">
        <f t="shared" si="30"/>
        <v>0</v>
      </c>
      <c r="Q496" t="e">
        <f t="shared" si="31"/>
        <v>#DIV/0!</v>
      </c>
    </row>
    <row r="497" spans="15:18">
      <c r="O497">
        <f t="shared" si="29"/>
        <v>0</v>
      </c>
      <c r="P497">
        <f t="shared" si="30"/>
        <v>0</v>
      </c>
      <c r="Q497" t="e">
        <f t="shared" si="31"/>
        <v>#DIV/0!</v>
      </c>
    </row>
    <row r="498" spans="15:18">
      <c r="O498">
        <f t="shared" si="29"/>
        <v>0</v>
      </c>
      <c r="P498">
        <f t="shared" si="30"/>
        <v>0</v>
      </c>
      <c r="Q498" t="e">
        <f t="shared" si="31"/>
        <v>#DIV/0!</v>
      </c>
    </row>
    <row r="499" spans="15:18">
      <c r="O499">
        <f t="shared" si="29"/>
        <v>0</v>
      </c>
      <c r="P499">
        <f t="shared" si="30"/>
        <v>0</v>
      </c>
      <c r="Q499" t="e">
        <f t="shared" si="31"/>
        <v>#DIV/0!</v>
      </c>
    </row>
    <row r="500" spans="15:18">
      <c r="O500">
        <f t="shared" si="29"/>
        <v>0</v>
      </c>
      <c r="P500">
        <f t="shared" si="30"/>
        <v>0</v>
      </c>
      <c r="Q500" t="e">
        <f t="shared" si="31"/>
        <v>#DIV/0!</v>
      </c>
    </row>
    <row r="501" spans="15:18">
      <c r="O501">
        <f t="shared" si="29"/>
        <v>0</v>
      </c>
      <c r="P501">
        <f t="shared" si="30"/>
        <v>0</v>
      </c>
      <c r="Q501" t="e">
        <f t="shared" si="31"/>
        <v>#DIV/0!</v>
      </c>
    </row>
    <row r="502" spans="15:18">
      <c r="O502">
        <f t="shared" si="29"/>
        <v>0</v>
      </c>
      <c r="P502">
        <f t="shared" si="30"/>
        <v>0</v>
      </c>
      <c r="Q502" t="e">
        <f t="shared" si="31"/>
        <v>#DIV/0!</v>
      </c>
    </row>
    <row r="503" spans="15:18">
      <c r="O503">
        <f t="shared" si="29"/>
        <v>0</v>
      </c>
      <c r="P503">
        <f t="shared" si="30"/>
        <v>0</v>
      </c>
      <c r="Q503" t="e">
        <f t="shared" si="31"/>
        <v>#DIV/0!</v>
      </c>
    </row>
    <row r="504" spans="15:18">
      <c r="O504" s="3">
        <f t="shared" si="29"/>
        <v>0</v>
      </c>
      <c r="P504" s="3">
        <f t="shared" si="30"/>
        <v>0</v>
      </c>
      <c r="Q504" s="3" t="e">
        <f t="shared" si="31"/>
        <v>#DIV/0!</v>
      </c>
      <c r="R504" s="3"/>
    </row>
    <row r="505" spans="15:18">
      <c r="O505">
        <f t="shared" si="29"/>
        <v>0</v>
      </c>
      <c r="P505">
        <f t="shared" si="30"/>
        <v>0</v>
      </c>
      <c r="Q505" t="e">
        <f t="shared" si="31"/>
        <v>#DIV/0!</v>
      </c>
    </row>
    <row r="506" spans="15:18">
      <c r="O506">
        <f t="shared" si="29"/>
        <v>0</v>
      </c>
      <c r="P506">
        <f t="shared" si="30"/>
        <v>0</v>
      </c>
      <c r="Q506" t="e">
        <f t="shared" si="31"/>
        <v>#DIV/0!</v>
      </c>
    </row>
    <row r="507" spans="15:18">
      <c r="O507">
        <f t="shared" si="29"/>
        <v>0</v>
      </c>
      <c r="P507">
        <f t="shared" si="30"/>
        <v>0</v>
      </c>
      <c r="Q507" t="e">
        <f t="shared" si="31"/>
        <v>#DIV/0!</v>
      </c>
    </row>
    <row r="508" spans="15:18">
      <c r="O508">
        <f t="shared" si="29"/>
        <v>0</v>
      </c>
      <c r="P508">
        <f t="shared" si="30"/>
        <v>0</v>
      </c>
      <c r="Q508" t="e">
        <f t="shared" si="31"/>
        <v>#DIV/0!</v>
      </c>
    </row>
    <row r="509" spans="15:18">
      <c r="O509">
        <f t="shared" si="29"/>
        <v>0</v>
      </c>
      <c r="P509">
        <f t="shared" si="30"/>
        <v>0</v>
      </c>
      <c r="Q509" t="e">
        <f t="shared" si="31"/>
        <v>#DIV/0!</v>
      </c>
    </row>
    <row r="510" spans="15:18">
      <c r="O510">
        <f t="shared" si="29"/>
        <v>0</v>
      </c>
      <c r="P510">
        <f t="shared" si="30"/>
        <v>0</v>
      </c>
      <c r="Q510" t="e">
        <f t="shared" si="31"/>
        <v>#DIV/0!</v>
      </c>
    </row>
    <row r="511" spans="15:18">
      <c r="O511">
        <f t="shared" si="29"/>
        <v>0</v>
      </c>
      <c r="P511">
        <f t="shared" si="30"/>
        <v>0</v>
      </c>
      <c r="Q511" t="e">
        <f t="shared" si="31"/>
        <v>#DIV/0!</v>
      </c>
    </row>
    <row r="512" spans="15:18">
      <c r="O512">
        <f t="shared" si="29"/>
        <v>0</v>
      </c>
      <c r="P512">
        <f t="shared" si="30"/>
        <v>0</v>
      </c>
      <c r="Q512" t="e">
        <f t="shared" si="31"/>
        <v>#DIV/0!</v>
      </c>
    </row>
    <row r="513" spans="15:17">
      <c r="O513">
        <f t="shared" si="29"/>
        <v>0</v>
      </c>
      <c r="P513">
        <f t="shared" si="30"/>
        <v>0</v>
      </c>
      <c r="Q513" t="e">
        <f t="shared" si="31"/>
        <v>#DIV/0!</v>
      </c>
    </row>
    <row r="514" spans="15:17">
      <c r="O514">
        <f t="shared" ref="O514:O565" si="32">M514/30000*100</f>
        <v>0</v>
      </c>
      <c r="P514">
        <f t="shared" ref="P514:P565" si="33">N514/30000*100</f>
        <v>0</v>
      </c>
      <c r="Q514" t="e">
        <f t="shared" ref="Q514:Q577" si="34">O514/P514</f>
        <v>#DIV/0!</v>
      </c>
    </row>
    <row r="515" spans="15:17">
      <c r="O515">
        <f t="shared" si="32"/>
        <v>0</v>
      </c>
      <c r="P515">
        <f t="shared" si="33"/>
        <v>0</v>
      </c>
      <c r="Q515" t="e">
        <f t="shared" si="34"/>
        <v>#DIV/0!</v>
      </c>
    </row>
    <row r="516" spans="15:17">
      <c r="O516">
        <f t="shared" si="32"/>
        <v>0</v>
      </c>
      <c r="P516">
        <f t="shared" si="33"/>
        <v>0</v>
      </c>
      <c r="Q516" t="e">
        <f t="shared" si="34"/>
        <v>#DIV/0!</v>
      </c>
    </row>
    <row r="517" spans="15:17">
      <c r="O517">
        <f t="shared" si="32"/>
        <v>0</v>
      </c>
      <c r="P517">
        <f t="shared" si="33"/>
        <v>0</v>
      </c>
      <c r="Q517" t="e">
        <f t="shared" si="34"/>
        <v>#DIV/0!</v>
      </c>
    </row>
    <row r="518" spans="15:17">
      <c r="O518">
        <f t="shared" si="32"/>
        <v>0</v>
      </c>
      <c r="P518">
        <f t="shared" si="33"/>
        <v>0</v>
      </c>
      <c r="Q518" t="e">
        <f t="shared" si="34"/>
        <v>#DIV/0!</v>
      </c>
    </row>
    <row r="519" spans="15:17">
      <c r="O519">
        <f t="shared" si="32"/>
        <v>0</v>
      </c>
      <c r="P519">
        <f t="shared" si="33"/>
        <v>0</v>
      </c>
      <c r="Q519" t="e">
        <f t="shared" si="34"/>
        <v>#DIV/0!</v>
      </c>
    </row>
    <row r="520" spans="15:17">
      <c r="O520">
        <f t="shared" si="32"/>
        <v>0</v>
      </c>
      <c r="P520">
        <f t="shared" si="33"/>
        <v>0</v>
      </c>
      <c r="Q520" t="e">
        <f t="shared" si="34"/>
        <v>#DIV/0!</v>
      </c>
    </row>
    <row r="521" spans="15:17">
      <c r="O521">
        <f t="shared" si="32"/>
        <v>0</v>
      </c>
      <c r="P521">
        <f t="shared" si="33"/>
        <v>0</v>
      </c>
      <c r="Q521" t="e">
        <f t="shared" si="34"/>
        <v>#DIV/0!</v>
      </c>
    </row>
    <row r="522" spans="15:17">
      <c r="O522">
        <f t="shared" si="32"/>
        <v>0</v>
      </c>
      <c r="P522">
        <f t="shared" si="33"/>
        <v>0</v>
      </c>
      <c r="Q522" t="e">
        <f t="shared" si="34"/>
        <v>#DIV/0!</v>
      </c>
    </row>
    <row r="523" spans="15:17">
      <c r="O523">
        <f t="shared" si="32"/>
        <v>0</v>
      </c>
      <c r="P523">
        <f t="shared" si="33"/>
        <v>0</v>
      </c>
      <c r="Q523" t="e">
        <f t="shared" si="34"/>
        <v>#DIV/0!</v>
      </c>
    </row>
    <row r="524" spans="15:17">
      <c r="O524">
        <f t="shared" si="32"/>
        <v>0</v>
      </c>
      <c r="P524">
        <f t="shared" si="33"/>
        <v>0</v>
      </c>
      <c r="Q524" t="e">
        <f t="shared" si="34"/>
        <v>#DIV/0!</v>
      </c>
    </row>
    <row r="525" spans="15:17">
      <c r="O525">
        <f t="shared" si="32"/>
        <v>0</v>
      </c>
      <c r="P525">
        <f t="shared" si="33"/>
        <v>0</v>
      </c>
      <c r="Q525" t="e">
        <f t="shared" si="34"/>
        <v>#DIV/0!</v>
      </c>
    </row>
    <row r="526" spans="15:17">
      <c r="O526">
        <f t="shared" si="32"/>
        <v>0</v>
      </c>
      <c r="P526">
        <f t="shared" si="33"/>
        <v>0</v>
      </c>
      <c r="Q526" t="e">
        <f t="shared" si="34"/>
        <v>#DIV/0!</v>
      </c>
    </row>
    <row r="527" spans="15:17">
      <c r="O527">
        <f t="shared" si="32"/>
        <v>0</v>
      </c>
      <c r="P527">
        <f t="shared" si="33"/>
        <v>0</v>
      </c>
      <c r="Q527" t="e">
        <f t="shared" si="34"/>
        <v>#DIV/0!</v>
      </c>
    </row>
    <row r="528" spans="15:17">
      <c r="O528">
        <f t="shared" si="32"/>
        <v>0</v>
      </c>
      <c r="P528">
        <f t="shared" si="33"/>
        <v>0</v>
      </c>
      <c r="Q528" t="e">
        <f t="shared" si="34"/>
        <v>#DIV/0!</v>
      </c>
    </row>
    <row r="529" spans="15:17">
      <c r="O529">
        <f t="shared" si="32"/>
        <v>0</v>
      </c>
      <c r="P529">
        <f t="shared" si="33"/>
        <v>0</v>
      </c>
      <c r="Q529" t="e">
        <f t="shared" si="34"/>
        <v>#DIV/0!</v>
      </c>
    </row>
    <row r="530" spans="15:17">
      <c r="O530">
        <f t="shared" si="32"/>
        <v>0</v>
      </c>
      <c r="P530">
        <f t="shared" si="33"/>
        <v>0</v>
      </c>
      <c r="Q530" t="e">
        <f t="shared" si="34"/>
        <v>#DIV/0!</v>
      </c>
    </row>
    <row r="531" spans="15:17">
      <c r="O531">
        <f t="shared" si="32"/>
        <v>0</v>
      </c>
      <c r="P531">
        <f t="shared" si="33"/>
        <v>0</v>
      </c>
      <c r="Q531" t="e">
        <f t="shared" si="34"/>
        <v>#DIV/0!</v>
      </c>
    </row>
    <row r="532" spans="15:17">
      <c r="O532">
        <f t="shared" si="32"/>
        <v>0</v>
      </c>
      <c r="P532">
        <f t="shared" si="33"/>
        <v>0</v>
      </c>
      <c r="Q532" t="e">
        <f t="shared" si="34"/>
        <v>#DIV/0!</v>
      </c>
    </row>
    <row r="533" spans="15:17">
      <c r="O533">
        <f t="shared" si="32"/>
        <v>0</v>
      </c>
      <c r="P533">
        <f t="shared" si="33"/>
        <v>0</v>
      </c>
      <c r="Q533" t="e">
        <f t="shared" si="34"/>
        <v>#DIV/0!</v>
      </c>
    </row>
    <row r="534" spans="15:17">
      <c r="O534">
        <f t="shared" si="32"/>
        <v>0</v>
      </c>
      <c r="P534">
        <f t="shared" si="33"/>
        <v>0</v>
      </c>
      <c r="Q534" t="e">
        <f t="shared" si="34"/>
        <v>#DIV/0!</v>
      </c>
    </row>
    <row r="535" spans="15:17">
      <c r="O535">
        <f t="shared" si="32"/>
        <v>0</v>
      </c>
      <c r="P535">
        <f t="shared" si="33"/>
        <v>0</v>
      </c>
      <c r="Q535" t="e">
        <f t="shared" si="34"/>
        <v>#DIV/0!</v>
      </c>
    </row>
    <row r="536" spans="15:17">
      <c r="O536">
        <f t="shared" si="32"/>
        <v>0</v>
      </c>
      <c r="P536">
        <f t="shared" si="33"/>
        <v>0</v>
      </c>
      <c r="Q536" t="e">
        <f t="shared" si="34"/>
        <v>#DIV/0!</v>
      </c>
    </row>
    <row r="537" spans="15:17">
      <c r="O537">
        <f t="shared" si="32"/>
        <v>0</v>
      </c>
      <c r="P537">
        <f t="shared" si="33"/>
        <v>0</v>
      </c>
      <c r="Q537" t="e">
        <f t="shared" si="34"/>
        <v>#DIV/0!</v>
      </c>
    </row>
    <row r="538" spans="15:17">
      <c r="O538">
        <f t="shared" si="32"/>
        <v>0</v>
      </c>
      <c r="P538">
        <f t="shared" si="33"/>
        <v>0</v>
      </c>
      <c r="Q538" t="e">
        <f t="shared" si="34"/>
        <v>#DIV/0!</v>
      </c>
    </row>
    <row r="539" spans="15:17">
      <c r="O539">
        <f t="shared" si="32"/>
        <v>0</v>
      </c>
      <c r="P539">
        <f t="shared" si="33"/>
        <v>0</v>
      </c>
      <c r="Q539" t="e">
        <f t="shared" si="34"/>
        <v>#DIV/0!</v>
      </c>
    </row>
    <row r="540" spans="15:17">
      <c r="O540">
        <f t="shared" si="32"/>
        <v>0</v>
      </c>
      <c r="P540">
        <f t="shared" si="33"/>
        <v>0</v>
      </c>
      <c r="Q540" t="e">
        <f t="shared" si="34"/>
        <v>#DIV/0!</v>
      </c>
    </row>
    <row r="541" spans="15:17">
      <c r="O541">
        <f t="shared" si="32"/>
        <v>0</v>
      </c>
      <c r="P541">
        <f t="shared" si="33"/>
        <v>0</v>
      </c>
      <c r="Q541" t="e">
        <f t="shared" si="34"/>
        <v>#DIV/0!</v>
      </c>
    </row>
    <row r="542" spans="15:17">
      <c r="O542">
        <f t="shared" si="32"/>
        <v>0</v>
      </c>
      <c r="P542">
        <f t="shared" si="33"/>
        <v>0</v>
      </c>
      <c r="Q542" t="e">
        <f t="shared" si="34"/>
        <v>#DIV/0!</v>
      </c>
    </row>
    <row r="543" spans="15:17">
      <c r="O543">
        <f t="shared" si="32"/>
        <v>0</v>
      </c>
      <c r="P543">
        <f t="shared" si="33"/>
        <v>0</v>
      </c>
      <c r="Q543" t="e">
        <f t="shared" si="34"/>
        <v>#DIV/0!</v>
      </c>
    </row>
    <row r="544" spans="15:17">
      <c r="O544">
        <f t="shared" si="32"/>
        <v>0</v>
      </c>
      <c r="P544">
        <f t="shared" si="33"/>
        <v>0</v>
      </c>
      <c r="Q544" t="e">
        <f t="shared" si="34"/>
        <v>#DIV/0!</v>
      </c>
    </row>
    <row r="545" spans="15:17">
      <c r="O545">
        <f t="shared" si="32"/>
        <v>0</v>
      </c>
      <c r="P545">
        <f t="shared" si="33"/>
        <v>0</v>
      </c>
      <c r="Q545" t="e">
        <f t="shared" si="34"/>
        <v>#DIV/0!</v>
      </c>
    </row>
    <row r="546" spans="15:17">
      <c r="O546">
        <f t="shared" si="32"/>
        <v>0</v>
      </c>
      <c r="P546">
        <f t="shared" si="33"/>
        <v>0</v>
      </c>
      <c r="Q546" t="e">
        <f t="shared" si="34"/>
        <v>#DIV/0!</v>
      </c>
    </row>
    <row r="547" spans="15:17">
      <c r="O547">
        <f t="shared" si="32"/>
        <v>0</v>
      </c>
      <c r="P547">
        <f t="shared" si="33"/>
        <v>0</v>
      </c>
      <c r="Q547" t="e">
        <f t="shared" si="34"/>
        <v>#DIV/0!</v>
      </c>
    </row>
    <row r="548" spans="15:17">
      <c r="O548">
        <f t="shared" si="32"/>
        <v>0</v>
      </c>
      <c r="P548">
        <f t="shared" si="33"/>
        <v>0</v>
      </c>
      <c r="Q548" t="e">
        <f t="shared" si="34"/>
        <v>#DIV/0!</v>
      </c>
    </row>
    <row r="549" spans="15:17">
      <c r="O549">
        <f t="shared" si="32"/>
        <v>0</v>
      </c>
      <c r="P549">
        <f t="shared" si="33"/>
        <v>0</v>
      </c>
      <c r="Q549" t="e">
        <f t="shared" si="34"/>
        <v>#DIV/0!</v>
      </c>
    </row>
    <row r="550" spans="15:17">
      <c r="O550">
        <f t="shared" si="32"/>
        <v>0</v>
      </c>
      <c r="P550">
        <f t="shared" si="33"/>
        <v>0</v>
      </c>
      <c r="Q550" t="e">
        <f t="shared" si="34"/>
        <v>#DIV/0!</v>
      </c>
    </row>
    <row r="551" spans="15:17">
      <c r="O551">
        <f t="shared" si="32"/>
        <v>0</v>
      </c>
      <c r="P551">
        <f t="shared" si="33"/>
        <v>0</v>
      </c>
      <c r="Q551" t="e">
        <f t="shared" si="34"/>
        <v>#DIV/0!</v>
      </c>
    </row>
    <row r="552" spans="15:17">
      <c r="O552">
        <f t="shared" si="32"/>
        <v>0</v>
      </c>
      <c r="P552">
        <f t="shared" si="33"/>
        <v>0</v>
      </c>
      <c r="Q552" t="e">
        <f t="shared" si="34"/>
        <v>#DIV/0!</v>
      </c>
    </row>
    <row r="553" spans="15:17">
      <c r="O553">
        <f t="shared" si="32"/>
        <v>0</v>
      </c>
      <c r="P553">
        <f t="shared" si="33"/>
        <v>0</v>
      </c>
      <c r="Q553" t="e">
        <f t="shared" si="34"/>
        <v>#DIV/0!</v>
      </c>
    </row>
    <row r="554" spans="15:17">
      <c r="O554">
        <f t="shared" si="32"/>
        <v>0</v>
      </c>
      <c r="P554">
        <f t="shared" si="33"/>
        <v>0</v>
      </c>
      <c r="Q554" t="e">
        <f t="shared" si="34"/>
        <v>#DIV/0!</v>
      </c>
    </row>
    <row r="555" spans="15:17">
      <c r="O555">
        <f t="shared" si="32"/>
        <v>0</v>
      </c>
      <c r="P555">
        <f t="shared" si="33"/>
        <v>0</v>
      </c>
      <c r="Q555" t="e">
        <f t="shared" si="34"/>
        <v>#DIV/0!</v>
      </c>
    </row>
    <row r="556" spans="15:17">
      <c r="O556">
        <f t="shared" si="32"/>
        <v>0</v>
      </c>
      <c r="P556">
        <f t="shared" si="33"/>
        <v>0</v>
      </c>
      <c r="Q556" t="e">
        <f t="shared" si="34"/>
        <v>#DIV/0!</v>
      </c>
    </row>
    <row r="557" spans="15:17">
      <c r="O557">
        <f t="shared" si="32"/>
        <v>0</v>
      </c>
      <c r="P557">
        <f t="shared" si="33"/>
        <v>0</v>
      </c>
      <c r="Q557" t="e">
        <f t="shared" si="34"/>
        <v>#DIV/0!</v>
      </c>
    </row>
    <row r="558" spans="15:17">
      <c r="O558">
        <f t="shared" si="32"/>
        <v>0</v>
      </c>
      <c r="P558">
        <f t="shared" si="33"/>
        <v>0</v>
      </c>
      <c r="Q558" t="e">
        <f t="shared" si="34"/>
        <v>#DIV/0!</v>
      </c>
    </row>
    <row r="559" spans="15:17">
      <c r="O559">
        <f t="shared" si="32"/>
        <v>0</v>
      </c>
      <c r="P559">
        <f t="shared" si="33"/>
        <v>0</v>
      </c>
      <c r="Q559" t="e">
        <f t="shared" si="34"/>
        <v>#DIV/0!</v>
      </c>
    </row>
    <row r="560" spans="15:17">
      <c r="O560">
        <f t="shared" si="32"/>
        <v>0</v>
      </c>
      <c r="P560">
        <f t="shared" si="33"/>
        <v>0</v>
      </c>
      <c r="Q560" t="e">
        <f t="shared" si="34"/>
        <v>#DIV/0!</v>
      </c>
    </row>
    <row r="561" spans="15:17">
      <c r="O561">
        <f t="shared" si="32"/>
        <v>0</v>
      </c>
      <c r="P561">
        <f t="shared" si="33"/>
        <v>0</v>
      </c>
      <c r="Q561" t="e">
        <f t="shared" si="34"/>
        <v>#DIV/0!</v>
      </c>
    </row>
    <row r="562" spans="15:17">
      <c r="O562">
        <f t="shared" si="32"/>
        <v>0</v>
      </c>
      <c r="P562">
        <f t="shared" si="33"/>
        <v>0</v>
      </c>
      <c r="Q562" t="e">
        <f t="shared" si="34"/>
        <v>#DIV/0!</v>
      </c>
    </row>
    <row r="563" spans="15:17">
      <c r="O563">
        <f t="shared" si="32"/>
        <v>0</v>
      </c>
      <c r="P563">
        <f t="shared" si="33"/>
        <v>0</v>
      </c>
      <c r="Q563" t="e">
        <f t="shared" si="34"/>
        <v>#DIV/0!</v>
      </c>
    </row>
    <row r="564" spans="15:17">
      <c r="O564">
        <f t="shared" si="32"/>
        <v>0</v>
      </c>
      <c r="P564">
        <f t="shared" si="33"/>
        <v>0</v>
      </c>
      <c r="Q564" t="e">
        <f t="shared" si="34"/>
        <v>#DIV/0!</v>
      </c>
    </row>
    <row r="565" spans="15:17">
      <c r="O565">
        <f t="shared" si="32"/>
        <v>0</v>
      </c>
      <c r="P565">
        <f t="shared" si="33"/>
        <v>0</v>
      </c>
      <c r="Q565" t="e">
        <f t="shared" si="34"/>
        <v>#DIV/0!</v>
      </c>
    </row>
  </sheetData>
  <sortState ref="E2:R565">
    <sortCondition descending="1" ref="G2:G56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0"/>
  <sheetViews>
    <sheetView topLeftCell="B155" workbookViewId="0">
      <selection activeCell="E56" sqref="E56"/>
    </sheetView>
  </sheetViews>
  <sheetFormatPr baseColWidth="10" defaultRowHeight="13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1498</v>
      </c>
      <c r="I1" t="s">
        <v>1499</v>
      </c>
      <c r="J1" t="s">
        <v>1800</v>
      </c>
      <c r="K1" t="s">
        <v>7</v>
      </c>
    </row>
    <row r="2" spans="1:11">
      <c r="A2" t="s">
        <v>8</v>
      </c>
      <c r="B2">
        <v>61.981549338699999</v>
      </c>
      <c r="C2" s="1">
        <v>3.4669052664699999E-15</v>
      </c>
      <c r="D2" s="1">
        <v>3.6714526771899999E-12</v>
      </c>
      <c r="E2" s="1">
        <v>3.6714526771899999E-12</v>
      </c>
      <c r="F2">
        <v>16.7160493827</v>
      </c>
      <c r="G2">
        <v>0.53658536585399996</v>
      </c>
      <c r="H2">
        <f>F2/30000*100</f>
        <v>5.5720164608999999E-2</v>
      </c>
      <c r="I2">
        <f>G2/30000*100</f>
        <v>1.78861788618E-3</v>
      </c>
      <c r="J2">
        <f>H2-I2</f>
        <v>5.3931546722820002E-2</v>
      </c>
      <c r="K2" t="s">
        <v>9</v>
      </c>
    </row>
    <row r="3" spans="1:11">
      <c r="A3" t="s">
        <v>10</v>
      </c>
      <c r="B3">
        <v>55.445557243300001</v>
      </c>
      <c r="C3" s="1">
        <v>9.6083616097999999E-14</v>
      </c>
      <c r="D3" s="1">
        <v>5.0876274723900002E-11</v>
      </c>
      <c r="E3" s="1">
        <v>1.01752549448E-10</v>
      </c>
      <c r="F3">
        <v>38.8641975309</v>
      </c>
      <c r="G3">
        <v>2.1219512195100001</v>
      </c>
      <c r="H3">
        <f t="shared" ref="H3:H51" si="0">F3/30000*100</f>
        <v>0.12954732510300002</v>
      </c>
      <c r="I3">
        <f t="shared" ref="I3:I51" si="1">G3/30000*100</f>
        <v>7.0731707317000002E-3</v>
      </c>
      <c r="J3">
        <f t="shared" ref="J3:J51" si="2">H3-I3</f>
        <v>0.12247415437130002</v>
      </c>
      <c r="K3" t="s">
        <v>11</v>
      </c>
    </row>
    <row r="4" spans="1:11">
      <c r="A4" t="s">
        <v>12</v>
      </c>
      <c r="B4">
        <v>46.179732449900001</v>
      </c>
      <c r="C4" s="1">
        <v>1.07887274368E-11</v>
      </c>
      <c r="D4" s="1">
        <v>3.8084207851799999E-9</v>
      </c>
      <c r="E4" s="1">
        <v>1.14252623555E-8</v>
      </c>
      <c r="F4">
        <v>0.19753086419800001</v>
      </c>
      <c r="G4">
        <v>31.585365853700001</v>
      </c>
      <c r="H4">
        <f t="shared" si="0"/>
        <v>6.5843621399333334E-4</v>
      </c>
      <c r="I4">
        <f t="shared" si="1"/>
        <v>0.10528455284566667</v>
      </c>
      <c r="J4">
        <f t="shared" si="2"/>
        <v>-0.10462611663167333</v>
      </c>
      <c r="K4" t="s">
        <v>13</v>
      </c>
    </row>
    <row r="5" spans="1:11">
      <c r="A5" t="s">
        <v>14</v>
      </c>
      <c r="B5">
        <v>38.636644109400002</v>
      </c>
      <c r="C5" s="1">
        <v>5.1051399200400005E-10</v>
      </c>
      <c r="D5" s="1">
        <v>1.3515857938300001E-7</v>
      </c>
      <c r="E5" s="1">
        <v>5.4063431753299996E-7</v>
      </c>
      <c r="F5">
        <v>16.012345678999999</v>
      </c>
      <c r="G5">
        <v>3</v>
      </c>
      <c r="H5">
        <f t="shared" si="0"/>
        <v>5.3374485596666667E-2</v>
      </c>
      <c r="I5">
        <f t="shared" si="1"/>
        <v>0.01</v>
      </c>
      <c r="J5">
        <f t="shared" si="2"/>
        <v>4.3374485596666665E-2</v>
      </c>
      <c r="K5" t="s">
        <v>15</v>
      </c>
    </row>
    <row r="6" spans="1:11">
      <c r="A6" t="s">
        <v>16</v>
      </c>
      <c r="B6">
        <v>35.903343097300002</v>
      </c>
      <c r="C6" s="1">
        <v>2.0735263179199999E-9</v>
      </c>
      <c r="D6" s="1">
        <v>3.7877900469700001E-7</v>
      </c>
      <c r="E6" s="1">
        <v>2.1958643706799999E-6</v>
      </c>
      <c r="F6">
        <v>23.8395061728</v>
      </c>
      <c r="G6">
        <v>3.8536585365899998</v>
      </c>
      <c r="H6">
        <f t="shared" si="0"/>
        <v>7.9465020575999995E-2</v>
      </c>
      <c r="I6">
        <f t="shared" si="1"/>
        <v>1.2845528455299998E-2</v>
      </c>
      <c r="J6">
        <f t="shared" si="2"/>
        <v>6.6619492120699994E-2</v>
      </c>
      <c r="K6" t="s">
        <v>17</v>
      </c>
    </row>
    <row r="7" spans="1:11">
      <c r="A7" t="s">
        <v>18</v>
      </c>
      <c r="B7">
        <v>35.836355877999999</v>
      </c>
      <c r="C7" s="1">
        <v>2.1460566838300001E-9</v>
      </c>
      <c r="D7" s="1">
        <v>3.7877900469700001E-7</v>
      </c>
      <c r="E7" s="1">
        <v>2.2726740281800001E-6</v>
      </c>
      <c r="F7">
        <v>9.40740740741</v>
      </c>
      <c r="G7">
        <v>1.90243902439</v>
      </c>
      <c r="H7">
        <f t="shared" si="0"/>
        <v>3.135802469136667E-2</v>
      </c>
      <c r="I7">
        <f t="shared" si="1"/>
        <v>6.3414634146333332E-3</v>
      </c>
      <c r="J7">
        <f t="shared" si="2"/>
        <v>2.5016561276733337E-2</v>
      </c>
      <c r="K7" t="s">
        <v>19</v>
      </c>
    </row>
    <row r="8" spans="1:11">
      <c r="A8" t="s">
        <v>20</v>
      </c>
      <c r="B8">
        <v>33.233283652099999</v>
      </c>
      <c r="C8" s="1">
        <v>8.1739404351499997E-9</v>
      </c>
      <c r="D8" s="1">
        <v>1.23660041726E-6</v>
      </c>
      <c r="E8" s="1">
        <v>8.6562029208300006E-6</v>
      </c>
      <c r="F8">
        <v>45.074074074099997</v>
      </c>
      <c r="G8">
        <v>2.0487804878000002</v>
      </c>
      <c r="H8">
        <f t="shared" si="0"/>
        <v>0.15024691358033332</v>
      </c>
      <c r="I8">
        <f t="shared" si="1"/>
        <v>6.8292682926666681E-3</v>
      </c>
      <c r="J8">
        <f t="shared" si="2"/>
        <v>0.14341764528766665</v>
      </c>
      <c r="K8" t="s">
        <v>17</v>
      </c>
    </row>
    <row r="9" spans="1:11">
      <c r="A9" t="s">
        <v>21</v>
      </c>
      <c r="B9">
        <v>32.736134383600003</v>
      </c>
      <c r="C9" s="1">
        <v>1.05556584246E-8</v>
      </c>
      <c r="D9" s="1">
        <v>1.3973052839499999E-6</v>
      </c>
      <c r="E9" s="1">
        <v>1.1178442271599999E-5</v>
      </c>
      <c r="F9">
        <v>19.308641975299999</v>
      </c>
      <c r="G9">
        <v>3.9756097560999999</v>
      </c>
      <c r="H9">
        <f t="shared" si="0"/>
        <v>6.4362139917666664E-2</v>
      </c>
      <c r="I9">
        <f t="shared" si="1"/>
        <v>1.3252032520333332E-2</v>
      </c>
      <c r="J9">
        <f t="shared" si="2"/>
        <v>5.1110107397333335E-2</v>
      </c>
      <c r="K9" t="s">
        <v>22</v>
      </c>
    </row>
    <row r="10" spans="1:11">
      <c r="A10" t="s">
        <v>23</v>
      </c>
      <c r="B10">
        <v>32.450378553500002</v>
      </c>
      <c r="C10" s="1">
        <v>1.2227513465000001E-8</v>
      </c>
      <c r="D10" s="1">
        <v>1.39861208211E-6</v>
      </c>
      <c r="E10" s="1">
        <v>1.29489367594E-5</v>
      </c>
      <c r="F10">
        <v>30.012345678999999</v>
      </c>
      <c r="G10">
        <v>6.6829268292700004</v>
      </c>
      <c r="H10">
        <f t="shared" si="0"/>
        <v>0.10004115226333334</v>
      </c>
      <c r="I10">
        <f t="shared" si="1"/>
        <v>2.2276422764233333E-2</v>
      </c>
      <c r="J10">
        <f t="shared" si="2"/>
        <v>7.7764729499100002E-2</v>
      </c>
      <c r="K10" t="s">
        <v>24</v>
      </c>
    </row>
    <row r="11" spans="1:11">
      <c r="A11" t="s">
        <v>25</v>
      </c>
      <c r="B11">
        <v>32.300650283000003</v>
      </c>
      <c r="C11" s="1">
        <v>1.3206912956700001E-8</v>
      </c>
      <c r="D11" s="1">
        <v>1.39861208211E-6</v>
      </c>
      <c r="E11" s="1">
        <v>1.39861208211E-5</v>
      </c>
      <c r="F11">
        <v>24.271604938300001</v>
      </c>
      <c r="G11">
        <v>5.9268292682899997</v>
      </c>
      <c r="H11">
        <f t="shared" si="0"/>
        <v>8.0905349794333337E-2</v>
      </c>
      <c r="I11">
        <f t="shared" si="1"/>
        <v>1.9756097560966666E-2</v>
      </c>
      <c r="J11">
        <f t="shared" si="2"/>
        <v>6.1149252233366674E-2</v>
      </c>
      <c r="K11" t="s">
        <v>26</v>
      </c>
    </row>
    <row r="12" spans="1:11">
      <c r="A12" t="s">
        <v>27</v>
      </c>
      <c r="B12">
        <v>31.112633655900002</v>
      </c>
      <c r="C12" s="1">
        <v>2.4348151131500001E-8</v>
      </c>
      <c r="D12" s="1">
        <v>2.3440629134800002E-6</v>
      </c>
      <c r="E12" s="1">
        <v>2.5784692048299999E-5</v>
      </c>
      <c r="F12">
        <v>6.1111111111099996</v>
      </c>
      <c r="G12">
        <v>1.7804878048799999</v>
      </c>
      <c r="H12">
        <f t="shared" si="0"/>
        <v>2.0370370370366667E-2</v>
      </c>
      <c r="I12">
        <f t="shared" si="1"/>
        <v>5.9349593495999992E-3</v>
      </c>
      <c r="J12">
        <f t="shared" si="2"/>
        <v>1.4435411020766668E-2</v>
      </c>
      <c r="K12" t="s">
        <v>15</v>
      </c>
    </row>
    <row r="13" spans="1:11">
      <c r="A13" t="s">
        <v>28</v>
      </c>
      <c r="B13">
        <v>30.305131036599999</v>
      </c>
      <c r="C13" s="1">
        <v>3.6914808821500001E-8</v>
      </c>
      <c r="D13" s="1">
        <v>3.1981032792199999E-6</v>
      </c>
      <c r="E13" s="1">
        <v>3.9092782542000002E-5</v>
      </c>
      <c r="F13">
        <v>20.592592592599999</v>
      </c>
      <c r="G13">
        <v>3.60975609756</v>
      </c>
      <c r="H13">
        <f t="shared" si="0"/>
        <v>6.864197530866667E-2</v>
      </c>
      <c r="I13">
        <f t="shared" si="1"/>
        <v>1.20325203252E-2</v>
      </c>
      <c r="J13">
        <f t="shared" si="2"/>
        <v>5.6609454983466673E-2</v>
      </c>
      <c r="K13" t="s">
        <v>29</v>
      </c>
    </row>
    <row r="14" spans="1:11">
      <c r="A14" t="s">
        <v>30</v>
      </c>
      <c r="B14">
        <v>30.1857144415</v>
      </c>
      <c r="C14" s="1">
        <v>3.9259058196299998E-8</v>
      </c>
      <c r="D14" s="1">
        <v>3.1981032792199999E-6</v>
      </c>
      <c r="E14" s="1">
        <v>4.1575342629899998E-5</v>
      </c>
      <c r="F14">
        <v>6.6790123456800004</v>
      </c>
      <c r="G14">
        <v>0.51219512195100003</v>
      </c>
      <c r="H14">
        <f t="shared" si="0"/>
        <v>2.22633744856E-2</v>
      </c>
      <c r="I14">
        <f t="shared" si="1"/>
        <v>1.7073170731700001E-3</v>
      </c>
      <c r="J14">
        <f t="shared" si="2"/>
        <v>2.0556057412429999E-2</v>
      </c>
      <c r="K14" t="s">
        <v>31</v>
      </c>
    </row>
    <row r="15" spans="1:11">
      <c r="A15" t="s">
        <v>32</v>
      </c>
      <c r="B15">
        <v>29.7245485105</v>
      </c>
      <c r="C15" s="1">
        <v>4.9800174463599997E-8</v>
      </c>
      <c r="D15" s="1">
        <v>3.7670274826399999E-6</v>
      </c>
      <c r="E15" s="1">
        <v>5.2738384756999999E-5</v>
      </c>
      <c r="F15">
        <v>19.9259259259</v>
      </c>
      <c r="G15">
        <v>4.1219512195099997</v>
      </c>
      <c r="H15">
        <f t="shared" si="0"/>
        <v>6.6419753086333327E-2</v>
      </c>
      <c r="I15">
        <f t="shared" si="1"/>
        <v>1.3739837398366666E-2</v>
      </c>
      <c r="J15">
        <f t="shared" si="2"/>
        <v>5.2679915687966664E-2</v>
      </c>
      <c r="K15" t="s">
        <v>33</v>
      </c>
    </row>
    <row r="16" spans="1:11">
      <c r="A16" t="s">
        <v>34</v>
      </c>
      <c r="B16">
        <v>29.3541231534</v>
      </c>
      <c r="C16" s="1">
        <v>6.0288106017400007E-8</v>
      </c>
      <c r="D16" s="1">
        <v>4.2563402848300002E-6</v>
      </c>
      <c r="E16" s="1">
        <v>6.3845104272399996E-5</v>
      </c>
      <c r="F16">
        <v>8.1234567901200005</v>
      </c>
      <c r="G16">
        <v>1.3658536585400001</v>
      </c>
      <c r="H16">
        <f t="shared" si="0"/>
        <v>2.7078189300399999E-2</v>
      </c>
      <c r="I16">
        <f t="shared" si="1"/>
        <v>4.5528455284666669E-3</v>
      </c>
      <c r="J16">
        <f t="shared" si="2"/>
        <v>2.2525343771933333E-2</v>
      </c>
      <c r="K16" t="s">
        <v>26</v>
      </c>
    </row>
    <row r="17" spans="1:11">
      <c r="A17" t="s">
        <v>35</v>
      </c>
      <c r="B17">
        <v>28.862990460799999</v>
      </c>
      <c r="C17" s="1">
        <v>7.7683137108600002E-8</v>
      </c>
      <c r="D17" s="1">
        <v>5.1416526373799996E-6</v>
      </c>
      <c r="E17" s="1">
        <v>8.2266442198000007E-5</v>
      </c>
      <c r="F17">
        <v>22.8395061728</v>
      </c>
      <c r="G17">
        <v>4.4146341463400001</v>
      </c>
      <c r="H17">
        <f t="shared" si="0"/>
        <v>7.6131687242666668E-2</v>
      </c>
      <c r="I17">
        <f t="shared" si="1"/>
        <v>1.4715447154466666E-2</v>
      </c>
      <c r="J17">
        <f t="shared" si="2"/>
        <v>6.14162400882E-2</v>
      </c>
      <c r="K17" t="s">
        <v>36</v>
      </c>
    </row>
    <row r="18" spans="1:11">
      <c r="A18" t="s">
        <v>37</v>
      </c>
      <c r="B18">
        <v>27.9824149353</v>
      </c>
      <c r="C18" s="1">
        <v>1.2242291900599999E-7</v>
      </c>
      <c r="D18" s="1">
        <v>7.6262277192300002E-6</v>
      </c>
      <c r="E18">
        <v>1.29645871227E-4</v>
      </c>
      <c r="F18">
        <v>17.827160493800001</v>
      </c>
      <c r="G18">
        <v>1.8292682926799999</v>
      </c>
      <c r="H18">
        <f t="shared" si="0"/>
        <v>5.9423868312666675E-2</v>
      </c>
      <c r="I18">
        <f t="shared" si="1"/>
        <v>6.0975609755999994E-3</v>
      </c>
      <c r="J18">
        <f t="shared" si="2"/>
        <v>5.3326307337066677E-2</v>
      </c>
      <c r="K18" t="s">
        <v>38</v>
      </c>
    </row>
    <row r="19" spans="1:11">
      <c r="A19" t="s">
        <v>39</v>
      </c>
      <c r="B19">
        <v>27.7954524602</v>
      </c>
      <c r="C19" s="1">
        <v>1.3484269102299999E-7</v>
      </c>
      <c r="D19" s="1">
        <v>7.9332449885100001E-6</v>
      </c>
      <c r="E19">
        <v>1.4279840979299999E-4</v>
      </c>
      <c r="F19">
        <v>9.9753086419799999</v>
      </c>
      <c r="G19">
        <v>2.5853658536599999</v>
      </c>
      <c r="H19">
        <f t="shared" si="0"/>
        <v>3.3251028806599997E-2</v>
      </c>
      <c r="I19">
        <f t="shared" si="1"/>
        <v>8.6178861788666662E-3</v>
      </c>
      <c r="J19">
        <f t="shared" si="2"/>
        <v>2.4633142627733331E-2</v>
      </c>
      <c r="K19" t="s">
        <v>40</v>
      </c>
    </row>
    <row r="20" spans="1:11">
      <c r="A20" t="s">
        <v>41</v>
      </c>
      <c r="B20">
        <v>26.9344680289</v>
      </c>
      <c r="C20" s="1">
        <v>2.1047171995199999E-7</v>
      </c>
      <c r="D20" s="1">
        <v>1.17310290226E-5</v>
      </c>
      <c r="E20">
        <v>2.22889551429E-4</v>
      </c>
      <c r="F20">
        <v>4.0246913580200001</v>
      </c>
      <c r="G20">
        <v>0.21951219512199999</v>
      </c>
      <c r="H20">
        <f t="shared" si="0"/>
        <v>1.3415637860066668E-2</v>
      </c>
      <c r="I20">
        <f t="shared" si="1"/>
        <v>7.3170731707333325E-4</v>
      </c>
      <c r="J20">
        <f t="shared" si="2"/>
        <v>1.2683930542993336E-2</v>
      </c>
      <c r="K20" t="s">
        <v>42</v>
      </c>
    </row>
    <row r="21" spans="1:11">
      <c r="A21" t="s">
        <v>43</v>
      </c>
      <c r="B21">
        <v>26.701103098800001</v>
      </c>
      <c r="C21" s="1">
        <v>2.3748590021300001E-7</v>
      </c>
      <c r="D21" s="1">
        <v>1.2574878416300001E-5</v>
      </c>
      <c r="E21">
        <v>2.5149756832600003E-4</v>
      </c>
      <c r="F21">
        <v>1.1358024691399999</v>
      </c>
      <c r="G21">
        <v>26.2682926829</v>
      </c>
      <c r="H21">
        <f t="shared" si="0"/>
        <v>3.7860082304666661E-3</v>
      </c>
      <c r="I21">
        <f t="shared" si="1"/>
        <v>8.7560975609666664E-2</v>
      </c>
      <c r="J21">
        <f t="shared" si="2"/>
        <v>-8.3774967379199997E-2</v>
      </c>
      <c r="K21" t="s">
        <v>44</v>
      </c>
    </row>
    <row r="22" spans="1:11">
      <c r="A22" t="s">
        <v>45</v>
      </c>
      <c r="B22">
        <v>26.286193348600001</v>
      </c>
      <c r="C22" s="1">
        <v>2.9438570796499999E-7</v>
      </c>
      <c r="D22" s="1">
        <v>1.48454507017E-5</v>
      </c>
      <c r="E22">
        <v>3.1175446473500002E-4</v>
      </c>
      <c r="F22">
        <v>17.234567901199998</v>
      </c>
      <c r="G22">
        <v>4.3170731707299996</v>
      </c>
      <c r="H22">
        <f t="shared" si="0"/>
        <v>5.7448559670666664E-2</v>
      </c>
      <c r="I22">
        <f t="shared" si="1"/>
        <v>1.4390243902433333E-2</v>
      </c>
      <c r="J22">
        <f t="shared" si="2"/>
        <v>4.3058315768233331E-2</v>
      </c>
      <c r="K22" t="s">
        <v>36</v>
      </c>
    </row>
    <row r="23" spans="1:11">
      <c r="A23" t="s">
        <v>46</v>
      </c>
      <c r="B23">
        <v>26.162697388600002</v>
      </c>
      <c r="C23" s="1">
        <v>3.1382669267200001E-7</v>
      </c>
      <c r="D23" s="1">
        <v>1.5106475797300001E-5</v>
      </c>
      <c r="E23">
        <v>3.3234246754E-4</v>
      </c>
      <c r="F23">
        <v>2.1481481481500002</v>
      </c>
      <c r="G23">
        <v>4.8780487804899998E-2</v>
      </c>
      <c r="H23">
        <f t="shared" si="0"/>
        <v>7.1604938271666672E-3</v>
      </c>
      <c r="I23">
        <f t="shared" si="1"/>
        <v>1.6260162601633332E-4</v>
      </c>
      <c r="J23">
        <f t="shared" si="2"/>
        <v>6.9978922011503337E-3</v>
      </c>
      <c r="K23" t="s">
        <v>47</v>
      </c>
    </row>
    <row r="24" spans="1:11">
      <c r="A24" t="s">
        <v>48</v>
      </c>
      <c r="B24">
        <v>24.841478991799999</v>
      </c>
      <c r="C24" s="1">
        <v>6.2243576688599996E-7</v>
      </c>
      <c r="D24" s="1">
        <v>2.8659107701400002E-5</v>
      </c>
      <c r="E24">
        <v>6.5915947713200002E-4</v>
      </c>
      <c r="F24">
        <v>13.7654320988</v>
      </c>
      <c r="G24">
        <v>2.4634146341499998</v>
      </c>
      <c r="H24">
        <f t="shared" si="0"/>
        <v>4.5884773662666661E-2</v>
      </c>
      <c r="I24">
        <f t="shared" si="1"/>
        <v>8.2113821138333331E-3</v>
      </c>
      <c r="J24">
        <f t="shared" si="2"/>
        <v>3.7673391548833327E-2</v>
      </c>
      <c r="K24" t="s">
        <v>49</v>
      </c>
    </row>
    <row r="25" spans="1:11">
      <c r="A25" t="s">
        <v>50</v>
      </c>
      <c r="B25">
        <v>24.516358582199999</v>
      </c>
      <c r="C25" s="1">
        <v>7.3681608199599997E-7</v>
      </c>
      <c r="D25" s="1">
        <v>3.25120096181E-5</v>
      </c>
      <c r="E25">
        <v>7.8028823083399999E-4</v>
      </c>
      <c r="F25">
        <v>13.222222222199999</v>
      </c>
      <c r="G25">
        <v>2.19512195122</v>
      </c>
      <c r="H25">
        <f t="shared" si="0"/>
        <v>4.4074074073999991E-2</v>
      </c>
      <c r="I25">
        <f t="shared" si="1"/>
        <v>7.3170731707333332E-3</v>
      </c>
      <c r="J25">
        <f t="shared" si="2"/>
        <v>3.6757000903266661E-2</v>
      </c>
      <c r="K25" t="s">
        <v>51</v>
      </c>
    </row>
    <row r="26" spans="1:11">
      <c r="A26" t="s">
        <v>52</v>
      </c>
      <c r="B26">
        <v>24.095615571100002</v>
      </c>
      <c r="C26" s="1">
        <v>9.1668775620700003E-7</v>
      </c>
      <c r="D26" s="1">
        <v>3.7473603059200001E-5</v>
      </c>
      <c r="E26">
        <v>9.7077233382300001E-4</v>
      </c>
      <c r="F26">
        <v>10.5802469136</v>
      </c>
      <c r="G26">
        <v>1.3658536585400001</v>
      </c>
      <c r="H26">
        <f t="shared" si="0"/>
        <v>3.5267489712E-2</v>
      </c>
      <c r="I26">
        <f t="shared" si="1"/>
        <v>4.5528455284666669E-3</v>
      </c>
      <c r="J26">
        <f t="shared" si="2"/>
        <v>3.0714644183533334E-2</v>
      </c>
      <c r="K26" t="s">
        <v>53</v>
      </c>
    </row>
    <row r="27" spans="1:11">
      <c r="A27" t="s">
        <v>54</v>
      </c>
      <c r="B27">
        <v>23.988708705099999</v>
      </c>
      <c r="C27" s="1">
        <v>9.6902321076500001E-7</v>
      </c>
      <c r="D27" s="1">
        <v>3.7473603059200001E-5</v>
      </c>
      <c r="E27">
        <v>1.0261955802E-3</v>
      </c>
      <c r="F27">
        <v>27.827160493800001</v>
      </c>
      <c r="G27">
        <v>7.6829268292700004</v>
      </c>
      <c r="H27">
        <f t="shared" si="0"/>
        <v>9.2757201646000001E-2</v>
      </c>
      <c r="I27">
        <f t="shared" si="1"/>
        <v>2.5609756097566667E-2</v>
      </c>
      <c r="J27">
        <f t="shared" si="2"/>
        <v>6.7147445548433327E-2</v>
      </c>
      <c r="K27" t="s">
        <v>55</v>
      </c>
    </row>
    <row r="28" spans="1:11">
      <c r="A28" t="s">
        <v>56</v>
      </c>
      <c r="B28">
        <v>23.9833887815</v>
      </c>
      <c r="C28" s="1">
        <v>9.7170442760000004E-7</v>
      </c>
      <c r="D28" s="1">
        <v>3.7473603059200001E-5</v>
      </c>
      <c r="E28">
        <v>1.0290349888299999E-3</v>
      </c>
      <c r="F28">
        <v>6.4567901234600003</v>
      </c>
      <c r="G28">
        <v>0.60975609756100002</v>
      </c>
      <c r="H28">
        <f t="shared" si="0"/>
        <v>2.1522633744866668E-2</v>
      </c>
      <c r="I28">
        <f t="shared" si="1"/>
        <v>2.0325203252033333E-3</v>
      </c>
      <c r="J28">
        <f t="shared" si="2"/>
        <v>1.9490113419663335E-2</v>
      </c>
      <c r="K28" t="s">
        <v>57</v>
      </c>
    </row>
    <row r="29" spans="1:11">
      <c r="A29" t="s">
        <v>58</v>
      </c>
      <c r="B29">
        <v>23.9459140664</v>
      </c>
      <c r="C29" s="1">
        <v>9.9080348031900005E-7</v>
      </c>
      <c r="D29" s="1">
        <v>3.7473603059200001E-5</v>
      </c>
      <c r="E29">
        <v>1.04926088566E-3</v>
      </c>
      <c r="F29">
        <v>12.2592592593</v>
      </c>
      <c r="G29">
        <v>2.70731707317</v>
      </c>
      <c r="H29">
        <f t="shared" si="0"/>
        <v>4.0864197531000006E-2</v>
      </c>
      <c r="I29">
        <f t="shared" si="1"/>
        <v>9.0243902439000011E-3</v>
      </c>
      <c r="J29">
        <f t="shared" si="2"/>
        <v>3.1839807287100008E-2</v>
      </c>
      <c r="K29" t="s">
        <v>59</v>
      </c>
    </row>
    <row r="30" spans="1:11">
      <c r="A30" t="s">
        <v>60</v>
      </c>
      <c r="B30">
        <v>23.8085794572</v>
      </c>
      <c r="C30" s="1">
        <v>1.06407118704E-6</v>
      </c>
      <c r="D30" s="1">
        <v>3.7569910149800001E-5</v>
      </c>
      <c r="E30">
        <v>1.1268513870799999E-3</v>
      </c>
      <c r="F30">
        <v>11.8148148148</v>
      </c>
      <c r="G30">
        <v>2.60975609756</v>
      </c>
      <c r="H30">
        <f t="shared" si="0"/>
        <v>3.9382716049333334E-2</v>
      </c>
      <c r="I30">
        <f t="shared" si="1"/>
        <v>8.6991869918666663E-3</v>
      </c>
      <c r="J30">
        <f t="shared" si="2"/>
        <v>3.0683529057466668E-2</v>
      </c>
      <c r="K30" t="s">
        <v>61</v>
      </c>
    </row>
    <row r="31" spans="1:11">
      <c r="A31" t="s">
        <v>62</v>
      </c>
      <c r="B31">
        <v>23.7974959927</v>
      </c>
      <c r="C31" s="1">
        <v>1.07021596289E-6</v>
      </c>
      <c r="D31" s="1">
        <v>3.7569910149800001E-5</v>
      </c>
      <c r="E31">
        <v>1.1333587047000001E-3</v>
      </c>
      <c r="F31">
        <v>6.4320987654300001</v>
      </c>
      <c r="G31">
        <v>1.90243902439</v>
      </c>
      <c r="H31">
        <f t="shared" si="0"/>
        <v>2.1440329218100001E-2</v>
      </c>
      <c r="I31">
        <f t="shared" si="1"/>
        <v>6.3414634146333332E-3</v>
      </c>
      <c r="J31">
        <f t="shared" si="2"/>
        <v>1.5098865803466668E-2</v>
      </c>
      <c r="K31" t="s">
        <v>63</v>
      </c>
    </row>
    <row r="32" spans="1:11">
      <c r="A32" t="s">
        <v>64</v>
      </c>
      <c r="B32">
        <v>23.745047251599999</v>
      </c>
      <c r="C32" s="1">
        <v>1.0997801838E-6</v>
      </c>
      <c r="D32" s="1">
        <v>3.7569910149800001E-5</v>
      </c>
      <c r="E32">
        <v>1.1646672146400001E-3</v>
      </c>
      <c r="F32">
        <v>9.1481481481499998</v>
      </c>
      <c r="G32">
        <v>0.19512195122000001</v>
      </c>
      <c r="H32">
        <f t="shared" si="0"/>
        <v>3.0493827160499996E-2</v>
      </c>
      <c r="I32">
        <f t="shared" si="1"/>
        <v>6.5040650406666674E-4</v>
      </c>
      <c r="J32">
        <f t="shared" si="2"/>
        <v>2.984342065643333E-2</v>
      </c>
      <c r="K32" t="s">
        <v>65</v>
      </c>
    </row>
    <row r="33" spans="1:11">
      <c r="A33" t="s">
        <v>66</v>
      </c>
      <c r="B33">
        <v>23.637535330599999</v>
      </c>
      <c r="C33" s="1">
        <v>1.1629676246100001E-6</v>
      </c>
      <c r="D33" s="1">
        <v>3.8486959827000002E-5</v>
      </c>
      <c r="E33">
        <v>1.23158271447E-3</v>
      </c>
      <c r="F33">
        <v>1032.24691358</v>
      </c>
      <c r="G33">
        <v>5506.5365853699996</v>
      </c>
      <c r="H33">
        <f t="shared" si="0"/>
        <v>3.4408230452666668</v>
      </c>
      <c r="I33">
        <f t="shared" si="1"/>
        <v>18.355121951233333</v>
      </c>
      <c r="J33">
        <f t="shared" si="2"/>
        <v>-14.914298905966666</v>
      </c>
      <c r="K33" t="s">
        <v>67</v>
      </c>
    </row>
    <row r="34" spans="1:11">
      <c r="A34" t="s">
        <v>68</v>
      </c>
      <c r="B34">
        <v>23.5746561144</v>
      </c>
      <c r="C34" s="1">
        <v>1.20159774359E-6</v>
      </c>
      <c r="D34" s="1">
        <v>3.8542011770100002E-5</v>
      </c>
      <c r="E34">
        <v>1.2724920104599999E-3</v>
      </c>
      <c r="F34">
        <v>5.8518518518500002</v>
      </c>
      <c r="G34">
        <v>0.78048780487799996</v>
      </c>
      <c r="H34">
        <f t="shared" si="0"/>
        <v>1.9506172839499999E-2</v>
      </c>
      <c r="I34">
        <f t="shared" si="1"/>
        <v>2.60162601626E-3</v>
      </c>
      <c r="J34">
        <f t="shared" si="2"/>
        <v>1.690454682324E-2</v>
      </c>
      <c r="K34" t="s">
        <v>17</v>
      </c>
    </row>
    <row r="35" spans="1:11">
      <c r="A35" t="s">
        <v>69</v>
      </c>
      <c r="B35">
        <v>23.518132365</v>
      </c>
      <c r="C35" s="1">
        <v>1.2374205856300001E-6</v>
      </c>
      <c r="D35" s="1">
        <v>3.8542011770100002E-5</v>
      </c>
      <c r="E35">
        <v>1.31042840018E-3</v>
      </c>
      <c r="F35">
        <v>2.9382716049400002</v>
      </c>
      <c r="G35">
        <v>0.19512195122000001</v>
      </c>
      <c r="H35">
        <f t="shared" si="0"/>
        <v>9.7942386831333349E-3</v>
      </c>
      <c r="I35">
        <f t="shared" si="1"/>
        <v>6.5040650406666674E-4</v>
      </c>
      <c r="J35">
        <f t="shared" si="2"/>
        <v>9.1438321790666688E-3</v>
      </c>
      <c r="K35" t="s">
        <v>70</v>
      </c>
    </row>
    <row r="36" spans="1:11">
      <c r="A36" t="s">
        <v>71</v>
      </c>
      <c r="B36">
        <v>23.348663964099998</v>
      </c>
      <c r="C36" s="1">
        <v>1.35137341632E-6</v>
      </c>
      <c r="D36" s="1">
        <v>4.0888698511000003E-5</v>
      </c>
      <c r="E36">
        <v>1.4311044478899999E-3</v>
      </c>
      <c r="F36">
        <v>2.3456790123500002</v>
      </c>
      <c r="G36">
        <v>2.4390243902400001E-2</v>
      </c>
      <c r="H36">
        <f t="shared" si="0"/>
        <v>7.8189300411666673E-3</v>
      </c>
      <c r="I36">
        <f t="shared" si="1"/>
        <v>8.1300813008000004E-5</v>
      </c>
      <c r="J36">
        <f t="shared" si="2"/>
        <v>7.7376292281586675E-3</v>
      </c>
      <c r="K36" t="s">
        <v>72</v>
      </c>
    </row>
    <row r="37" spans="1:11">
      <c r="A37" t="s">
        <v>73</v>
      </c>
      <c r="B37">
        <v>23.264887588099999</v>
      </c>
      <c r="C37" s="1">
        <v>1.4115355362999999E-6</v>
      </c>
      <c r="D37" s="1">
        <v>4.1088884979299997E-5</v>
      </c>
      <c r="E37">
        <v>1.4948161329400001E-3</v>
      </c>
      <c r="F37">
        <v>9.6049382716</v>
      </c>
      <c r="G37">
        <v>2.2195121951200001</v>
      </c>
      <c r="H37">
        <f t="shared" si="0"/>
        <v>3.2016460905333333E-2</v>
      </c>
      <c r="I37">
        <f t="shared" si="1"/>
        <v>7.3983739837333341E-3</v>
      </c>
      <c r="J37">
        <f t="shared" si="2"/>
        <v>2.4618086921599999E-2</v>
      </c>
      <c r="K37" t="s">
        <v>74</v>
      </c>
    </row>
    <row r="38" spans="1:11">
      <c r="A38" t="s">
        <v>75</v>
      </c>
      <c r="B38">
        <v>23.2323909176</v>
      </c>
      <c r="C38" s="1">
        <v>1.4355889936099999E-6</v>
      </c>
      <c r="D38" s="1">
        <v>4.1088884979299997E-5</v>
      </c>
      <c r="E38">
        <v>1.52028874423E-3</v>
      </c>
      <c r="F38">
        <v>2.4444444444400002</v>
      </c>
      <c r="G38">
        <v>0.26829268292699998</v>
      </c>
      <c r="H38">
        <f t="shared" si="0"/>
        <v>8.1481481481333329E-3</v>
      </c>
      <c r="I38">
        <f t="shared" si="1"/>
        <v>8.9430894308999999E-4</v>
      </c>
      <c r="J38">
        <f t="shared" si="2"/>
        <v>7.2538392050433328E-3</v>
      </c>
      <c r="K38" t="s">
        <v>76</v>
      </c>
    </row>
    <row r="39" spans="1:11">
      <c r="A39" t="s">
        <v>77</v>
      </c>
      <c r="B39">
        <v>23.168971260500001</v>
      </c>
      <c r="C39" s="1">
        <v>1.48372162078E-6</v>
      </c>
      <c r="D39" s="1">
        <v>4.1348978852800001E-5</v>
      </c>
      <c r="E39">
        <v>1.57126119641E-3</v>
      </c>
      <c r="F39">
        <v>11.3950617284</v>
      </c>
      <c r="G39">
        <v>1.56097560976</v>
      </c>
      <c r="H39">
        <f t="shared" si="0"/>
        <v>3.7983539094666667E-2</v>
      </c>
      <c r="I39">
        <f t="shared" si="1"/>
        <v>5.2032520325333339E-3</v>
      </c>
      <c r="J39">
        <f t="shared" si="2"/>
        <v>3.2780287062133331E-2</v>
      </c>
      <c r="K39" t="s">
        <v>31</v>
      </c>
    </row>
    <row r="40" spans="1:11">
      <c r="A40" t="s">
        <v>78</v>
      </c>
      <c r="B40">
        <v>23.026867916899999</v>
      </c>
      <c r="C40" s="1">
        <v>1.5975310359499999E-6</v>
      </c>
      <c r="D40" s="1">
        <v>4.3379111976100002E-5</v>
      </c>
      <c r="E40">
        <v>1.69178536707E-3</v>
      </c>
      <c r="F40">
        <v>3.8024691358</v>
      </c>
      <c r="G40">
        <v>0.95121951219500001</v>
      </c>
      <c r="H40">
        <f t="shared" si="0"/>
        <v>1.2674897119333334E-2</v>
      </c>
      <c r="I40">
        <f t="shared" si="1"/>
        <v>3.1707317073166666E-3</v>
      </c>
      <c r="J40">
        <f t="shared" si="2"/>
        <v>9.5041654120166675E-3</v>
      </c>
      <c r="K40" t="s">
        <v>79</v>
      </c>
    </row>
    <row r="41" spans="1:11">
      <c r="A41" t="s">
        <v>80</v>
      </c>
      <c r="B41">
        <v>22.969057183</v>
      </c>
      <c r="C41" s="1">
        <v>1.64630030781E-6</v>
      </c>
      <c r="D41" s="1">
        <v>4.3585800649199999E-5</v>
      </c>
      <c r="E41">
        <v>1.7434320259700001E-3</v>
      </c>
      <c r="F41">
        <v>13.4197530864</v>
      </c>
      <c r="G41">
        <v>5.0243902439000001</v>
      </c>
      <c r="H41">
        <f t="shared" si="0"/>
        <v>4.4732510288000002E-2</v>
      </c>
      <c r="I41">
        <f t="shared" si="1"/>
        <v>1.6747967479666667E-2</v>
      </c>
      <c r="J41">
        <f t="shared" si="2"/>
        <v>2.7984542808333335E-2</v>
      </c>
      <c r="K41" t="s">
        <v>81</v>
      </c>
    </row>
    <row r="42" spans="1:11">
      <c r="A42" t="s">
        <v>82</v>
      </c>
      <c r="B42">
        <v>22.3386383281</v>
      </c>
      <c r="C42" s="1">
        <v>2.2856127613199999E-6</v>
      </c>
      <c r="D42" s="1">
        <v>5.9035705225299998E-5</v>
      </c>
      <c r="E42">
        <v>2.42046391424E-3</v>
      </c>
      <c r="F42">
        <v>31.456790123499999</v>
      </c>
      <c r="G42">
        <v>7.4390243902400002</v>
      </c>
      <c r="H42">
        <f t="shared" si="0"/>
        <v>0.10485596707833333</v>
      </c>
      <c r="I42">
        <f t="shared" si="1"/>
        <v>2.4796747967466667E-2</v>
      </c>
      <c r="J42">
        <f t="shared" si="2"/>
        <v>8.0059219110866664E-2</v>
      </c>
      <c r="K42" t="s">
        <v>83</v>
      </c>
    </row>
    <row r="43" spans="1:11">
      <c r="A43" t="s">
        <v>84</v>
      </c>
      <c r="B43">
        <v>22.249206923700001</v>
      </c>
      <c r="C43" s="1">
        <v>2.39457668399E-6</v>
      </c>
      <c r="D43" s="1">
        <v>6.0377540674999999E-5</v>
      </c>
      <c r="E43">
        <v>2.5358567083500001E-3</v>
      </c>
      <c r="F43">
        <v>9.8888888888899995</v>
      </c>
      <c r="G43">
        <v>4.3414634146299997</v>
      </c>
      <c r="H43">
        <f t="shared" si="0"/>
        <v>3.2962962962966663E-2</v>
      </c>
      <c r="I43">
        <f t="shared" si="1"/>
        <v>1.4471544715433332E-2</v>
      </c>
      <c r="J43">
        <f t="shared" si="2"/>
        <v>1.849141824753333E-2</v>
      </c>
      <c r="K43" t="s">
        <v>36</v>
      </c>
    </row>
    <row r="44" spans="1:11">
      <c r="A44" t="s">
        <v>85</v>
      </c>
      <c r="B44">
        <v>22.083177833499999</v>
      </c>
      <c r="C44" s="1">
        <v>2.61087736986E-6</v>
      </c>
      <c r="D44" s="1">
        <v>6.4300444992599997E-5</v>
      </c>
      <c r="E44">
        <v>2.76491913468E-3</v>
      </c>
      <c r="F44">
        <v>6.7654320987699998</v>
      </c>
      <c r="G44">
        <v>2.1707317073199999</v>
      </c>
      <c r="H44">
        <f t="shared" si="0"/>
        <v>2.2551440329233331E-2</v>
      </c>
      <c r="I44">
        <f t="shared" si="1"/>
        <v>7.2357723577333331E-3</v>
      </c>
      <c r="J44">
        <f t="shared" si="2"/>
        <v>1.5315667971499997E-2</v>
      </c>
      <c r="K44" t="s">
        <v>86</v>
      </c>
    </row>
    <row r="45" spans="1:11">
      <c r="A45" t="s">
        <v>87</v>
      </c>
      <c r="B45">
        <v>21.868503904000001</v>
      </c>
      <c r="C45" s="1">
        <v>2.9198728577600002E-6</v>
      </c>
      <c r="D45" s="1">
        <v>7.0276030826500006E-5</v>
      </c>
      <c r="E45">
        <v>3.0921453563700001E-3</v>
      </c>
      <c r="F45">
        <v>2.2716049382699999</v>
      </c>
      <c r="G45">
        <v>0.31707317073199998</v>
      </c>
      <c r="H45">
        <f t="shared" si="0"/>
        <v>7.5720164609000004E-3</v>
      </c>
      <c r="I45">
        <f t="shared" si="1"/>
        <v>1.0569105691066666E-3</v>
      </c>
      <c r="J45">
        <f t="shared" si="2"/>
        <v>6.5151058917933338E-3</v>
      </c>
      <c r="K45" t="s">
        <v>88</v>
      </c>
    </row>
    <row r="46" spans="1:11">
      <c r="A46" t="s">
        <v>89</v>
      </c>
      <c r="B46">
        <v>21.699605971</v>
      </c>
      <c r="C46" s="1">
        <v>3.1885676929300002E-6</v>
      </c>
      <c r="D46" s="1">
        <v>7.5037626373699999E-5</v>
      </c>
      <c r="E46">
        <v>3.3766931868200001E-3</v>
      </c>
      <c r="F46">
        <v>30.543209876500001</v>
      </c>
      <c r="G46">
        <v>7.9756097560999999</v>
      </c>
      <c r="H46">
        <f t="shared" si="0"/>
        <v>0.10181069958833334</v>
      </c>
      <c r="I46">
        <f t="shared" si="1"/>
        <v>2.6585365853666668E-2</v>
      </c>
      <c r="J46">
        <f t="shared" si="2"/>
        <v>7.522533373466668E-2</v>
      </c>
      <c r="K46" t="s">
        <v>33</v>
      </c>
    </row>
    <row r="47" spans="1:11">
      <c r="A47" t="s">
        <v>90</v>
      </c>
      <c r="B47">
        <v>21.652777699800001</v>
      </c>
      <c r="C47" s="1">
        <v>3.2673651759900001E-6</v>
      </c>
      <c r="D47" s="1">
        <v>7.5220428725400004E-5</v>
      </c>
      <c r="E47">
        <v>3.4601397213699999E-3</v>
      </c>
      <c r="F47">
        <v>14.567901234600001</v>
      </c>
      <c r="G47">
        <v>0.26829268292699998</v>
      </c>
      <c r="H47">
        <f t="shared" si="0"/>
        <v>4.8559670781999999E-2</v>
      </c>
      <c r="I47">
        <f t="shared" si="1"/>
        <v>8.9430894308999999E-4</v>
      </c>
      <c r="J47">
        <f t="shared" si="2"/>
        <v>4.766536183891E-2</v>
      </c>
      <c r="K47" t="s">
        <v>91</v>
      </c>
    </row>
    <row r="48" spans="1:11">
      <c r="A48" t="s">
        <v>92</v>
      </c>
      <c r="B48">
        <v>21.586673366700001</v>
      </c>
      <c r="C48" s="1">
        <v>3.3819356948899998E-6</v>
      </c>
      <c r="D48" s="1">
        <v>7.6201487253000003E-5</v>
      </c>
      <c r="E48">
        <v>3.5814699008900001E-3</v>
      </c>
      <c r="F48">
        <v>6.7283950617299997</v>
      </c>
      <c r="G48">
        <v>1.4878048780499999</v>
      </c>
      <c r="H48">
        <f t="shared" si="0"/>
        <v>2.2427983539099999E-2</v>
      </c>
      <c r="I48">
        <f t="shared" si="1"/>
        <v>4.9593495935000001E-3</v>
      </c>
      <c r="J48">
        <f t="shared" si="2"/>
        <v>1.7468633945599998E-2</v>
      </c>
      <c r="K48" t="s">
        <v>93</v>
      </c>
    </row>
    <row r="49" spans="1:11">
      <c r="A49" t="s">
        <v>94</v>
      </c>
      <c r="B49">
        <v>21.376937313700001</v>
      </c>
      <c r="C49" s="1">
        <v>3.7728232199799999E-6</v>
      </c>
      <c r="D49" s="1">
        <v>8.32043165309E-5</v>
      </c>
      <c r="E49">
        <v>3.9954197899600002E-3</v>
      </c>
      <c r="F49">
        <v>3.0987654321</v>
      </c>
      <c r="G49">
        <v>29.536585365899999</v>
      </c>
      <c r="H49">
        <f t="shared" si="0"/>
        <v>1.0329218107E-2</v>
      </c>
      <c r="I49">
        <f t="shared" si="1"/>
        <v>9.8455284553000011E-2</v>
      </c>
      <c r="J49">
        <f t="shared" si="2"/>
        <v>-8.8126066446000018E-2</v>
      </c>
      <c r="K49" t="s">
        <v>44</v>
      </c>
    </row>
    <row r="50" spans="1:11">
      <c r="A50" t="s">
        <v>95</v>
      </c>
      <c r="B50">
        <v>21.308102264999999</v>
      </c>
      <c r="C50" s="1">
        <v>3.9107508079199996E-6</v>
      </c>
      <c r="D50" s="1">
        <v>8.32043165309E-5</v>
      </c>
      <c r="E50">
        <v>4.1414851055899997E-3</v>
      </c>
      <c r="F50">
        <v>2.7160493827200001</v>
      </c>
      <c r="G50">
        <v>0.39024390243899998</v>
      </c>
      <c r="H50">
        <f t="shared" si="0"/>
        <v>9.0534979424000007E-3</v>
      </c>
      <c r="I50">
        <f t="shared" si="1"/>
        <v>1.30081300813E-3</v>
      </c>
      <c r="J50">
        <f t="shared" si="2"/>
        <v>7.7526849342700009E-3</v>
      </c>
      <c r="K50" t="s">
        <v>96</v>
      </c>
    </row>
    <row r="51" spans="1:11">
      <c r="A51" t="s">
        <v>97</v>
      </c>
      <c r="B51">
        <v>21.2994519322</v>
      </c>
      <c r="C51" s="1">
        <v>3.9284379854099999E-6</v>
      </c>
      <c r="D51" s="1">
        <v>8.32043165309E-5</v>
      </c>
      <c r="E51">
        <v>4.1602158265399997E-3</v>
      </c>
      <c r="F51">
        <v>80.814814814800002</v>
      </c>
      <c r="G51">
        <v>13</v>
      </c>
      <c r="H51">
        <f t="shared" si="0"/>
        <v>0.26938271604933334</v>
      </c>
      <c r="I51">
        <f t="shared" si="1"/>
        <v>4.3333333333333335E-2</v>
      </c>
      <c r="J51">
        <f t="shared" si="2"/>
        <v>0.226049382716</v>
      </c>
      <c r="K51" t="s">
        <v>98</v>
      </c>
    </row>
    <row r="52" spans="1:11">
      <c r="A52" t="s">
        <v>99</v>
      </c>
      <c r="B52">
        <v>21.178154637700001</v>
      </c>
      <c r="C52" s="1">
        <v>4.1850765352800004E-6</v>
      </c>
      <c r="D52" s="1">
        <v>8.6901883350299998E-5</v>
      </c>
      <c r="E52">
        <v>4.4319960508599999E-3</v>
      </c>
      <c r="F52">
        <v>1.8148148148100001</v>
      </c>
      <c r="G52">
        <v>4.8780487804899998E-2</v>
      </c>
      <c r="K52" t="s">
        <v>100</v>
      </c>
    </row>
    <row r="53" spans="1:11">
      <c r="A53" t="s">
        <v>101</v>
      </c>
      <c r="B53">
        <v>20.953371370700001</v>
      </c>
      <c r="C53" s="1">
        <v>4.70598922003E-6</v>
      </c>
      <c r="D53" s="1">
        <v>9.4325402494099995E-5</v>
      </c>
      <c r="E53">
        <v>4.98364258401E-3</v>
      </c>
      <c r="F53">
        <v>5.9876543209899999</v>
      </c>
      <c r="G53">
        <v>2.0731707317099999</v>
      </c>
      <c r="K53" t="s">
        <v>102</v>
      </c>
    </row>
    <row r="54" spans="1:11">
      <c r="A54" t="s">
        <v>103</v>
      </c>
      <c r="B54">
        <v>20.935577529</v>
      </c>
      <c r="C54" s="1">
        <v>4.74990410929E-6</v>
      </c>
      <c r="D54" s="1">
        <v>9.4325402494099995E-5</v>
      </c>
      <c r="E54">
        <v>5.0301484517400004E-3</v>
      </c>
      <c r="F54">
        <v>5.6049382716</v>
      </c>
      <c r="G54">
        <v>1.8292682926799999</v>
      </c>
      <c r="K54" t="s">
        <v>33</v>
      </c>
    </row>
    <row r="55" spans="1:11">
      <c r="A55" t="s">
        <v>104</v>
      </c>
      <c r="B55">
        <v>20.906196557099999</v>
      </c>
      <c r="C55" s="1">
        <v>4.8233178885999997E-6</v>
      </c>
      <c r="D55" s="1">
        <v>9.4325402494099995E-5</v>
      </c>
      <c r="E55">
        <v>5.1078936440200002E-3</v>
      </c>
      <c r="F55">
        <v>5.8271604938300001</v>
      </c>
      <c r="G55">
        <v>1.9756097560999999</v>
      </c>
      <c r="K55" t="s">
        <v>74</v>
      </c>
    </row>
    <row r="56" spans="1:11">
      <c r="A56" t="s">
        <v>105</v>
      </c>
      <c r="B56">
        <v>20.8450091779</v>
      </c>
      <c r="C56" s="1">
        <v>4.9798817466500004E-6</v>
      </c>
      <c r="D56" s="1">
        <v>9.4325402494099995E-5</v>
      </c>
      <c r="E56">
        <v>5.2736947696999997E-3</v>
      </c>
      <c r="F56">
        <v>23.2098765432</v>
      </c>
      <c r="G56">
        <v>5.8780487804900003</v>
      </c>
      <c r="K56" t="s">
        <v>106</v>
      </c>
    </row>
    <row r="57" spans="1:11">
      <c r="A57" t="s">
        <v>107</v>
      </c>
      <c r="B57">
        <v>20.841914506399998</v>
      </c>
      <c r="C57" s="1">
        <v>4.9879344095100001E-6</v>
      </c>
      <c r="D57" s="1">
        <v>9.4325402494099995E-5</v>
      </c>
      <c r="E57">
        <v>5.2822225396700001E-3</v>
      </c>
      <c r="F57">
        <v>7.1728395061699999</v>
      </c>
      <c r="G57">
        <v>2.1463414634100002</v>
      </c>
      <c r="K57" t="s">
        <v>108</v>
      </c>
    </row>
    <row r="58" spans="1:11">
      <c r="A58" t="s">
        <v>109</v>
      </c>
      <c r="B58">
        <v>20.653518685600002</v>
      </c>
      <c r="C58" s="1">
        <v>5.5035949644399998E-6</v>
      </c>
      <c r="D58">
        <v>1.0225100118199999E-4</v>
      </c>
      <c r="E58">
        <v>5.8283070673500002E-3</v>
      </c>
      <c r="F58">
        <v>2.4320987654300001</v>
      </c>
      <c r="G58">
        <v>2.4390243902400001E-2</v>
      </c>
      <c r="K58" t="s">
        <v>76</v>
      </c>
    </row>
    <row r="59" spans="1:11">
      <c r="A59" t="s">
        <v>110</v>
      </c>
      <c r="B59">
        <v>20.579301549499998</v>
      </c>
      <c r="C59" s="1">
        <v>5.7211347377100002E-6</v>
      </c>
      <c r="D59">
        <v>1.03769094454E-4</v>
      </c>
      <c r="E59">
        <v>6.0586816872300001E-3</v>
      </c>
      <c r="F59">
        <v>2.9506172839499998</v>
      </c>
      <c r="G59">
        <v>0.14634146341500001</v>
      </c>
      <c r="K59" t="s">
        <v>111</v>
      </c>
    </row>
    <row r="60" spans="1:11">
      <c r="A60" t="s">
        <v>112</v>
      </c>
      <c r="B60">
        <v>20.548291734900001</v>
      </c>
      <c r="C60" s="1">
        <v>5.8145656703100001E-6</v>
      </c>
      <c r="D60">
        <v>1.03769094454E-4</v>
      </c>
      <c r="E60">
        <v>6.1576250448500004E-3</v>
      </c>
      <c r="F60">
        <v>2.8641975308599998</v>
      </c>
      <c r="G60">
        <v>0.43902439024399997</v>
      </c>
      <c r="K60" t="s">
        <v>113</v>
      </c>
    </row>
    <row r="61" spans="1:11">
      <c r="A61" t="s">
        <v>114</v>
      </c>
      <c r="B61">
        <v>20.5271084239</v>
      </c>
      <c r="C61" s="1">
        <v>5.8792688075799997E-6</v>
      </c>
      <c r="D61">
        <v>1.03769094454E-4</v>
      </c>
      <c r="E61">
        <v>6.2261456672300002E-3</v>
      </c>
      <c r="F61">
        <v>26.777777777800001</v>
      </c>
      <c r="G61">
        <v>11.2195121951</v>
      </c>
      <c r="K61" t="s">
        <v>31</v>
      </c>
    </row>
    <row r="62" spans="1:11">
      <c r="A62" t="s">
        <v>115</v>
      </c>
      <c r="B62">
        <v>20.419435046</v>
      </c>
      <c r="C62" s="1">
        <v>6.2194953983499999E-6</v>
      </c>
      <c r="D62">
        <v>1.07661740229E-4</v>
      </c>
      <c r="E62">
        <v>6.5864456268600003E-3</v>
      </c>
      <c r="F62">
        <v>7.59259259259</v>
      </c>
      <c r="G62">
        <v>2.1707317073199999</v>
      </c>
      <c r="K62" t="s">
        <v>116</v>
      </c>
    </row>
    <row r="63" spans="1:11">
      <c r="A63" t="s">
        <v>117</v>
      </c>
      <c r="B63">
        <v>20.393868532500001</v>
      </c>
      <c r="C63" s="1">
        <v>6.3031424874500001E-6</v>
      </c>
      <c r="D63">
        <v>1.07661740229E-4</v>
      </c>
      <c r="E63">
        <v>6.6750278942100004E-3</v>
      </c>
      <c r="F63">
        <v>11.4444444444</v>
      </c>
      <c r="G63">
        <v>2.2195121951200001</v>
      </c>
      <c r="K63" t="s">
        <v>118</v>
      </c>
    </row>
    <row r="64" spans="1:11">
      <c r="A64" t="s">
        <v>119</v>
      </c>
      <c r="B64">
        <v>20.267390779900001</v>
      </c>
      <c r="C64" s="1">
        <v>6.7338561648399999E-6</v>
      </c>
      <c r="D64">
        <v>1.1319291553299999E-4</v>
      </c>
      <c r="E64">
        <v>7.1311536785600002E-3</v>
      </c>
      <c r="F64">
        <v>16.913580246900001</v>
      </c>
      <c r="G64">
        <v>0.243902439024</v>
      </c>
      <c r="K64" t="s">
        <v>91</v>
      </c>
    </row>
    <row r="65" spans="1:11">
      <c r="A65" t="s">
        <v>120</v>
      </c>
      <c r="B65">
        <v>20.1912443033</v>
      </c>
      <c r="C65" s="1">
        <v>7.0072934843700004E-6</v>
      </c>
      <c r="D65">
        <v>1.15173180188E-4</v>
      </c>
      <c r="E65">
        <v>7.4207237999500001E-3</v>
      </c>
      <c r="F65">
        <v>15.481481481499999</v>
      </c>
      <c r="G65">
        <v>3.3170731707300001</v>
      </c>
      <c r="K65" t="s">
        <v>121</v>
      </c>
    </row>
    <row r="66" spans="1:11">
      <c r="A66" t="s">
        <v>122</v>
      </c>
      <c r="B66">
        <v>20.094518032500002</v>
      </c>
      <c r="C66" s="1">
        <v>7.3707642486900004E-6</v>
      </c>
      <c r="D66">
        <v>1.15173180188E-4</v>
      </c>
      <c r="E66">
        <v>7.8056393393599998E-3</v>
      </c>
      <c r="F66">
        <v>2.6049382716</v>
      </c>
      <c r="G66">
        <v>0.53658536585399996</v>
      </c>
      <c r="K66" t="s">
        <v>123</v>
      </c>
    </row>
    <row r="67" spans="1:11">
      <c r="A67" t="s">
        <v>124</v>
      </c>
      <c r="B67">
        <v>20.077073839499999</v>
      </c>
      <c r="C67" s="1">
        <v>7.4383014065999998E-6</v>
      </c>
      <c r="D67">
        <v>1.15173180188E-4</v>
      </c>
      <c r="E67">
        <v>7.8771611895900005E-3</v>
      </c>
      <c r="F67">
        <v>7.3703703703699999</v>
      </c>
      <c r="G67">
        <v>2.60975609756</v>
      </c>
      <c r="K67" t="s">
        <v>19</v>
      </c>
    </row>
    <row r="68" spans="1:11">
      <c r="A68" t="s">
        <v>125</v>
      </c>
      <c r="B68">
        <v>20.076297989899999</v>
      </c>
      <c r="C68" s="1">
        <v>7.4413195831700002E-6</v>
      </c>
      <c r="D68">
        <v>1.15173180188E-4</v>
      </c>
      <c r="E68">
        <v>7.8803574385799997E-3</v>
      </c>
      <c r="F68">
        <v>17.950617284</v>
      </c>
      <c r="G68">
        <v>8.3170731707299996</v>
      </c>
      <c r="K68" t="s">
        <v>126</v>
      </c>
    </row>
    <row r="69" spans="1:11">
      <c r="A69" t="s">
        <v>127</v>
      </c>
      <c r="B69">
        <v>20.063882382500001</v>
      </c>
      <c r="C69" s="1">
        <v>7.4897858353099999E-6</v>
      </c>
      <c r="D69">
        <v>1.15173180188E-4</v>
      </c>
      <c r="E69">
        <v>7.9316831995899992E-3</v>
      </c>
      <c r="F69">
        <v>6</v>
      </c>
      <c r="G69">
        <v>1.43902439024</v>
      </c>
      <c r="K69" t="s">
        <v>128</v>
      </c>
    </row>
    <row r="70" spans="1:11">
      <c r="A70" t="s">
        <v>129</v>
      </c>
      <c r="B70">
        <v>20.0602050675</v>
      </c>
      <c r="C70" s="1">
        <v>7.5042015420200001E-6</v>
      </c>
      <c r="D70">
        <v>1.15173180188E-4</v>
      </c>
      <c r="E70">
        <v>7.9469494330000005E-3</v>
      </c>
      <c r="F70">
        <v>4.9259259259299997</v>
      </c>
      <c r="G70">
        <v>1.1707317073200001</v>
      </c>
      <c r="K70" t="s">
        <v>33</v>
      </c>
    </row>
    <row r="71" spans="1:11">
      <c r="A71" t="s">
        <v>130</v>
      </c>
      <c r="B71">
        <v>19.8088640484</v>
      </c>
      <c r="C71" s="1">
        <v>8.5584859385900007E-6</v>
      </c>
      <c r="D71">
        <v>1.2947766584199999E-4</v>
      </c>
      <c r="E71">
        <v>9.0634366089700005E-3</v>
      </c>
      <c r="F71">
        <v>3.9012345679</v>
      </c>
      <c r="G71">
        <v>0.63414634146299997</v>
      </c>
      <c r="K71" t="s">
        <v>131</v>
      </c>
    </row>
    <row r="72" spans="1:11">
      <c r="A72" t="s">
        <v>132</v>
      </c>
      <c r="B72">
        <v>19.677301990099998</v>
      </c>
      <c r="C72" s="1">
        <v>9.1683935702699997E-6</v>
      </c>
      <c r="D72">
        <v>1.3675110973100001E-4</v>
      </c>
      <c r="E72">
        <v>9.7093287909199993E-3</v>
      </c>
      <c r="F72">
        <v>1.7283950617299999</v>
      </c>
      <c r="G72">
        <v>2.4390243902400001E-2</v>
      </c>
      <c r="K72" t="s">
        <v>133</v>
      </c>
    </row>
    <row r="73" spans="1:11">
      <c r="A73" t="s">
        <v>134</v>
      </c>
      <c r="B73">
        <v>19.544138391099999</v>
      </c>
      <c r="C73" s="1">
        <v>9.8301894517100003E-6</v>
      </c>
      <c r="D73">
        <v>1.4384146834700001E-4</v>
      </c>
      <c r="E73">
        <v>1.0410170629400001E-2</v>
      </c>
      <c r="F73">
        <v>27.7160493827</v>
      </c>
      <c r="G73">
        <v>119.170731707</v>
      </c>
      <c r="K73" t="s">
        <v>91</v>
      </c>
    </row>
    <row r="74" spans="1:11">
      <c r="A74" t="s">
        <v>135</v>
      </c>
      <c r="B74">
        <v>19.527647154099999</v>
      </c>
      <c r="C74" s="1">
        <v>9.9154175536599992E-6</v>
      </c>
      <c r="D74">
        <v>1.4384146834700001E-4</v>
      </c>
      <c r="E74">
        <v>1.0500427189300001E-2</v>
      </c>
      <c r="F74">
        <v>41.012345678999999</v>
      </c>
      <c r="G74">
        <v>16.5609756098</v>
      </c>
      <c r="K74" t="s">
        <v>136</v>
      </c>
    </row>
    <row r="75" spans="1:11">
      <c r="A75" t="s">
        <v>137</v>
      </c>
      <c r="B75">
        <v>19.476011929399998</v>
      </c>
      <c r="C75" s="1">
        <v>1.0187101123200001E-5</v>
      </c>
      <c r="D75">
        <v>1.4578567688500001E-4</v>
      </c>
      <c r="E75">
        <v>1.0788140089499999E-2</v>
      </c>
      <c r="F75">
        <v>1.65432098765</v>
      </c>
      <c r="G75">
        <v>0</v>
      </c>
      <c r="K75" t="s">
        <v>53</v>
      </c>
    </row>
    <row r="76" spans="1:11">
      <c r="A76" t="s">
        <v>138</v>
      </c>
      <c r="B76">
        <v>19.370864520200001</v>
      </c>
      <c r="C76" s="1">
        <v>1.07636752234E-5</v>
      </c>
      <c r="D76">
        <v>1.5198309415400001E-4</v>
      </c>
      <c r="E76">
        <v>1.1398732061599999E-2</v>
      </c>
      <c r="F76">
        <v>7.7160493827199996</v>
      </c>
      <c r="G76">
        <v>1.0487804878</v>
      </c>
      <c r="K76" t="s">
        <v>36</v>
      </c>
    </row>
    <row r="77" spans="1:11">
      <c r="A77" t="s">
        <v>139</v>
      </c>
      <c r="B77">
        <v>19.293703925500001</v>
      </c>
      <c r="C77" s="1">
        <v>1.12075309241E-5</v>
      </c>
      <c r="D77">
        <v>1.5249773960499999E-4</v>
      </c>
      <c r="E77">
        <v>1.18687752486E-2</v>
      </c>
      <c r="F77">
        <v>25.061728395100001</v>
      </c>
      <c r="G77">
        <v>23.219512195099998</v>
      </c>
      <c r="K77" t="s">
        <v>140</v>
      </c>
    </row>
    <row r="78" spans="1:11">
      <c r="A78" t="s">
        <v>141</v>
      </c>
      <c r="B78">
        <v>19.292908185600002</v>
      </c>
      <c r="C78" s="1">
        <v>1.1212202782800001E-5</v>
      </c>
      <c r="D78">
        <v>1.5249773960499999E-4</v>
      </c>
      <c r="E78">
        <v>1.1873722747E-2</v>
      </c>
      <c r="F78">
        <v>1.8641975308600001</v>
      </c>
      <c r="G78">
        <v>0.48780487804900002</v>
      </c>
      <c r="K78" t="s">
        <v>142</v>
      </c>
    </row>
    <row r="79" spans="1:11">
      <c r="A79" t="s">
        <v>143</v>
      </c>
      <c r="B79">
        <v>19.289518111100001</v>
      </c>
      <c r="C79" s="1">
        <v>1.12321281296E-5</v>
      </c>
      <c r="D79">
        <v>1.5249773960499999E-4</v>
      </c>
      <c r="E79">
        <v>1.18948236892E-2</v>
      </c>
      <c r="F79">
        <v>6.7283950617299997</v>
      </c>
      <c r="G79">
        <v>1.5365853658499999</v>
      </c>
      <c r="K79" t="s">
        <v>17</v>
      </c>
    </row>
    <row r="80" spans="1:11">
      <c r="A80" t="s">
        <v>144</v>
      </c>
      <c r="B80">
        <v>19.238916707600001</v>
      </c>
      <c r="C80" s="1">
        <v>1.1533802324999999E-5</v>
      </c>
      <c r="D80">
        <v>1.5438282774500001E-4</v>
      </c>
      <c r="E80">
        <v>1.2214296662099999E-2</v>
      </c>
      <c r="F80">
        <v>9.2716049382700003</v>
      </c>
      <c r="G80">
        <v>1.5121951219500001</v>
      </c>
      <c r="K80" t="s">
        <v>53</v>
      </c>
    </row>
    <row r="81" spans="1:11">
      <c r="A81" t="s">
        <v>145</v>
      </c>
      <c r="B81">
        <v>19.2177267814</v>
      </c>
      <c r="C81" s="1">
        <v>1.1662536562399999E-5</v>
      </c>
      <c r="D81">
        <v>1.5438282774500001E-4</v>
      </c>
      <c r="E81">
        <v>1.23506262196E-2</v>
      </c>
      <c r="F81">
        <v>5</v>
      </c>
      <c r="G81">
        <v>2.1463414634100002</v>
      </c>
      <c r="K81" t="s">
        <v>33</v>
      </c>
    </row>
    <row r="82" spans="1:11">
      <c r="A82" t="s">
        <v>146</v>
      </c>
      <c r="B82">
        <v>19.095320662300001</v>
      </c>
      <c r="C82" s="1">
        <v>1.24349396168E-5</v>
      </c>
      <c r="D82">
        <v>1.6257532165599999E-4</v>
      </c>
      <c r="E82">
        <v>1.3168601054100001E-2</v>
      </c>
      <c r="F82">
        <v>15.2345679012</v>
      </c>
      <c r="G82">
        <v>3.0731707317099999</v>
      </c>
      <c r="K82" t="s">
        <v>53</v>
      </c>
    </row>
    <row r="83" spans="1:11">
      <c r="A83" t="s">
        <v>147</v>
      </c>
      <c r="B83">
        <v>19.042752574400001</v>
      </c>
      <c r="C83" s="1">
        <v>1.2782230270599999E-5</v>
      </c>
      <c r="D83">
        <v>1.6507782751900001E-4</v>
      </c>
      <c r="E83">
        <v>1.35363818565E-2</v>
      </c>
      <c r="F83">
        <v>2.7654320987699998</v>
      </c>
      <c r="G83">
        <v>0.51219512195100003</v>
      </c>
      <c r="K83" t="s">
        <v>148</v>
      </c>
    </row>
    <row r="84" spans="1:11">
      <c r="A84" t="s">
        <v>149</v>
      </c>
      <c r="B84">
        <v>18.974165559700001</v>
      </c>
      <c r="C84" s="1">
        <v>1.3250038401200001E-5</v>
      </c>
      <c r="D84">
        <v>1.6584020717799999E-4</v>
      </c>
      <c r="E84">
        <v>1.4031790666799999E-2</v>
      </c>
      <c r="F84">
        <v>7.9876543209899999</v>
      </c>
      <c r="G84">
        <v>1.60975609756</v>
      </c>
      <c r="K84" t="s">
        <v>74</v>
      </c>
    </row>
    <row r="85" spans="1:11">
      <c r="A85" t="s">
        <v>150</v>
      </c>
      <c r="B85">
        <v>18.969882580299998</v>
      </c>
      <c r="C85" s="1">
        <v>1.32798151059E-5</v>
      </c>
      <c r="D85">
        <v>1.6584020717799999E-4</v>
      </c>
      <c r="E85">
        <v>1.40633241972E-2</v>
      </c>
      <c r="F85">
        <v>3.3827160493799999</v>
      </c>
      <c r="G85">
        <v>0.70731707317100001</v>
      </c>
      <c r="K85" t="s">
        <v>151</v>
      </c>
    </row>
    <row r="86" spans="1:11">
      <c r="A86" t="s">
        <v>152</v>
      </c>
      <c r="B86">
        <v>18.965398092400001</v>
      </c>
      <c r="C86" s="1">
        <v>1.33110647877E-5</v>
      </c>
      <c r="D86">
        <v>1.6584020717799999E-4</v>
      </c>
      <c r="E86">
        <v>1.40964176102E-2</v>
      </c>
      <c r="F86">
        <v>7.2345679012300002</v>
      </c>
      <c r="G86">
        <v>2</v>
      </c>
      <c r="K86" t="s">
        <v>148</v>
      </c>
    </row>
    <row r="87" spans="1:11">
      <c r="A87" t="s">
        <v>153</v>
      </c>
      <c r="B87">
        <v>18.872563699400001</v>
      </c>
      <c r="C87" s="1">
        <v>1.3974821660899999E-5</v>
      </c>
      <c r="D87">
        <v>1.7208530394099999E-4</v>
      </c>
      <c r="E87">
        <v>1.4799336138900001E-2</v>
      </c>
      <c r="F87">
        <v>8.1851851851900008</v>
      </c>
      <c r="G87">
        <v>2.2195121951200001</v>
      </c>
      <c r="K87" t="s">
        <v>154</v>
      </c>
    </row>
    <row r="88" spans="1:11">
      <c r="A88" t="s">
        <v>155</v>
      </c>
      <c r="B88">
        <v>18.758141327099999</v>
      </c>
      <c r="C88" s="1">
        <v>1.4838851961200001E-5</v>
      </c>
      <c r="D88">
        <v>1.7718281868899999E-4</v>
      </c>
      <c r="E88">
        <v>1.57143442269E-2</v>
      </c>
      <c r="F88">
        <v>436.76543209900001</v>
      </c>
      <c r="G88">
        <v>178.29268292699999</v>
      </c>
      <c r="K88" t="s">
        <v>156</v>
      </c>
    </row>
    <row r="89" spans="1:11">
      <c r="A89" t="s">
        <v>157</v>
      </c>
      <c r="B89">
        <v>18.750561533500001</v>
      </c>
      <c r="C89" s="1">
        <v>1.4897948362999999E-5</v>
      </c>
      <c r="D89">
        <v>1.7718281868899999E-4</v>
      </c>
      <c r="E89">
        <v>1.57769273164E-2</v>
      </c>
      <c r="F89">
        <v>5.0864197530900004</v>
      </c>
      <c r="G89">
        <v>1.8292682926799999</v>
      </c>
      <c r="K89" t="s">
        <v>128</v>
      </c>
    </row>
    <row r="90" spans="1:11">
      <c r="A90" t="s">
        <v>158</v>
      </c>
      <c r="B90">
        <v>18.731894254699998</v>
      </c>
      <c r="C90" s="1">
        <v>1.50444990599E-5</v>
      </c>
      <c r="D90">
        <v>1.7718281868899999E-4</v>
      </c>
      <c r="E90">
        <v>1.59321245045E-2</v>
      </c>
      <c r="F90">
        <v>29.975308642000002</v>
      </c>
      <c r="G90">
        <v>14.6585365854</v>
      </c>
      <c r="K90" t="s">
        <v>91</v>
      </c>
    </row>
    <row r="91" spans="1:11">
      <c r="A91" t="s">
        <v>159</v>
      </c>
      <c r="B91">
        <v>18.690161375999999</v>
      </c>
      <c r="C91" s="1">
        <v>1.53773887232E-5</v>
      </c>
      <c r="D91">
        <v>1.7718281868899999E-4</v>
      </c>
      <c r="E91">
        <v>1.6284654657900001E-2</v>
      </c>
      <c r="F91">
        <v>15.3456790123</v>
      </c>
      <c r="G91">
        <v>4.2682926829300003</v>
      </c>
      <c r="K91" t="s">
        <v>160</v>
      </c>
    </row>
    <row r="92" spans="1:11">
      <c r="A92" t="s">
        <v>161</v>
      </c>
      <c r="B92">
        <v>18.6810016234</v>
      </c>
      <c r="C92" s="1">
        <v>1.5451437596499999E-5</v>
      </c>
      <c r="D92">
        <v>1.7718281868899999E-4</v>
      </c>
      <c r="E92">
        <v>1.6363072414699999E-2</v>
      </c>
      <c r="F92">
        <v>3.4197530864200001</v>
      </c>
      <c r="G92">
        <v>1.0731707317100001</v>
      </c>
      <c r="K92" t="s">
        <v>162</v>
      </c>
    </row>
    <row r="93" spans="1:11">
      <c r="A93" t="s">
        <v>163</v>
      </c>
      <c r="B93">
        <v>18.680009426600002</v>
      </c>
      <c r="C93" s="1">
        <v>1.5459480138899998E-5</v>
      </c>
      <c r="D93">
        <v>1.7718281868899999E-4</v>
      </c>
      <c r="E93">
        <v>1.63715894671E-2</v>
      </c>
      <c r="F93">
        <v>2.11111111111</v>
      </c>
      <c r="G93">
        <v>0.17073170731699999</v>
      </c>
      <c r="K93" t="s">
        <v>164</v>
      </c>
    </row>
    <row r="94" spans="1:11">
      <c r="A94" t="s">
        <v>165</v>
      </c>
      <c r="B94">
        <v>18.667656365999999</v>
      </c>
      <c r="C94" s="1">
        <v>1.55599642475E-5</v>
      </c>
      <c r="D94">
        <v>1.7718281868899999E-4</v>
      </c>
      <c r="E94">
        <v>1.6478002138099999E-2</v>
      </c>
      <c r="F94">
        <v>1.2839506172799999</v>
      </c>
      <c r="G94">
        <v>0</v>
      </c>
      <c r="K94" t="s">
        <v>53</v>
      </c>
    </row>
    <row r="95" spans="1:11">
      <c r="A95" t="s">
        <v>166</v>
      </c>
      <c r="B95">
        <v>18.583410576599999</v>
      </c>
      <c r="C95" s="1">
        <v>1.6262966209600001E-5</v>
      </c>
      <c r="D95">
        <v>1.8244377891399999E-4</v>
      </c>
      <c r="E95">
        <v>1.7222481215900001E-2</v>
      </c>
      <c r="F95">
        <v>21.271604938300001</v>
      </c>
      <c r="G95">
        <v>6.0243902439000001</v>
      </c>
      <c r="K95" t="s">
        <v>167</v>
      </c>
    </row>
    <row r="96" spans="1:11">
      <c r="A96" t="s">
        <v>168</v>
      </c>
      <c r="B96">
        <v>18.5713094346</v>
      </c>
      <c r="C96" s="1">
        <v>1.6366533519199999E-5</v>
      </c>
      <c r="D96">
        <v>1.8244377891399999E-4</v>
      </c>
      <c r="E96">
        <v>1.73321589968E-2</v>
      </c>
      <c r="F96">
        <v>42.333333333299997</v>
      </c>
      <c r="G96">
        <v>15.6585365854</v>
      </c>
      <c r="K96" t="s">
        <v>91</v>
      </c>
    </row>
    <row r="97" spans="1:11">
      <c r="A97" t="s">
        <v>169</v>
      </c>
      <c r="B97">
        <v>18.5376931865</v>
      </c>
      <c r="C97" s="1">
        <v>1.6657726970899999E-5</v>
      </c>
      <c r="D97">
        <v>1.8375555064800001E-4</v>
      </c>
      <c r="E97">
        <v>1.7640532862199999E-2</v>
      </c>
      <c r="F97">
        <v>4.0370370370400002</v>
      </c>
      <c r="G97">
        <v>0.43902439024399997</v>
      </c>
      <c r="K97" t="s">
        <v>170</v>
      </c>
    </row>
    <row r="98" spans="1:11">
      <c r="A98" t="s">
        <v>171</v>
      </c>
      <c r="B98">
        <v>18.474708015400001</v>
      </c>
      <c r="C98" s="1">
        <v>1.7217406457299998E-5</v>
      </c>
      <c r="D98">
        <v>1.8797147874499999E-4</v>
      </c>
      <c r="E98">
        <v>1.8233233438299998E-2</v>
      </c>
      <c r="F98">
        <v>7.5308641975299997</v>
      </c>
      <c r="G98">
        <v>2.4634146341499998</v>
      </c>
      <c r="K98" t="s">
        <v>93</v>
      </c>
    </row>
    <row r="99" spans="1:11">
      <c r="A99" t="s">
        <v>172</v>
      </c>
      <c r="B99">
        <v>18.442724687199998</v>
      </c>
      <c r="C99" s="1">
        <v>1.75087992556E-5</v>
      </c>
      <c r="D99">
        <v>1.8920222869000001E-4</v>
      </c>
      <c r="E99">
        <v>1.8541818411599999E-2</v>
      </c>
      <c r="F99">
        <v>2.5555555555599998</v>
      </c>
      <c r="G99">
        <v>0.17073170731699999</v>
      </c>
      <c r="K99" t="s">
        <v>53</v>
      </c>
    </row>
    <row r="100" spans="1:11">
      <c r="A100" t="s">
        <v>173</v>
      </c>
      <c r="B100">
        <v>18.352067820399999</v>
      </c>
      <c r="C100" s="1">
        <v>1.83619588985E-5</v>
      </c>
      <c r="D100">
        <v>1.9553961713199999E-4</v>
      </c>
      <c r="E100">
        <v>1.9445314473500001E-2</v>
      </c>
      <c r="F100">
        <v>2.6419753086400002</v>
      </c>
      <c r="G100">
        <v>0.17073170731699999</v>
      </c>
      <c r="K100" t="s">
        <v>174</v>
      </c>
    </row>
    <row r="101" spans="1:11">
      <c r="A101" t="s">
        <v>175</v>
      </c>
      <c r="B101">
        <v>18.3295776824</v>
      </c>
      <c r="C101" s="1">
        <v>1.8579998952699999E-5</v>
      </c>
      <c r="D101">
        <v>1.9553961713199999E-4</v>
      </c>
      <c r="E101">
        <v>1.9676218890899998E-2</v>
      </c>
      <c r="F101">
        <v>8.1728395061699999</v>
      </c>
      <c r="G101">
        <v>1.9512195122</v>
      </c>
      <c r="K101" t="s">
        <v>33</v>
      </c>
    </row>
    <row r="102" spans="1:11">
      <c r="A102" t="s">
        <v>176</v>
      </c>
      <c r="B102">
        <v>18.319922395700001</v>
      </c>
      <c r="C102" s="1">
        <v>1.86744023818E-5</v>
      </c>
      <c r="D102">
        <v>1.9553961713199999E-4</v>
      </c>
      <c r="E102">
        <v>1.9776192122300001E-2</v>
      </c>
      <c r="F102">
        <v>6.0740740740700003</v>
      </c>
      <c r="G102">
        <v>0.243902439024</v>
      </c>
      <c r="K102" t="s">
        <v>53</v>
      </c>
    </row>
    <row r="103" spans="1:11">
      <c r="A103" t="s">
        <v>177</v>
      </c>
      <c r="B103">
        <v>18.288460494999999</v>
      </c>
      <c r="C103" s="1">
        <v>1.8985373520299999E-5</v>
      </c>
      <c r="D103">
        <v>1.9553961713199999E-4</v>
      </c>
      <c r="E103">
        <v>2.0105510558E-2</v>
      </c>
      <c r="F103">
        <v>17.679012345699999</v>
      </c>
      <c r="G103">
        <v>4.8292682926800001</v>
      </c>
      <c r="K103" t="s">
        <v>178</v>
      </c>
    </row>
    <row r="104" spans="1:11">
      <c r="A104" t="s">
        <v>179</v>
      </c>
      <c r="B104">
        <v>18.2851405804</v>
      </c>
      <c r="C104" s="1">
        <v>1.90184896739E-5</v>
      </c>
      <c r="D104">
        <v>1.9553961713199999E-4</v>
      </c>
      <c r="E104">
        <v>2.01405805646E-2</v>
      </c>
      <c r="F104">
        <v>1.3827160493799999</v>
      </c>
      <c r="G104">
        <v>0.17073170731699999</v>
      </c>
      <c r="K104" t="s">
        <v>180</v>
      </c>
    </row>
    <row r="105" spans="1:11">
      <c r="A105" t="s">
        <v>181</v>
      </c>
      <c r="B105">
        <v>18.064308049299999</v>
      </c>
      <c r="C105" s="1">
        <v>2.13567606078E-5</v>
      </c>
      <c r="D105">
        <v>2.1590089045300001E-4</v>
      </c>
      <c r="E105">
        <v>2.2616809483699998E-2</v>
      </c>
      <c r="F105">
        <v>2.9135802469100001</v>
      </c>
      <c r="G105">
        <v>0.90243902439000001</v>
      </c>
      <c r="K105" t="s">
        <v>57</v>
      </c>
    </row>
    <row r="106" spans="1:11">
      <c r="A106" t="s">
        <v>182</v>
      </c>
      <c r="B106">
        <v>18.0598697862</v>
      </c>
      <c r="C106" s="1">
        <v>2.14066038692E-5</v>
      </c>
      <c r="D106">
        <v>2.1590089045300001E-4</v>
      </c>
      <c r="E106">
        <v>2.2669593497500001E-2</v>
      </c>
      <c r="F106">
        <v>2.8395061728400002</v>
      </c>
      <c r="G106">
        <v>0.53658536585399996</v>
      </c>
      <c r="K106" t="s">
        <v>183</v>
      </c>
    </row>
    <row r="107" spans="1:11">
      <c r="A107" t="s">
        <v>184</v>
      </c>
      <c r="B107">
        <v>18.032090994800001</v>
      </c>
      <c r="C107" s="1">
        <v>2.17212353895E-5</v>
      </c>
      <c r="D107">
        <v>2.1700743658000001E-4</v>
      </c>
      <c r="E107">
        <v>2.3002788277499998E-2</v>
      </c>
      <c r="F107">
        <v>8.0370370370399993</v>
      </c>
      <c r="G107">
        <v>1.14634146341</v>
      </c>
      <c r="K107" t="s">
        <v>31</v>
      </c>
    </row>
    <row r="108" spans="1:11">
      <c r="A108" t="s">
        <v>185</v>
      </c>
      <c r="B108">
        <v>17.918840150000001</v>
      </c>
      <c r="C108" s="1">
        <v>2.30527738144E-5</v>
      </c>
      <c r="D108">
        <v>2.2815782681799999E-4</v>
      </c>
      <c r="E108">
        <v>2.4412887469499999E-2</v>
      </c>
      <c r="F108">
        <v>4.40740740741</v>
      </c>
      <c r="G108">
        <v>0.60975609756100002</v>
      </c>
      <c r="K108" t="s">
        <v>186</v>
      </c>
    </row>
    <row r="109" spans="1:11">
      <c r="A109" t="s">
        <v>187</v>
      </c>
      <c r="B109">
        <v>17.871421655399999</v>
      </c>
      <c r="C109" s="1">
        <v>2.3634372598599998E-5</v>
      </c>
      <c r="D109">
        <v>2.31748153537E-4</v>
      </c>
      <c r="E109">
        <v>2.5028800582000001E-2</v>
      </c>
      <c r="F109">
        <v>1.2716049382700001</v>
      </c>
      <c r="G109">
        <v>0</v>
      </c>
      <c r="K109" t="s">
        <v>188</v>
      </c>
    </row>
    <row r="110" spans="1:11">
      <c r="A110" t="s">
        <v>189</v>
      </c>
      <c r="B110">
        <v>17.750154885099999</v>
      </c>
      <c r="C110" s="1">
        <v>2.51896984786E-5</v>
      </c>
      <c r="D110">
        <v>2.4473294210000001E-4</v>
      </c>
      <c r="E110">
        <v>2.66758906889E-2</v>
      </c>
      <c r="F110">
        <v>4.7777777777799999</v>
      </c>
      <c r="G110">
        <v>1.1707317073200001</v>
      </c>
      <c r="K110" t="s">
        <v>131</v>
      </c>
    </row>
    <row r="111" spans="1:11">
      <c r="A111" t="s">
        <v>190</v>
      </c>
      <c r="B111">
        <v>17.687131635699998</v>
      </c>
      <c r="C111" s="1">
        <v>2.6038216940099999E-5</v>
      </c>
      <c r="D111">
        <v>2.50677015814E-4</v>
      </c>
      <c r="E111">
        <v>2.7574471739599999E-2</v>
      </c>
      <c r="F111">
        <v>6.5802469135799999</v>
      </c>
      <c r="G111">
        <v>2.2439024390200002</v>
      </c>
      <c r="K111" t="s">
        <v>79</v>
      </c>
    </row>
    <row r="112" spans="1:11">
      <c r="A112" t="s">
        <v>191</v>
      </c>
      <c r="B112">
        <v>17.527251569299999</v>
      </c>
      <c r="C112" s="1">
        <v>2.83219016731E-5</v>
      </c>
      <c r="D112">
        <v>2.6874586403700002E-4</v>
      </c>
      <c r="E112">
        <v>2.99928938718E-2</v>
      </c>
      <c r="F112">
        <v>1.7160493827200001</v>
      </c>
      <c r="G112">
        <v>0.14634146341500001</v>
      </c>
      <c r="K112" t="s">
        <v>53</v>
      </c>
    </row>
    <row r="113" spans="1:11">
      <c r="A113" t="s">
        <v>192</v>
      </c>
      <c r="B113">
        <v>17.520503144500001</v>
      </c>
      <c r="C113" s="1">
        <v>2.84226031843E-5</v>
      </c>
      <c r="D113">
        <v>2.6874586403700002E-4</v>
      </c>
      <c r="E113">
        <v>3.0099536772200002E-2</v>
      </c>
      <c r="F113">
        <v>10.7901234568</v>
      </c>
      <c r="G113">
        <v>4.4146341463400001</v>
      </c>
      <c r="K113" t="s">
        <v>193</v>
      </c>
    </row>
    <row r="114" spans="1:11">
      <c r="A114" t="s">
        <v>194</v>
      </c>
      <c r="B114">
        <v>17.497895400600001</v>
      </c>
      <c r="C114" s="1">
        <v>2.8762590279499999E-5</v>
      </c>
      <c r="D114">
        <v>2.6955383279599998E-4</v>
      </c>
      <c r="E114">
        <v>3.0459583105999999E-2</v>
      </c>
      <c r="F114">
        <v>1.6666666666700001</v>
      </c>
      <c r="G114">
        <v>0.31707317073199998</v>
      </c>
      <c r="K114" t="s">
        <v>164</v>
      </c>
    </row>
    <row r="115" spans="1:11">
      <c r="A115" t="s">
        <v>195</v>
      </c>
      <c r="B115">
        <v>17.4511546739</v>
      </c>
      <c r="C115" s="1">
        <v>2.9478517785600001E-5</v>
      </c>
      <c r="D115">
        <v>2.7383991521899998E-4</v>
      </c>
      <c r="E115">
        <v>3.1217750334999999E-2</v>
      </c>
      <c r="F115">
        <v>6.5308641975299997</v>
      </c>
      <c r="G115">
        <v>1.56097560976</v>
      </c>
      <c r="K115" t="s">
        <v>108</v>
      </c>
    </row>
    <row r="116" spans="1:11">
      <c r="A116" t="s">
        <v>196</v>
      </c>
      <c r="B116">
        <v>17.287031324200001</v>
      </c>
      <c r="C116" s="1">
        <v>3.21372728991E-5</v>
      </c>
      <c r="D116">
        <v>2.95942365219E-4</v>
      </c>
      <c r="E116">
        <v>3.4033372000199999E-2</v>
      </c>
      <c r="F116">
        <v>1.6172839506200001</v>
      </c>
      <c r="G116">
        <v>0.56097560975600003</v>
      </c>
      <c r="K116" t="s">
        <v>22</v>
      </c>
    </row>
    <row r="117" spans="1:11">
      <c r="A117" t="s">
        <v>197</v>
      </c>
      <c r="B117">
        <v>17.260701536500001</v>
      </c>
      <c r="C117" s="1">
        <v>3.2585701949900001E-5</v>
      </c>
      <c r="D117">
        <v>2.9748498590499999E-4</v>
      </c>
      <c r="E117">
        <v>3.4508258365000002E-2</v>
      </c>
      <c r="F117">
        <v>10.7654320988</v>
      </c>
      <c r="G117">
        <v>4.1463414634099998</v>
      </c>
      <c r="K117" t="s">
        <v>198</v>
      </c>
    </row>
    <row r="118" spans="1:11">
      <c r="A118" t="s">
        <v>199</v>
      </c>
      <c r="B118">
        <v>17.2242434184</v>
      </c>
      <c r="C118" s="1">
        <v>3.3217031311900003E-5</v>
      </c>
      <c r="D118">
        <v>3.0065671931099998E-4</v>
      </c>
      <c r="E118">
        <v>3.51768361593E-2</v>
      </c>
      <c r="F118">
        <v>2.5308641975300001</v>
      </c>
      <c r="G118">
        <v>1.1219512195100001</v>
      </c>
      <c r="K118" t="s">
        <v>200</v>
      </c>
    </row>
    <row r="119" spans="1:11">
      <c r="A119" t="s">
        <v>201</v>
      </c>
      <c r="B119">
        <v>17.2014646292</v>
      </c>
      <c r="C119" s="1">
        <v>3.3617707138900001E-5</v>
      </c>
      <c r="D119">
        <v>3.0170467678000001E-4</v>
      </c>
      <c r="E119">
        <v>3.5601151860100003E-2</v>
      </c>
      <c r="F119">
        <v>1.8271604938299999</v>
      </c>
      <c r="G119">
        <v>0.41463414634099999</v>
      </c>
      <c r="K119" t="s">
        <v>88</v>
      </c>
    </row>
    <row r="120" spans="1:11">
      <c r="A120" t="s">
        <v>202</v>
      </c>
      <c r="B120">
        <v>17.1438194242</v>
      </c>
      <c r="C120" s="1">
        <v>3.46535164144E-5</v>
      </c>
      <c r="D120">
        <v>3.08387175486E-4</v>
      </c>
      <c r="E120">
        <v>3.6698073882799997E-2</v>
      </c>
      <c r="F120">
        <v>8.8888888888899995</v>
      </c>
      <c r="G120">
        <v>2.2195121951200001</v>
      </c>
      <c r="K120" t="s">
        <v>74</v>
      </c>
    </row>
    <row r="121" spans="1:11">
      <c r="A121" t="s">
        <v>203</v>
      </c>
      <c r="B121">
        <v>17.082861873900001</v>
      </c>
      <c r="C121" s="1">
        <v>3.5783766153600001E-5</v>
      </c>
      <c r="D121">
        <v>3.1579173630499999E-4</v>
      </c>
      <c r="E121">
        <v>3.78950083566E-2</v>
      </c>
      <c r="F121">
        <v>0.83950617283999995</v>
      </c>
      <c r="G121">
        <v>0</v>
      </c>
      <c r="K121" t="s">
        <v>204</v>
      </c>
    </row>
    <row r="122" spans="1:11">
      <c r="A122" t="s">
        <v>205</v>
      </c>
      <c r="B122">
        <v>16.935517409799999</v>
      </c>
      <c r="C122" s="1">
        <v>3.8671214695500001E-5</v>
      </c>
      <c r="D122">
        <v>3.3717304418599998E-4</v>
      </c>
      <c r="E122">
        <v>4.0952816362600002E-2</v>
      </c>
      <c r="F122">
        <v>2.6296296296300001</v>
      </c>
      <c r="G122">
        <v>1.6341463414599999</v>
      </c>
      <c r="K122" t="s">
        <v>206</v>
      </c>
    </row>
    <row r="123" spans="1:11">
      <c r="A123" t="s">
        <v>207</v>
      </c>
      <c r="B123">
        <v>16.927086022099999</v>
      </c>
      <c r="C123" s="1">
        <v>3.8843353532200002E-5</v>
      </c>
      <c r="D123">
        <v>3.3717304418599998E-4</v>
      </c>
      <c r="E123">
        <v>4.1135111390599999E-2</v>
      </c>
      <c r="F123">
        <v>5.1975308642</v>
      </c>
      <c r="G123">
        <v>1.60975609756</v>
      </c>
      <c r="K123" t="s">
        <v>88</v>
      </c>
    </row>
    <row r="124" spans="1:11">
      <c r="A124" t="s">
        <v>208</v>
      </c>
      <c r="B124">
        <v>16.8387485491</v>
      </c>
      <c r="C124" s="1">
        <v>4.0693866949899997E-5</v>
      </c>
      <c r="D124">
        <v>3.5036426910499998E-4</v>
      </c>
      <c r="E124">
        <v>4.3094805099899998E-2</v>
      </c>
      <c r="F124">
        <v>9.8888888888899995</v>
      </c>
      <c r="G124">
        <v>7.3170731707299999E-2</v>
      </c>
      <c r="K124" t="s">
        <v>209</v>
      </c>
    </row>
    <row r="125" spans="1:11">
      <c r="A125" t="s">
        <v>210</v>
      </c>
      <c r="B125">
        <v>16.801503577799998</v>
      </c>
      <c r="C125" s="1">
        <v>4.1500407500100001E-5</v>
      </c>
      <c r="D125">
        <v>3.54426867279E-4</v>
      </c>
      <c r="E125">
        <v>4.3948931542600003E-2</v>
      </c>
      <c r="F125">
        <v>3.7160493827200001</v>
      </c>
      <c r="G125">
        <v>1.2195121951200001</v>
      </c>
      <c r="K125" t="s">
        <v>211</v>
      </c>
    </row>
    <row r="126" spans="1:11">
      <c r="A126" t="s">
        <v>212</v>
      </c>
      <c r="B126">
        <v>16.738994597800001</v>
      </c>
      <c r="C126" s="1">
        <v>4.28903261276E-5</v>
      </c>
      <c r="D126">
        <v>3.6192706836199999E-4</v>
      </c>
      <c r="E126">
        <v>4.5420855369099997E-2</v>
      </c>
      <c r="F126">
        <v>2.7530864197499998</v>
      </c>
      <c r="G126">
        <v>0.756097560976</v>
      </c>
      <c r="K126" t="s">
        <v>148</v>
      </c>
    </row>
    <row r="127" spans="1:11">
      <c r="A127" t="s">
        <v>213</v>
      </c>
      <c r="B127">
        <v>16.728933018100001</v>
      </c>
      <c r="C127" s="1">
        <v>4.31183830548E-5</v>
      </c>
      <c r="D127">
        <v>3.6192706836199999E-4</v>
      </c>
      <c r="E127">
        <v>4.5662367655099997E-2</v>
      </c>
      <c r="F127">
        <v>3.1851851851899999</v>
      </c>
      <c r="G127">
        <v>0.97560975609800005</v>
      </c>
      <c r="K127" t="s">
        <v>178</v>
      </c>
    </row>
    <row r="128" spans="1:11">
      <c r="A128" t="s">
        <v>214</v>
      </c>
      <c r="B128">
        <v>16.716411215400001</v>
      </c>
      <c r="C128" s="1">
        <v>4.34039071596E-5</v>
      </c>
      <c r="D128">
        <v>3.6192706836199999E-4</v>
      </c>
      <c r="E128">
        <v>4.5964737681999997E-2</v>
      </c>
      <c r="F128">
        <v>3.30864197531</v>
      </c>
      <c r="G128">
        <v>0.51219512195100003</v>
      </c>
      <c r="K128" t="s">
        <v>215</v>
      </c>
    </row>
    <row r="129" spans="1:11">
      <c r="A129" t="s">
        <v>216</v>
      </c>
      <c r="B129">
        <v>16.667976991300002</v>
      </c>
      <c r="C129" s="1">
        <v>4.4526323039000003E-5</v>
      </c>
      <c r="D129">
        <v>3.6838575076800001E-4</v>
      </c>
      <c r="E129">
        <v>4.7153376098299997E-2</v>
      </c>
      <c r="F129">
        <v>84.8395061728</v>
      </c>
      <c r="G129">
        <v>35.756097560999997</v>
      </c>
      <c r="K129" t="s">
        <v>217</v>
      </c>
    </row>
    <row r="130" spans="1:11">
      <c r="A130" t="s">
        <v>218</v>
      </c>
      <c r="B130">
        <v>16.638461507500001</v>
      </c>
      <c r="C130" s="1">
        <v>4.5224579105000003E-5</v>
      </c>
      <c r="D130">
        <v>3.7126224242000001E-4</v>
      </c>
      <c r="E130">
        <v>4.7892829272200003E-2</v>
      </c>
      <c r="F130">
        <v>3.8641975308599998</v>
      </c>
      <c r="G130">
        <v>0.90243902439000001</v>
      </c>
      <c r="K130" t="s">
        <v>123</v>
      </c>
    </row>
    <row r="131" spans="1:11">
      <c r="A131" t="s">
        <v>219</v>
      </c>
      <c r="B131">
        <v>16.605639251100001</v>
      </c>
      <c r="C131" s="1">
        <v>4.6014001306500003E-5</v>
      </c>
      <c r="D131">
        <v>3.7483713372000001E-4</v>
      </c>
      <c r="E131">
        <v>4.8728827383600001E-2</v>
      </c>
      <c r="F131">
        <v>2.1851851851899999</v>
      </c>
      <c r="G131">
        <v>0.243902439024</v>
      </c>
      <c r="K131" t="s">
        <v>220</v>
      </c>
    </row>
    <row r="132" spans="1:11">
      <c r="A132" t="s">
        <v>221</v>
      </c>
      <c r="B132">
        <v>16.5116110566</v>
      </c>
      <c r="C132" s="1">
        <v>4.8353062178200003E-5</v>
      </c>
      <c r="D132">
        <v>3.8824383910899998E-4</v>
      </c>
      <c r="E132">
        <v>5.1205892846699998E-2</v>
      </c>
      <c r="F132">
        <v>1.74074074074</v>
      </c>
      <c r="G132">
        <v>0.60975609756100002</v>
      </c>
      <c r="K132" t="s">
        <v>183</v>
      </c>
    </row>
    <row r="133" spans="1:11">
      <c r="A133" t="s">
        <v>222</v>
      </c>
      <c r="B133">
        <v>16.501510608299998</v>
      </c>
      <c r="C133" s="1">
        <v>4.8611329106200001E-5</v>
      </c>
      <c r="D133">
        <v>3.8824383910899998E-4</v>
      </c>
      <c r="E133">
        <v>5.1479397523500003E-2</v>
      </c>
      <c r="F133">
        <v>3.6790123456799999</v>
      </c>
      <c r="G133">
        <v>1.19512195122</v>
      </c>
      <c r="K133" t="s">
        <v>223</v>
      </c>
    </row>
    <row r="134" spans="1:11">
      <c r="A134" t="s">
        <v>224</v>
      </c>
      <c r="B134">
        <v>16.495735777</v>
      </c>
      <c r="C134" s="1">
        <v>4.8759613410400001E-5</v>
      </c>
      <c r="D134">
        <v>3.8824383910899998E-4</v>
      </c>
      <c r="E134">
        <v>5.1636430601600003E-2</v>
      </c>
      <c r="F134">
        <v>6.5679012345699999</v>
      </c>
      <c r="G134">
        <v>2.2195121951200001</v>
      </c>
      <c r="K134" t="s">
        <v>225</v>
      </c>
    </row>
    <row r="135" spans="1:11">
      <c r="A135" t="s">
        <v>226</v>
      </c>
      <c r="B135">
        <v>16.4043077185</v>
      </c>
      <c r="C135" s="1">
        <v>5.1168810447799998E-5</v>
      </c>
      <c r="D135">
        <v>4.03911230983E-4</v>
      </c>
      <c r="E135">
        <v>5.4187770264199998E-2</v>
      </c>
      <c r="F135">
        <v>3.0740740740699999</v>
      </c>
      <c r="G135">
        <v>0.36585365853700003</v>
      </c>
      <c r="K135" t="s">
        <v>206</v>
      </c>
    </row>
    <row r="136" spans="1:11">
      <c r="A136" t="s">
        <v>227</v>
      </c>
      <c r="B136">
        <v>16.392443241999999</v>
      </c>
      <c r="C136" s="1">
        <v>5.1490100267000001E-5</v>
      </c>
      <c r="D136">
        <v>4.03911230983E-4</v>
      </c>
      <c r="E136">
        <v>5.45280161827E-2</v>
      </c>
      <c r="F136">
        <v>9.2098765432099992</v>
      </c>
      <c r="G136">
        <v>1.80487804878</v>
      </c>
      <c r="K136" t="s">
        <v>217</v>
      </c>
    </row>
    <row r="137" spans="1:11">
      <c r="A137" t="s">
        <v>228</v>
      </c>
      <c r="B137">
        <v>16.265626064399999</v>
      </c>
      <c r="C137" s="1">
        <v>5.5053672402500002E-5</v>
      </c>
      <c r="D137">
        <v>4.2868999319300001E-4</v>
      </c>
      <c r="E137">
        <v>5.8301839074299998E-2</v>
      </c>
      <c r="F137">
        <v>3.2716049382699999</v>
      </c>
      <c r="G137">
        <v>1.1219512195100001</v>
      </c>
      <c r="K137" t="s">
        <v>229</v>
      </c>
    </row>
    <row r="138" spans="1:11">
      <c r="A138" t="s">
        <v>230</v>
      </c>
      <c r="B138">
        <v>16.115852094499999</v>
      </c>
      <c r="C138" s="1">
        <v>5.9583210561400003E-5</v>
      </c>
      <c r="D138">
        <v>4.6057386849999998E-4</v>
      </c>
      <c r="E138">
        <v>6.3098619984500004E-2</v>
      </c>
      <c r="F138">
        <v>2.3703703703699999</v>
      </c>
      <c r="G138">
        <v>0.63414634146299997</v>
      </c>
      <c r="K138" t="s">
        <v>231</v>
      </c>
    </row>
    <row r="139" spans="1:11">
      <c r="A139" t="s">
        <v>232</v>
      </c>
      <c r="B139">
        <v>16.082803969</v>
      </c>
      <c r="C139" s="1">
        <v>6.0632110284800001E-5</v>
      </c>
      <c r="D139">
        <v>4.6528554196800001E-4</v>
      </c>
      <c r="E139">
        <v>6.4209404791600005E-2</v>
      </c>
      <c r="F139">
        <v>5.7037037036999996</v>
      </c>
      <c r="G139">
        <v>1.6829268292699999</v>
      </c>
      <c r="K139" t="s">
        <v>74</v>
      </c>
    </row>
    <row r="140" spans="1:11">
      <c r="A140" t="s">
        <v>233</v>
      </c>
      <c r="B140">
        <v>16.064553566299999</v>
      </c>
      <c r="C140" s="1">
        <v>6.1219290739200006E-5</v>
      </c>
      <c r="D140">
        <v>4.6641171865299997E-4</v>
      </c>
      <c r="E140">
        <v>6.4831228892800005E-2</v>
      </c>
      <c r="F140">
        <v>12.3950617284</v>
      </c>
      <c r="G140">
        <v>2.5121951219500001</v>
      </c>
      <c r="K140" t="s">
        <v>65</v>
      </c>
    </row>
    <row r="141" spans="1:11">
      <c r="A141" t="s">
        <v>234</v>
      </c>
      <c r="B141">
        <v>16.031328999900001</v>
      </c>
      <c r="C141" s="1">
        <v>6.2302966166400005E-5</v>
      </c>
      <c r="D141">
        <v>4.7127743692999997E-4</v>
      </c>
      <c r="E141">
        <v>6.5978841170200003E-2</v>
      </c>
      <c r="F141">
        <v>302.308641975</v>
      </c>
      <c r="G141">
        <v>52.268292682899997</v>
      </c>
      <c r="K141" t="s">
        <v>235</v>
      </c>
    </row>
    <row r="142" spans="1:11">
      <c r="A142" t="s">
        <v>236</v>
      </c>
      <c r="B142">
        <v>15.8605039092</v>
      </c>
      <c r="C142" s="1">
        <v>6.8187002413900002E-5</v>
      </c>
      <c r="D142">
        <v>5.1212791174699997E-4</v>
      </c>
      <c r="E142">
        <v>7.2210035556299998E-2</v>
      </c>
      <c r="F142">
        <v>30.0740740741</v>
      </c>
      <c r="G142">
        <v>12.682926829299999</v>
      </c>
      <c r="K142" t="s">
        <v>237</v>
      </c>
    </row>
    <row r="143" spans="1:11">
      <c r="A143" t="s">
        <v>238</v>
      </c>
      <c r="B143">
        <v>15.7297377034</v>
      </c>
      <c r="C143" s="1">
        <v>7.3066389683199996E-5</v>
      </c>
      <c r="D143">
        <v>5.4491061038399998E-4</v>
      </c>
      <c r="E143">
        <v>7.7377306674599994E-2</v>
      </c>
      <c r="F143">
        <v>7.2222222222200001</v>
      </c>
      <c r="G143">
        <v>2.4390243902400002</v>
      </c>
      <c r="K143" t="s">
        <v>239</v>
      </c>
    </row>
    <row r="144" spans="1:11">
      <c r="A144" t="s">
        <v>240</v>
      </c>
      <c r="B144">
        <v>15.715899479000001</v>
      </c>
      <c r="C144" s="1">
        <v>7.3602877103199997E-5</v>
      </c>
      <c r="D144">
        <v>5.4507305491099999E-4</v>
      </c>
      <c r="E144">
        <v>7.7945446852299996E-2</v>
      </c>
      <c r="F144">
        <v>12.2345679012</v>
      </c>
      <c r="G144">
        <v>1.29268292683</v>
      </c>
      <c r="K144" t="s">
        <v>241</v>
      </c>
    </row>
    <row r="145" spans="1:11">
      <c r="A145" t="s">
        <v>242</v>
      </c>
      <c r="B145">
        <v>15.644842517600001</v>
      </c>
      <c r="C145" s="1">
        <v>7.6420710194500001E-5</v>
      </c>
      <c r="D145">
        <v>5.6201063955500005E-4</v>
      </c>
      <c r="E145">
        <v>8.0929532095999998E-2</v>
      </c>
      <c r="F145">
        <v>2.6172839506200001</v>
      </c>
      <c r="G145">
        <v>0.65853658536600002</v>
      </c>
      <c r="K145" t="s">
        <v>79</v>
      </c>
    </row>
    <row r="146" spans="1:11">
      <c r="A146" t="s">
        <v>243</v>
      </c>
      <c r="B146">
        <v>15.6148452265</v>
      </c>
      <c r="C146" s="1">
        <v>7.7642627882100004E-5</v>
      </c>
      <c r="D146">
        <v>5.66988682643E-4</v>
      </c>
      <c r="E146">
        <v>8.2223542927100005E-2</v>
      </c>
      <c r="F146">
        <v>1.83950617284</v>
      </c>
      <c r="G146">
        <v>0.19512195122000001</v>
      </c>
      <c r="K146" t="s">
        <v>93</v>
      </c>
    </row>
    <row r="147" spans="1:11">
      <c r="A147" t="s">
        <v>244</v>
      </c>
      <c r="B147">
        <v>15.6020834507</v>
      </c>
      <c r="C147" s="1">
        <v>7.81684113936E-5</v>
      </c>
      <c r="D147">
        <v>5.66988682643E-4</v>
      </c>
      <c r="E147">
        <v>8.2780347665800003E-2</v>
      </c>
      <c r="F147">
        <v>0.975308641975</v>
      </c>
      <c r="G147">
        <v>2.4390243902400001E-2</v>
      </c>
      <c r="K147" t="s">
        <v>186</v>
      </c>
    </row>
    <row r="148" spans="1:11">
      <c r="A148" t="s">
        <v>245</v>
      </c>
      <c r="B148">
        <v>15.5828868185</v>
      </c>
      <c r="C148" s="1">
        <v>7.8966064784599996E-5</v>
      </c>
      <c r="D148">
        <v>5.6887797691800002E-4</v>
      </c>
      <c r="E148">
        <v>8.3625062606900002E-2</v>
      </c>
      <c r="F148">
        <v>6.2716049382700003</v>
      </c>
      <c r="G148">
        <v>1.4146341463400001</v>
      </c>
      <c r="K148" t="s">
        <v>102</v>
      </c>
    </row>
    <row r="149" spans="1:11">
      <c r="A149" t="s">
        <v>246</v>
      </c>
      <c r="B149">
        <v>15.569373471600001</v>
      </c>
      <c r="C149" s="1">
        <v>7.9532474201200005E-5</v>
      </c>
      <c r="D149">
        <v>5.6908709580500002E-4</v>
      </c>
      <c r="E149">
        <v>8.4224890179099995E-2</v>
      </c>
      <c r="F149">
        <v>12.037037036999999</v>
      </c>
      <c r="G149">
        <v>2.39024390244</v>
      </c>
      <c r="K149" t="s">
        <v>53</v>
      </c>
    </row>
    <row r="150" spans="1:11">
      <c r="A150" t="s">
        <v>247</v>
      </c>
      <c r="B150">
        <v>15.4787168541</v>
      </c>
      <c r="C150" s="1">
        <v>8.3439497350600006E-5</v>
      </c>
      <c r="D150">
        <v>5.9303642747900003E-4</v>
      </c>
      <c r="E150">
        <v>8.83624276943E-2</v>
      </c>
      <c r="F150">
        <v>5.6049382716</v>
      </c>
      <c r="G150">
        <v>2.3414634146300002</v>
      </c>
      <c r="K150" t="s">
        <v>131</v>
      </c>
    </row>
    <row r="151" spans="1:11">
      <c r="A151" t="s">
        <v>248</v>
      </c>
      <c r="B151">
        <v>15.4587807384</v>
      </c>
      <c r="C151" s="1">
        <v>8.4324264417499995E-5</v>
      </c>
      <c r="D151">
        <v>5.9532930678799997E-4</v>
      </c>
      <c r="E151">
        <v>8.9299396018099997E-2</v>
      </c>
      <c r="F151">
        <v>2.0617283950599998</v>
      </c>
      <c r="G151">
        <v>0.31707317073199998</v>
      </c>
      <c r="K151" t="s">
        <v>249</v>
      </c>
    </row>
    <row r="152" spans="1:11">
      <c r="A152" t="s">
        <v>250</v>
      </c>
      <c r="B152">
        <v>15.425789779700001</v>
      </c>
      <c r="C152" s="1">
        <v>8.5809191752800004E-5</v>
      </c>
      <c r="D152">
        <v>6.0180088785599997E-4</v>
      </c>
      <c r="E152">
        <v>9.0871934066200005E-2</v>
      </c>
      <c r="F152">
        <v>1.74074074074</v>
      </c>
      <c r="G152">
        <v>0.48780487804900002</v>
      </c>
      <c r="K152" t="s">
        <v>251</v>
      </c>
    </row>
    <row r="153" spans="1:11">
      <c r="A153" t="s">
        <v>252</v>
      </c>
      <c r="B153">
        <v>15.392839905100001</v>
      </c>
      <c r="C153" s="1">
        <v>8.7318533468699994E-5</v>
      </c>
      <c r="D153">
        <v>6.0835741410100003E-4</v>
      </c>
      <c r="E153">
        <v>9.2470326943400002E-2</v>
      </c>
      <c r="F153">
        <v>1.25925925926</v>
      </c>
      <c r="G153">
        <v>7.3170731707299999E-2</v>
      </c>
      <c r="K153" t="s">
        <v>241</v>
      </c>
    </row>
    <row r="154" spans="1:11">
      <c r="A154" t="s">
        <v>253</v>
      </c>
      <c r="B154">
        <v>15.273727432499999</v>
      </c>
      <c r="C154" s="1">
        <v>9.3001078031699997E-5</v>
      </c>
      <c r="D154">
        <v>6.4371334402300005E-4</v>
      </c>
      <c r="E154">
        <v>9.8488141635600004E-2</v>
      </c>
      <c r="F154">
        <v>15.4691358025</v>
      </c>
      <c r="G154">
        <v>3.8292682926800001</v>
      </c>
      <c r="K154" t="s">
        <v>254</v>
      </c>
    </row>
    <row r="155" spans="1:11">
      <c r="A155" t="s">
        <v>255</v>
      </c>
      <c r="B155">
        <v>15.2611249643</v>
      </c>
      <c r="C155" s="1">
        <v>9.3623670850799995E-5</v>
      </c>
      <c r="D155">
        <v>6.4381472357799997E-4</v>
      </c>
      <c r="E155">
        <v>9.9147467431000003E-2</v>
      </c>
      <c r="F155">
        <v>3.30864197531</v>
      </c>
      <c r="G155">
        <v>0.95121951219500001</v>
      </c>
      <c r="K155" t="s">
        <v>93</v>
      </c>
    </row>
    <row r="156" spans="1:11">
      <c r="A156" t="s">
        <v>256</v>
      </c>
      <c r="B156">
        <v>15.246322187900001</v>
      </c>
      <c r="C156" s="1">
        <v>9.4360322989600002E-5</v>
      </c>
      <c r="D156">
        <v>6.4469407771599999E-4</v>
      </c>
      <c r="E156">
        <v>9.9927582045900007E-2</v>
      </c>
      <c r="F156">
        <v>3.1975308642</v>
      </c>
      <c r="G156">
        <v>0.53658536585399996</v>
      </c>
      <c r="K156" t="s">
        <v>257</v>
      </c>
    </row>
    <row r="157" spans="1:11">
      <c r="A157" t="s">
        <v>258</v>
      </c>
      <c r="B157">
        <v>15.2288990893</v>
      </c>
      <c r="C157" s="1">
        <v>9.5234850523899997E-5</v>
      </c>
      <c r="D157">
        <v>6.4649811990299998E-4</v>
      </c>
      <c r="E157">
        <v>0.100853706705</v>
      </c>
      <c r="F157">
        <v>9.2469135802500002</v>
      </c>
      <c r="G157">
        <v>5.6341463414600002</v>
      </c>
      <c r="K157" t="s">
        <v>116</v>
      </c>
    </row>
    <row r="158" spans="1:11">
      <c r="A158" t="s">
        <v>259</v>
      </c>
      <c r="B158">
        <v>15.2025729216</v>
      </c>
      <c r="C158" s="1">
        <v>9.6571752979700002E-5</v>
      </c>
      <c r="D158">
        <v>6.5139800258299998E-4</v>
      </c>
      <c r="E158">
        <v>0.102269486405</v>
      </c>
      <c r="F158">
        <v>4.8271604938300001</v>
      </c>
      <c r="G158">
        <v>1.39024390244</v>
      </c>
      <c r="K158" t="s">
        <v>260</v>
      </c>
    </row>
    <row r="159" spans="1:11">
      <c r="A159" t="s">
        <v>261</v>
      </c>
      <c r="B159">
        <v>15.1574241876</v>
      </c>
      <c r="C159" s="1">
        <v>9.8908628242199998E-5</v>
      </c>
      <c r="D159">
        <v>6.6293821081300005E-4</v>
      </c>
      <c r="E159">
        <v>0.104744237308</v>
      </c>
      <c r="F159">
        <v>4.0617283950600003</v>
      </c>
      <c r="G159">
        <v>1.1219512195100001</v>
      </c>
      <c r="K159" t="s">
        <v>33</v>
      </c>
    </row>
    <row r="160" spans="1:11">
      <c r="A160" t="s">
        <v>262</v>
      </c>
      <c r="B160">
        <v>15.1240821502</v>
      </c>
      <c r="C160">
        <v>1.00670853585E-4</v>
      </c>
      <c r="D160">
        <v>6.6716486493999998E-4</v>
      </c>
      <c r="E160">
        <v>0.10661043394600001</v>
      </c>
      <c r="F160">
        <v>1.11111111111</v>
      </c>
      <c r="G160">
        <v>0.17073170731699999</v>
      </c>
      <c r="K160" t="s">
        <v>220</v>
      </c>
    </row>
    <row r="161" spans="1:11">
      <c r="A161" t="s">
        <v>263</v>
      </c>
      <c r="B161">
        <v>15.121676324599999</v>
      </c>
      <c r="C161">
        <v>1.0079922416500001E-4</v>
      </c>
      <c r="D161">
        <v>6.6716486493999998E-4</v>
      </c>
      <c r="E161">
        <v>0.10674637838999999</v>
      </c>
      <c r="F161">
        <v>14.962962963000001</v>
      </c>
      <c r="G161">
        <v>4.4146341463400001</v>
      </c>
      <c r="K161" t="s">
        <v>264</v>
      </c>
    </row>
    <row r="162" spans="1:11">
      <c r="A162" t="s">
        <v>265</v>
      </c>
      <c r="B162">
        <v>15.106594336900001</v>
      </c>
      <c r="C162">
        <v>1.01607734144E-4</v>
      </c>
      <c r="D162">
        <v>6.6833907116799999E-4</v>
      </c>
      <c r="E162">
        <v>0.107602590458</v>
      </c>
      <c r="F162">
        <v>4.0987654321000004</v>
      </c>
      <c r="G162">
        <v>2.4146341463400001</v>
      </c>
      <c r="K162" t="s">
        <v>108</v>
      </c>
    </row>
    <row r="163" spans="1:11">
      <c r="A163" t="s">
        <v>266</v>
      </c>
      <c r="B163">
        <v>15.061333788800001</v>
      </c>
      <c r="C163">
        <v>1.0407344172200001E-4</v>
      </c>
      <c r="D163">
        <v>6.8033194310799996E-4</v>
      </c>
      <c r="E163">
        <v>0.110213774784</v>
      </c>
      <c r="F163">
        <v>3.4814814814799999</v>
      </c>
      <c r="G163">
        <v>4.8780487804899998E-2</v>
      </c>
      <c r="K163" t="s">
        <v>267</v>
      </c>
    </row>
    <row r="164" spans="1:11">
      <c r="A164" t="s">
        <v>268</v>
      </c>
      <c r="B164">
        <v>14.9917962453</v>
      </c>
      <c r="C164">
        <v>1.07979578939E-4</v>
      </c>
      <c r="D164">
        <v>7.0153603740400004E-4</v>
      </c>
      <c r="E164">
        <v>0.114350374097</v>
      </c>
      <c r="F164">
        <v>4.5308641975299997</v>
      </c>
      <c r="G164">
        <v>0.39024390243899998</v>
      </c>
      <c r="K164" t="s">
        <v>269</v>
      </c>
    </row>
    <row r="165" spans="1:11">
      <c r="A165" t="s">
        <v>270</v>
      </c>
      <c r="B165">
        <v>14.9421717524</v>
      </c>
      <c r="C165">
        <v>1.10857060163E-4</v>
      </c>
      <c r="D165">
        <v>7.1583918727499999E-4</v>
      </c>
      <c r="E165">
        <v>0.117397626713</v>
      </c>
      <c r="F165">
        <v>2.8148148148100001</v>
      </c>
      <c r="G165">
        <v>1.1707317073200001</v>
      </c>
      <c r="K165" t="s">
        <v>93</v>
      </c>
    </row>
    <row r="166" spans="1:11">
      <c r="A166" t="s">
        <v>271</v>
      </c>
      <c r="B166">
        <v>14.9100075151</v>
      </c>
      <c r="C166">
        <v>1.1276320759500001E-4</v>
      </c>
      <c r="D166">
        <v>7.1989979487400004E-4</v>
      </c>
      <c r="E166">
        <v>0.119416236843</v>
      </c>
      <c r="F166">
        <v>7.2962962963000004</v>
      </c>
      <c r="G166">
        <v>27.609756097599998</v>
      </c>
      <c r="K166" t="s">
        <v>272</v>
      </c>
    </row>
    <row r="167" spans="1:11">
      <c r="A167" t="s">
        <v>273</v>
      </c>
      <c r="B167">
        <v>14.9086315617</v>
      </c>
      <c r="C167">
        <v>1.12845482483E-4</v>
      </c>
      <c r="D167">
        <v>7.1989979487400004E-4</v>
      </c>
      <c r="E167">
        <v>0.119503365949</v>
      </c>
      <c r="F167">
        <v>1.11111111111</v>
      </c>
      <c r="G167">
        <v>0.121951219512</v>
      </c>
      <c r="K167" t="s">
        <v>88</v>
      </c>
    </row>
    <row r="168" spans="1:11">
      <c r="A168" t="s">
        <v>274</v>
      </c>
      <c r="B168">
        <v>14.845292866099999</v>
      </c>
      <c r="C168">
        <v>1.16698948979E-4</v>
      </c>
      <c r="D168">
        <v>7.3967849502999997E-4</v>
      </c>
      <c r="E168">
        <v>0.123584186968</v>
      </c>
      <c r="F168">
        <v>2.1604938271599998</v>
      </c>
      <c r="G168">
        <v>2.4390243902400001E-2</v>
      </c>
      <c r="K168" t="s">
        <v>275</v>
      </c>
    </row>
    <row r="169" spans="1:11">
      <c r="A169" t="s">
        <v>276</v>
      </c>
      <c r="B169">
        <v>14.834916225500001</v>
      </c>
      <c r="C169">
        <v>1.17342764084E-4</v>
      </c>
      <c r="D169">
        <v>7.3967849502999997E-4</v>
      </c>
      <c r="E169">
        <v>0.12426598716499999</v>
      </c>
      <c r="F169">
        <v>22.777777777800001</v>
      </c>
      <c r="G169">
        <v>26.317073170699999</v>
      </c>
      <c r="K169" t="s">
        <v>193</v>
      </c>
    </row>
    <row r="170" spans="1:11">
      <c r="A170" t="s">
        <v>277</v>
      </c>
      <c r="B170">
        <v>14.7932326635</v>
      </c>
      <c r="C170">
        <v>1.19965238528E-4</v>
      </c>
      <c r="D170">
        <v>7.51734837874E-4</v>
      </c>
      <c r="E170">
        <v>0.127043187601</v>
      </c>
      <c r="F170">
        <v>0.70370370370400004</v>
      </c>
      <c r="G170">
        <v>0</v>
      </c>
      <c r="K170" t="s">
        <v>278</v>
      </c>
    </row>
    <row r="171" spans="1:11">
      <c r="A171" t="s">
        <v>279</v>
      </c>
      <c r="B171">
        <v>14.777135083099999</v>
      </c>
      <c r="C171">
        <v>1.20993720695E-4</v>
      </c>
      <c r="D171">
        <v>7.5371970715000004E-4</v>
      </c>
      <c r="E171">
        <v>0.128132350216</v>
      </c>
      <c r="F171">
        <v>12.876543209899999</v>
      </c>
      <c r="G171">
        <v>4.2439024390200002</v>
      </c>
      <c r="K171" t="s">
        <v>217</v>
      </c>
    </row>
    <row r="172" spans="1:11">
      <c r="A172" t="s">
        <v>280</v>
      </c>
      <c r="B172">
        <v>14.7630261533</v>
      </c>
      <c r="C172">
        <v>1.2190244362E-4</v>
      </c>
      <c r="D172">
        <v>7.5493969470000004E-4</v>
      </c>
      <c r="E172">
        <v>0.12909468779399999</v>
      </c>
      <c r="F172">
        <v>3.3950617284</v>
      </c>
      <c r="G172">
        <v>0.70731707317100001</v>
      </c>
      <c r="K172" t="s">
        <v>281</v>
      </c>
    </row>
    <row r="173" spans="1:11">
      <c r="A173" t="s">
        <v>282</v>
      </c>
      <c r="B173">
        <v>14.7251071081</v>
      </c>
      <c r="C173">
        <v>1.2437891266899999E-4</v>
      </c>
      <c r="D173">
        <v>7.6579807277099999E-4</v>
      </c>
      <c r="E173">
        <v>0.131717268517</v>
      </c>
      <c r="F173">
        <v>0.98765432098799999</v>
      </c>
      <c r="G173">
        <v>2.4390243902400001E-2</v>
      </c>
      <c r="K173" t="s">
        <v>283</v>
      </c>
    </row>
    <row r="174" spans="1:11">
      <c r="A174" t="s">
        <v>284</v>
      </c>
      <c r="B174">
        <v>14.690777113199999</v>
      </c>
      <c r="C174">
        <v>1.26664642674E-4</v>
      </c>
      <c r="D174">
        <v>7.7536333290000004E-4</v>
      </c>
      <c r="E174">
        <v>0.134137856592</v>
      </c>
      <c r="F174">
        <v>4</v>
      </c>
      <c r="G174">
        <v>0.51219512195100003</v>
      </c>
      <c r="K174" t="s">
        <v>220</v>
      </c>
    </row>
    <row r="175" spans="1:11">
      <c r="A175" t="s">
        <v>285</v>
      </c>
      <c r="B175">
        <v>14.6553090127</v>
      </c>
      <c r="C175">
        <v>1.2907057622499999E-4</v>
      </c>
      <c r="D175">
        <v>7.8555023116299997E-4</v>
      </c>
      <c r="E175">
        <v>0.136685740222</v>
      </c>
      <c r="F175">
        <v>2.3950617284</v>
      </c>
      <c r="G175">
        <v>0.51219512195100003</v>
      </c>
      <c r="K175" t="s">
        <v>79</v>
      </c>
    </row>
    <row r="176" spans="1:11">
      <c r="A176" t="s">
        <v>286</v>
      </c>
      <c r="B176">
        <v>14.573363950399999</v>
      </c>
      <c r="C176">
        <v>1.3480665914500001E-4</v>
      </c>
      <c r="D176">
        <v>8.1577286876700005E-4</v>
      </c>
      <c r="E176">
        <v>0.142760252034</v>
      </c>
      <c r="F176">
        <v>7.0987654321000004</v>
      </c>
      <c r="G176">
        <v>2.0243902439000001</v>
      </c>
      <c r="K176" t="s">
        <v>287</v>
      </c>
    </row>
    <row r="177" spans="1:11">
      <c r="A177" t="s">
        <v>288</v>
      </c>
      <c r="B177">
        <v>14.5267724415</v>
      </c>
      <c r="C177">
        <v>1.3818177334100001E-4</v>
      </c>
      <c r="D177">
        <v>8.3144601118299996E-4</v>
      </c>
      <c r="E177">
        <v>0.14633449796799999</v>
      </c>
      <c r="F177">
        <v>3.9135802469100001</v>
      </c>
      <c r="G177">
        <v>0.78048780487799996</v>
      </c>
      <c r="K177" t="s">
        <v>100</v>
      </c>
    </row>
    <row r="178" spans="1:11">
      <c r="A178" t="s">
        <v>289</v>
      </c>
      <c r="B178">
        <v>14.5096716951</v>
      </c>
      <c r="C178">
        <v>1.39441795186E-4</v>
      </c>
      <c r="D178">
        <v>8.3428735085799995E-4</v>
      </c>
      <c r="E178">
        <v>0.147668861102</v>
      </c>
      <c r="F178">
        <v>9.2716049382700003</v>
      </c>
      <c r="G178">
        <v>4.0243902439000001</v>
      </c>
      <c r="K178" t="s">
        <v>290</v>
      </c>
    </row>
    <row r="179" spans="1:11">
      <c r="A179" t="s">
        <v>291</v>
      </c>
      <c r="B179">
        <v>14.4295812695</v>
      </c>
      <c r="C179">
        <v>1.45498773005E-4</v>
      </c>
      <c r="D179">
        <v>8.6563595849499997E-4</v>
      </c>
      <c r="E179">
        <v>0.15408320061200001</v>
      </c>
      <c r="F179">
        <v>12.086419753099999</v>
      </c>
      <c r="G179">
        <v>3.1707317073199999</v>
      </c>
      <c r="K179" t="s">
        <v>74</v>
      </c>
    </row>
    <row r="180" spans="1:11">
      <c r="A180" t="s">
        <v>292</v>
      </c>
      <c r="B180">
        <v>14.283467380099999</v>
      </c>
      <c r="C180">
        <v>1.5723987070999999E-4</v>
      </c>
      <c r="D180">
        <v>9.3026269878100003E-4</v>
      </c>
      <c r="E180">
        <v>0.166517023082</v>
      </c>
      <c r="F180">
        <v>2.7037037037</v>
      </c>
      <c r="G180">
        <v>7.3170731707299999E-2</v>
      </c>
      <c r="K180" t="s">
        <v>206</v>
      </c>
    </row>
    <row r="181" spans="1:11">
      <c r="A181" t="s">
        <v>293</v>
      </c>
      <c r="B181">
        <v>14.256955764700001</v>
      </c>
      <c r="C181">
        <v>1.59470347212E-4</v>
      </c>
      <c r="D181">
        <v>9.3821720943200004E-4</v>
      </c>
      <c r="E181">
        <v>0.168879097698</v>
      </c>
      <c r="F181">
        <v>2.6296296296300001</v>
      </c>
      <c r="G181">
        <v>0.95121951219500001</v>
      </c>
      <c r="K181" t="s">
        <v>142</v>
      </c>
    </row>
    <row r="182" spans="1:11">
      <c r="A182" t="s">
        <v>294</v>
      </c>
      <c r="B182">
        <v>14.2119682083</v>
      </c>
      <c r="C182">
        <v>1.63328401837E-4</v>
      </c>
      <c r="D182">
        <v>9.5560650577599998E-4</v>
      </c>
      <c r="E182">
        <v>0.172964777545</v>
      </c>
      <c r="F182">
        <v>6.0370370370400002</v>
      </c>
      <c r="G182">
        <v>0.17073170731699999</v>
      </c>
      <c r="K182" t="s">
        <v>53</v>
      </c>
    </row>
    <row r="183" spans="1:11">
      <c r="A183" t="s">
        <v>295</v>
      </c>
      <c r="B183">
        <v>14.1799755457</v>
      </c>
      <c r="C183">
        <v>1.6612910519399999E-4</v>
      </c>
      <c r="D183">
        <v>9.6665232088200004E-4</v>
      </c>
      <c r="E183">
        <v>0.17593072239999999</v>
      </c>
      <c r="F183">
        <v>19.666666666699999</v>
      </c>
      <c r="G183">
        <v>6.2926829268300004</v>
      </c>
      <c r="K183" t="s">
        <v>296</v>
      </c>
    </row>
    <row r="184" spans="1:11">
      <c r="A184" t="s">
        <v>297</v>
      </c>
      <c r="B184">
        <v>14.1471565921</v>
      </c>
      <c r="C184">
        <v>1.6905241490600001E-4</v>
      </c>
      <c r="D184">
        <v>9.7828692560100001E-4</v>
      </c>
      <c r="E184">
        <v>0.17902650738500001</v>
      </c>
      <c r="F184">
        <v>0.33333333333300003</v>
      </c>
      <c r="G184">
        <v>1.6341463414599999</v>
      </c>
      <c r="K184" t="s">
        <v>298</v>
      </c>
    </row>
    <row r="185" spans="1:11">
      <c r="A185" t="s">
        <v>299</v>
      </c>
      <c r="B185">
        <v>14.124793388600001</v>
      </c>
      <c r="C185">
        <v>1.71074017782E-4</v>
      </c>
      <c r="D185">
        <v>9.8460535234499991E-4</v>
      </c>
      <c r="E185">
        <v>0.18116738483200001</v>
      </c>
      <c r="F185">
        <v>11.666666666699999</v>
      </c>
      <c r="G185">
        <v>1.14634146341</v>
      </c>
      <c r="K185" t="s">
        <v>300</v>
      </c>
    </row>
    <row r="186" spans="1:11">
      <c r="A186" t="s">
        <v>301</v>
      </c>
      <c r="B186">
        <v>14.0934815903</v>
      </c>
      <c r="C186">
        <v>1.73945543406E-4</v>
      </c>
      <c r="D186">
        <v>9.9572070522499999E-4</v>
      </c>
      <c r="E186">
        <v>0.184208330467</v>
      </c>
      <c r="F186">
        <v>5.0987654321000004</v>
      </c>
      <c r="G186">
        <v>1.4146341463400001</v>
      </c>
      <c r="K186" t="s">
        <v>53</v>
      </c>
    </row>
    <row r="187" spans="1:11">
      <c r="A187" t="s">
        <v>302</v>
      </c>
      <c r="B187">
        <v>14.0526436047</v>
      </c>
      <c r="C187">
        <v>1.77763773393E-4</v>
      </c>
      <c r="D187">
        <v>1.0086858319700001E-3</v>
      </c>
      <c r="E187">
        <v>0.188251836023</v>
      </c>
      <c r="F187">
        <v>1.1851851851899999</v>
      </c>
      <c r="G187">
        <v>0.29268292682899999</v>
      </c>
      <c r="K187" t="s">
        <v>100</v>
      </c>
    </row>
    <row r="188" spans="1:11">
      <c r="A188" t="s">
        <v>303</v>
      </c>
      <c r="B188">
        <v>14.037194592800001</v>
      </c>
      <c r="C188">
        <v>1.7923012112900001E-4</v>
      </c>
      <c r="D188">
        <v>1.0086858319700001E-3</v>
      </c>
      <c r="E188">
        <v>0.18980469827499999</v>
      </c>
      <c r="F188">
        <v>2.5802469135799999</v>
      </c>
      <c r="G188">
        <v>0.53658536585399996</v>
      </c>
      <c r="K188" t="s">
        <v>304</v>
      </c>
    </row>
    <row r="189" spans="1:11">
      <c r="A189" t="s">
        <v>305</v>
      </c>
      <c r="B189">
        <v>14.032941771400001</v>
      </c>
      <c r="C189">
        <v>1.7963591333900001E-4</v>
      </c>
      <c r="D189">
        <v>1.0086858319700001E-3</v>
      </c>
      <c r="E189">
        <v>0.190234432225</v>
      </c>
      <c r="F189">
        <v>1.24691358025</v>
      </c>
      <c r="G189">
        <v>0.19512195122000001</v>
      </c>
      <c r="K189" t="s">
        <v>93</v>
      </c>
    </row>
    <row r="190" spans="1:11">
      <c r="A190" t="s">
        <v>306</v>
      </c>
      <c r="B190">
        <v>14.028920973</v>
      </c>
      <c r="C190">
        <v>1.8002041760300001E-4</v>
      </c>
      <c r="D190">
        <v>1.0086858319700001E-3</v>
      </c>
      <c r="E190">
        <v>0.19064162224199999</v>
      </c>
      <c r="F190">
        <v>3.5555555555599998</v>
      </c>
      <c r="G190">
        <v>0.17073170731699999</v>
      </c>
      <c r="K190" t="s">
        <v>307</v>
      </c>
    </row>
    <row r="191" spans="1:11">
      <c r="A191" t="s">
        <v>308</v>
      </c>
      <c r="B191">
        <v>13.989425041900001</v>
      </c>
      <c r="C191">
        <v>1.83841717117E-4</v>
      </c>
      <c r="D191">
        <v>1.02467567593E-3</v>
      </c>
      <c r="E191">
        <v>0.19468837842699999</v>
      </c>
      <c r="F191">
        <v>8.7160493827199996</v>
      </c>
      <c r="G191">
        <v>1.19512195122</v>
      </c>
      <c r="K191" t="s">
        <v>309</v>
      </c>
    </row>
    <row r="192" spans="1:11">
      <c r="A192" t="s">
        <v>310</v>
      </c>
      <c r="B192">
        <v>13.8838082332</v>
      </c>
      <c r="C192">
        <v>1.9446662227499999E-4</v>
      </c>
      <c r="D192">
        <v>1.07822069628E-3</v>
      </c>
      <c r="E192">
        <v>0.20594015298900001</v>
      </c>
      <c r="F192">
        <v>2.1728395061699999</v>
      </c>
      <c r="G192">
        <v>0.19512195122000001</v>
      </c>
      <c r="K192" t="s">
        <v>174</v>
      </c>
    </row>
    <row r="193" spans="1:11">
      <c r="A193" t="s">
        <v>311</v>
      </c>
      <c r="B193">
        <v>13.856232866499999</v>
      </c>
      <c r="C193">
        <v>1.97341107664E-4</v>
      </c>
      <c r="D193">
        <v>1.08845954696E-3</v>
      </c>
      <c r="E193">
        <v>0.208984233016</v>
      </c>
      <c r="F193">
        <v>3.3209876543200001</v>
      </c>
      <c r="G193">
        <v>1.0731707317100001</v>
      </c>
      <c r="K193" t="s">
        <v>74</v>
      </c>
    </row>
    <row r="194" spans="1:11">
      <c r="A194" t="s">
        <v>312</v>
      </c>
      <c r="B194">
        <v>13.788476174199999</v>
      </c>
      <c r="C194">
        <v>2.04587289056E-4</v>
      </c>
      <c r="D194">
        <v>1.1225799953900001E-3</v>
      </c>
      <c r="E194">
        <v>0.21665793911</v>
      </c>
      <c r="F194">
        <v>1.9135802469100001</v>
      </c>
      <c r="G194">
        <v>0.85365853658500002</v>
      </c>
      <c r="K194" t="s">
        <v>313</v>
      </c>
    </row>
    <row r="195" spans="1:11">
      <c r="A195" t="s">
        <v>314</v>
      </c>
      <c r="B195">
        <v>13.740631694799999</v>
      </c>
      <c r="C195">
        <v>2.0986490694E-4</v>
      </c>
      <c r="D195">
        <v>1.14130595382E-3</v>
      </c>
      <c r="E195">
        <v>0.22224693644999999</v>
      </c>
      <c r="F195">
        <v>11.7901234568</v>
      </c>
      <c r="G195">
        <v>24.707317073199999</v>
      </c>
      <c r="K195" t="s">
        <v>118</v>
      </c>
    </row>
    <row r="196" spans="1:11">
      <c r="A196" t="s">
        <v>315</v>
      </c>
      <c r="B196">
        <v>13.7346588674</v>
      </c>
      <c r="C196">
        <v>2.1053331595900001E-4</v>
      </c>
      <c r="D196">
        <v>1.14130595382E-3</v>
      </c>
      <c r="E196">
        <v>0.22295478160099999</v>
      </c>
      <c r="F196">
        <v>14.7160493827</v>
      </c>
      <c r="G196">
        <v>8</v>
      </c>
      <c r="K196" t="s">
        <v>260</v>
      </c>
    </row>
    <row r="197" spans="1:11">
      <c r="A197" t="s">
        <v>316</v>
      </c>
      <c r="B197">
        <v>13.7284251557</v>
      </c>
      <c r="C197">
        <v>2.1123320769600001E-4</v>
      </c>
      <c r="D197">
        <v>1.14130595382E-3</v>
      </c>
      <c r="E197">
        <v>0.22369596694999999</v>
      </c>
      <c r="F197">
        <v>1.2222222222200001</v>
      </c>
      <c r="G197">
        <v>0.19512195122000001</v>
      </c>
      <c r="K197" t="s">
        <v>131</v>
      </c>
    </row>
    <row r="198" spans="1:11">
      <c r="A198" t="s">
        <v>317</v>
      </c>
      <c r="B198">
        <v>13.6705756763</v>
      </c>
      <c r="C198">
        <v>2.1784114676399999E-4</v>
      </c>
      <c r="D198">
        <v>1.1710343879400001E-3</v>
      </c>
      <c r="E198">
        <v>0.23069377442399999</v>
      </c>
      <c r="F198">
        <v>5.9506172839499998</v>
      </c>
      <c r="G198">
        <v>2.9512195121999998</v>
      </c>
      <c r="K198" t="s">
        <v>133</v>
      </c>
    </row>
    <row r="199" spans="1:11">
      <c r="A199" t="s">
        <v>318</v>
      </c>
      <c r="B199">
        <v>13.620721876699999</v>
      </c>
      <c r="C199">
        <v>2.2370265425600001E-4</v>
      </c>
      <c r="D199">
        <v>1.1964702568500001E-3</v>
      </c>
      <c r="E199">
        <v>0.236901110857</v>
      </c>
      <c r="F199">
        <v>1.7283950617299999</v>
      </c>
      <c r="G199">
        <v>0.39024390243899998</v>
      </c>
      <c r="K199" t="s">
        <v>33</v>
      </c>
    </row>
    <row r="200" spans="1:11">
      <c r="A200" t="s">
        <v>319</v>
      </c>
      <c r="B200">
        <v>13.5989598502</v>
      </c>
      <c r="C200">
        <v>2.26310884798E-4</v>
      </c>
      <c r="D200">
        <v>1.2043378241299999E-3</v>
      </c>
      <c r="E200">
        <v>0.23966322700100001</v>
      </c>
      <c r="F200">
        <v>6.0123456790100001</v>
      </c>
      <c r="G200">
        <v>2.70731707317</v>
      </c>
      <c r="K200" t="s">
        <v>320</v>
      </c>
    </row>
    <row r="201" spans="1:11">
      <c r="A201" t="s">
        <v>321</v>
      </c>
      <c r="B201">
        <v>13.5580065294</v>
      </c>
      <c r="C201">
        <v>2.31302627908E-4</v>
      </c>
      <c r="D201">
        <v>1.21911647395E-3</v>
      </c>
      <c r="E201">
        <v>0.24494948295499999</v>
      </c>
      <c r="F201">
        <v>1.0740740740700001</v>
      </c>
      <c r="G201">
        <v>0.34146341463399998</v>
      </c>
      <c r="K201" t="s">
        <v>220</v>
      </c>
    </row>
    <row r="202" spans="1:11">
      <c r="A202" t="s">
        <v>322</v>
      </c>
      <c r="B202">
        <v>13.5572945939</v>
      </c>
      <c r="C202">
        <v>2.3139037890900001E-4</v>
      </c>
      <c r="D202">
        <v>1.21911647395E-3</v>
      </c>
      <c r="E202">
        <v>0.245042411264</v>
      </c>
      <c r="F202">
        <v>18.1358024691</v>
      </c>
      <c r="G202">
        <v>5.39024390244</v>
      </c>
      <c r="K202" t="s">
        <v>81</v>
      </c>
    </row>
    <row r="203" spans="1:11">
      <c r="A203" t="s">
        <v>323</v>
      </c>
      <c r="B203">
        <v>13.499657249</v>
      </c>
      <c r="C203">
        <v>2.3860703271199999E-4</v>
      </c>
      <c r="D203">
        <v>1.25091508734E-3</v>
      </c>
      <c r="E203">
        <v>0.252684847642</v>
      </c>
      <c r="F203">
        <v>2.5308641975300001</v>
      </c>
      <c r="G203">
        <v>0.19512195122000001</v>
      </c>
      <c r="K203" t="s">
        <v>186</v>
      </c>
    </row>
    <row r="204" spans="1:11">
      <c r="A204" t="s">
        <v>324</v>
      </c>
      <c r="B204">
        <v>13.4280807301</v>
      </c>
      <c r="C204">
        <v>2.4788559525900001E-4</v>
      </c>
      <c r="D204">
        <v>1.2931568737899999E-3</v>
      </c>
      <c r="E204">
        <v>0.26251084537899999</v>
      </c>
      <c r="F204">
        <v>2.8148148148100001</v>
      </c>
      <c r="G204">
        <v>0.29268292682899999</v>
      </c>
      <c r="K204" t="s">
        <v>325</v>
      </c>
    </row>
    <row r="205" spans="1:11">
      <c r="A205" t="s">
        <v>326</v>
      </c>
      <c r="B205">
        <v>13.4078712734</v>
      </c>
      <c r="C205">
        <v>2.5057061129799999E-4</v>
      </c>
      <c r="D205">
        <v>1.30075626159E-3</v>
      </c>
      <c r="E205">
        <v>0.265354277365</v>
      </c>
      <c r="F205">
        <v>1.6296296296299999</v>
      </c>
      <c r="G205">
        <v>0.19512195122000001</v>
      </c>
      <c r="K205" t="s">
        <v>327</v>
      </c>
    </row>
    <row r="206" spans="1:11">
      <c r="A206" t="s">
        <v>328</v>
      </c>
      <c r="B206">
        <v>13.3875653985</v>
      </c>
      <c r="C206">
        <v>2.5329796179800001E-4</v>
      </c>
      <c r="D206">
        <v>1.30374797654E-3</v>
      </c>
      <c r="E206">
        <v>0.26824254154400001</v>
      </c>
      <c r="F206">
        <v>10.271604938299999</v>
      </c>
      <c r="G206">
        <v>2.0731707317099999</v>
      </c>
      <c r="K206" t="s">
        <v>36</v>
      </c>
    </row>
    <row r="207" spans="1:11">
      <c r="A207" t="s">
        <v>329</v>
      </c>
      <c r="B207">
        <v>13.385262582599999</v>
      </c>
      <c r="C207">
        <v>2.5360914369000002E-4</v>
      </c>
      <c r="D207">
        <v>1.30374797654E-3</v>
      </c>
      <c r="E207">
        <v>0.26857208316800002</v>
      </c>
      <c r="F207">
        <v>3.3580246913599998</v>
      </c>
      <c r="G207">
        <v>0.73170731707299996</v>
      </c>
      <c r="K207" t="s">
        <v>330</v>
      </c>
    </row>
    <row r="208" spans="1:11">
      <c r="A208" t="s">
        <v>331</v>
      </c>
      <c r="B208">
        <v>13.3633674104</v>
      </c>
      <c r="C208">
        <v>2.5658717723000001E-4</v>
      </c>
      <c r="D208">
        <v>1.3126851240900001E-3</v>
      </c>
      <c r="E208">
        <v>0.27172582068700002</v>
      </c>
      <c r="F208">
        <v>7.3086419753099996</v>
      </c>
      <c r="G208">
        <v>2.6341463414600002</v>
      </c>
      <c r="K208" t="s">
        <v>332</v>
      </c>
    </row>
    <row r="209" spans="1:11">
      <c r="A209" t="s">
        <v>333</v>
      </c>
      <c r="B209">
        <v>13.3233071489</v>
      </c>
      <c r="C209">
        <v>2.6212745079199999E-4</v>
      </c>
      <c r="D209">
        <v>1.33458158841E-3</v>
      </c>
      <c r="E209">
        <v>0.27759297038899999</v>
      </c>
      <c r="F209">
        <v>5.4938271604900004</v>
      </c>
      <c r="G209">
        <v>0.80487804878000002</v>
      </c>
      <c r="K209" t="s">
        <v>123</v>
      </c>
    </row>
    <row r="210" spans="1:11">
      <c r="A210" t="s">
        <v>334</v>
      </c>
      <c r="B210">
        <v>13.2355723315</v>
      </c>
      <c r="C210">
        <v>2.7468598993299998E-4</v>
      </c>
      <c r="D210">
        <v>1.38358508801E-3</v>
      </c>
      <c r="E210">
        <v>0.29089246333899998</v>
      </c>
      <c r="F210">
        <v>6.7530864197499998</v>
      </c>
      <c r="G210">
        <v>3.4634146341499998</v>
      </c>
      <c r="K210" t="s">
        <v>335</v>
      </c>
    </row>
    <row r="211" spans="1:11">
      <c r="A211" t="s">
        <v>336</v>
      </c>
      <c r="B211">
        <v>13.2261278806</v>
      </c>
      <c r="C211">
        <v>2.76073546763E-4</v>
      </c>
      <c r="D211">
        <v>1.38358508801E-3</v>
      </c>
      <c r="E211">
        <v>0.29236188602199997</v>
      </c>
      <c r="F211">
        <v>1.9876543209899999</v>
      </c>
      <c r="G211">
        <v>0.51219512195100003</v>
      </c>
      <c r="K211" t="s">
        <v>337</v>
      </c>
    </row>
    <row r="212" spans="1:11">
      <c r="A212" t="s">
        <v>338</v>
      </c>
      <c r="B212">
        <v>13.2256854431</v>
      </c>
      <c r="C212">
        <v>2.7613872162800002E-4</v>
      </c>
      <c r="D212">
        <v>1.38358508801E-3</v>
      </c>
      <c r="E212">
        <v>0.29243090620399997</v>
      </c>
      <c r="F212">
        <v>5.0864197530900004</v>
      </c>
      <c r="G212">
        <v>1.1219512195100001</v>
      </c>
      <c r="K212" t="s">
        <v>309</v>
      </c>
    </row>
    <row r="213" spans="1:11">
      <c r="A213" t="s">
        <v>339</v>
      </c>
      <c r="B213">
        <v>13.2199952639</v>
      </c>
      <c r="C213">
        <v>2.7697831790200002E-4</v>
      </c>
      <c r="D213">
        <v>1.38358508801E-3</v>
      </c>
      <c r="E213">
        <v>0.29332003865799999</v>
      </c>
      <c r="F213">
        <v>3.40740740741</v>
      </c>
      <c r="G213">
        <v>0.68292682926799997</v>
      </c>
      <c r="K213" t="s">
        <v>340</v>
      </c>
    </row>
    <row r="214" spans="1:11">
      <c r="A214" t="s">
        <v>341</v>
      </c>
      <c r="B214">
        <v>13.1944129651</v>
      </c>
      <c r="C214">
        <v>2.8078493955900001E-4</v>
      </c>
      <c r="D214">
        <v>1.3960152628799999E-3</v>
      </c>
      <c r="E214">
        <v>0.29735125099300003</v>
      </c>
      <c r="F214">
        <v>0.91358024691399997</v>
      </c>
      <c r="G214">
        <v>2.4390243902400001E-2</v>
      </c>
      <c r="K214" t="s">
        <v>186</v>
      </c>
    </row>
    <row r="215" spans="1:11">
      <c r="A215" t="s">
        <v>342</v>
      </c>
      <c r="B215">
        <v>13.1615312568</v>
      </c>
      <c r="C215">
        <v>2.8575527362799998E-4</v>
      </c>
      <c r="D215">
        <v>1.4091019665899999E-3</v>
      </c>
      <c r="E215">
        <v>0.302614834773</v>
      </c>
      <c r="F215">
        <v>5.6419753086400002</v>
      </c>
      <c r="G215">
        <v>1.9512195122</v>
      </c>
      <c r="K215" t="s">
        <v>53</v>
      </c>
    </row>
    <row r="216" spans="1:11">
      <c r="A216" t="s">
        <v>343</v>
      </c>
      <c r="B216">
        <v>13.153346726400001</v>
      </c>
      <c r="C216">
        <v>2.8700615731000001E-4</v>
      </c>
      <c r="D216">
        <v>1.4091019665899999E-3</v>
      </c>
      <c r="E216">
        <v>0.30393952059099999</v>
      </c>
      <c r="F216">
        <v>2.6666666666699999</v>
      </c>
      <c r="G216">
        <v>1.1219512195100001</v>
      </c>
      <c r="K216" t="s">
        <v>88</v>
      </c>
    </row>
    <row r="217" spans="1:11">
      <c r="A217" t="s">
        <v>344</v>
      </c>
      <c r="B217">
        <v>13.1507192346</v>
      </c>
      <c r="C217">
        <v>2.8740889970199998E-4</v>
      </c>
      <c r="D217">
        <v>1.4091019665899999E-3</v>
      </c>
      <c r="E217">
        <v>0.30436602478399999</v>
      </c>
      <c r="F217">
        <v>7.7654320987699998</v>
      </c>
      <c r="G217">
        <v>2.5121951219500001</v>
      </c>
      <c r="K217" t="s">
        <v>19</v>
      </c>
    </row>
    <row r="218" spans="1:11">
      <c r="A218" t="s">
        <v>345</v>
      </c>
      <c r="B218">
        <v>13.130557037999999</v>
      </c>
      <c r="C218">
        <v>2.9051838508399998E-4</v>
      </c>
      <c r="D218">
        <v>1.4177832709899999E-3</v>
      </c>
      <c r="E218">
        <v>0.30765896980399998</v>
      </c>
      <c r="F218">
        <v>10.987654321000001</v>
      </c>
      <c r="G218">
        <v>1.0731707317100001</v>
      </c>
      <c r="K218" t="s">
        <v>346</v>
      </c>
    </row>
    <row r="219" spans="1:11">
      <c r="A219" t="s">
        <v>347</v>
      </c>
      <c r="B219">
        <v>13.109394163299999</v>
      </c>
      <c r="C219">
        <v>2.9381869010700003E-4</v>
      </c>
      <c r="D219">
        <v>1.4273118936799999E-3</v>
      </c>
      <c r="E219">
        <v>0.31115399282299999</v>
      </c>
      <c r="F219">
        <v>0.45679012345699999</v>
      </c>
      <c r="G219">
        <v>2.4634146341499998</v>
      </c>
      <c r="K219" t="s">
        <v>348</v>
      </c>
    </row>
    <row r="220" spans="1:11">
      <c r="A220" t="s">
        <v>349</v>
      </c>
      <c r="B220">
        <v>13.0962770807</v>
      </c>
      <c r="C220">
        <v>2.95883219064E-4</v>
      </c>
      <c r="D220">
        <v>1.4307777579400001E-3</v>
      </c>
      <c r="E220">
        <v>0.31334032898800002</v>
      </c>
      <c r="F220">
        <v>2.1851851851899999</v>
      </c>
      <c r="G220">
        <v>0.78048780487799996</v>
      </c>
      <c r="K220" t="s">
        <v>33</v>
      </c>
    </row>
    <row r="221" spans="1:11">
      <c r="A221" t="s">
        <v>350</v>
      </c>
      <c r="B221">
        <v>13.0723906162</v>
      </c>
      <c r="C221">
        <v>2.9968040756200002E-4</v>
      </c>
      <c r="D221">
        <v>1.4425525073099999E-3</v>
      </c>
      <c r="E221">
        <v>0.31736155160899998</v>
      </c>
      <c r="F221">
        <v>2.4197530864200001</v>
      </c>
      <c r="G221">
        <v>1.09756097561</v>
      </c>
      <c r="K221" t="s">
        <v>351</v>
      </c>
    </row>
    <row r="222" spans="1:11">
      <c r="A222" t="s">
        <v>352</v>
      </c>
      <c r="B222">
        <v>13.035588106200001</v>
      </c>
      <c r="C222">
        <v>3.0562723420699998E-4</v>
      </c>
      <c r="D222">
        <v>1.4592220987399999E-3</v>
      </c>
      <c r="E222">
        <v>0.32365924102499999</v>
      </c>
      <c r="F222">
        <v>0.85185185185199996</v>
      </c>
      <c r="G222">
        <v>0.14634146341500001</v>
      </c>
      <c r="K222" t="s">
        <v>264</v>
      </c>
    </row>
    <row r="223" spans="1:11">
      <c r="A223" t="s">
        <v>353</v>
      </c>
      <c r="B223">
        <v>13.033922022500001</v>
      </c>
      <c r="C223">
        <v>3.0589925016000002E-4</v>
      </c>
      <c r="D223">
        <v>1.4592220987399999E-3</v>
      </c>
      <c r="E223">
        <v>0.32394730591999998</v>
      </c>
      <c r="F223">
        <v>1.11111111111</v>
      </c>
      <c r="G223">
        <v>9.7560975609799996E-2</v>
      </c>
      <c r="K223" t="s">
        <v>79</v>
      </c>
    </row>
    <row r="224" spans="1:11">
      <c r="A224" t="s">
        <v>354</v>
      </c>
      <c r="B224">
        <v>12.981164060599999</v>
      </c>
      <c r="C224">
        <v>3.1464029016400001E-4</v>
      </c>
      <c r="D224">
        <v>1.4941886425299999E-3</v>
      </c>
      <c r="E224">
        <v>0.33320406728399998</v>
      </c>
      <c r="F224">
        <v>1.35802469136</v>
      </c>
      <c r="G224">
        <v>0.19512195122000001</v>
      </c>
      <c r="K224" t="s">
        <v>180</v>
      </c>
    </row>
    <row r="225" spans="1:11">
      <c r="A225" t="s">
        <v>355</v>
      </c>
      <c r="B225">
        <v>12.9627289466</v>
      </c>
      <c r="C225">
        <v>3.1775367443899997E-4</v>
      </c>
      <c r="D225">
        <v>1.5022372376399999E-3</v>
      </c>
      <c r="E225">
        <v>0.336501141231</v>
      </c>
      <c r="F225">
        <v>2.0987654321</v>
      </c>
      <c r="G225">
        <v>0.48780487804900002</v>
      </c>
      <c r="K225" t="s">
        <v>148</v>
      </c>
    </row>
    <row r="226" spans="1:11">
      <c r="A226" t="s">
        <v>356</v>
      </c>
      <c r="B226">
        <v>12.922948200900001</v>
      </c>
      <c r="C226">
        <v>3.2457823866099999E-4</v>
      </c>
      <c r="D226">
        <v>1.52768157663E-3</v>
      </c>
      <c r="E226">
        <v>0.34372835474199998</v>
      </c>
      <c r="F226">
        <v>5.9382716049399997</v>
      </c>
      <c r="G226">
        <v>1.5121951219500001</v>
      </c>
      <c r="K226" t="s">
        <v>57</v>
      </c>
    </row>
    <row r="227" spans="1:11">
      <c r="A227" t="s">
        <v>357</v>
      </c>
      <c r="B227">
        <v>12.7790389223</v>
      </c>
      <c r="C227">
        <v>3.5052497153199998E-4</v>
      </c>
      <c r="D227">
        <v>1.64250418076E-3</v>
      </c>
      <c r="E227">
        <v>0.37120594485199998</v>
      </c>
      <c r="F227">
        <v>1.6296296296299999</v>
      </c>
      <c r="G227">
        <v>0.60975609756100002</v>
      </c>
      <c r="K227" t="s">
        <v>148</v>
      </c>
    </row>
    <row r="228" spans="1:11">
      <c r="A228" t="s">
        <v>358</v>
      </c>
      <c r="B228">
        <v>12.7231232234</v>
      </c>
      <c r="C228">
        <v>3.61162111392E-4</v>
      </c>
      <c r="D228">
        <v>1.68489284566E-3</v>
      </c>
      <c r="E228">
        <v>0.38247067596399997</v>
      </c>
      <c r="F228">
        <v>2.5308641975300001</v>
      </c>
      <c r="G228">
        <v>7.3170731707299999E-2</v>
      </c>
      <c r="K228" t="s">
        <v>211</v>
      </c>
    </row>
    <row r="229" spans="1:11">
      <c r="A229" t="s">
        <v>359</v>
      </c>
      <c r="B229">
        <v>12.6697841667</v>
      </c>
      <c r="C229">
        <v>3.7161242751000001E-4</v>
      </c>
      <c r="D229">
        <v>1.7260419330400001E-3</v>
      </c>
      <c r="E229">
        <v>0.393537560733</v>
      </c>
      <c r="F229">
        <v>2.88888888889</v>
      </c>
      <c r="G229">
        <v>0.29268292682899999</v>
      </c>
      <c r="K229" t="s">
        <v>53</v>
      </c>
    </row>
    <row r="230" spans="1:11">
      <c r="A230" t="s">
        <v>360</v>
      </c>
      <c r="B230">
        <v>12.607778361099999</v>
      </c>
      <c r="C230">
        <v>3.8414481496700003E-4</v>
      </c>
      <c r="D230">
        <v>1.7764600831899999E-3</v>
      </c>
      <c r="E230">
        <v>0.40680935904999999</v>
      </c>
      <c r="F230">
        <v>1.8765432098799999</v>
      </c>
      <c r="G230">
        <v>0.29268292682899999</v>
      </c>
      <c r="K230" t="s">
        <v>361</v>
      </c>
    </row>
    <row r="231" spans="1:11">
      <c r="A231" t="s">
        <v>362</v>
      </c>
      <c r="B231">
        <v>12.5401785268</v>
      </c>
      <c r="C231">
        <v>3.9829424570699999E-4</v>
      </c>
      <c r="D231">
        <v>1.8338852443600001E-3</v>
      </c>
      <c r="E231">
        <v>0.42179360620400003</v>
      </c>
      <c r="F231">
        <v>2.9876543209899999</v>
      </c>
      <c r="G231">
        <v>0.85365853658500002</v>
      </c>
      <c r="K231" t="s">
        <v>363</v>
      </c>
    </row>
    <row r="232" spans="1:11">
      <c r="A232" t="s">
        <v>364</v>
      </c>
      <c r="B232">
        <v>12.517895085099999</v>
      </c>
      <c r="C232">
        <v>4.0307273224900002E-4</v>
      </c>
      <c r="D232">
        <v>1.8478529153699999E-3</v>
      </c>
      <c r="E232">
        <v>0.42685402345099999</v>
      </c>
      <c r="F232">
        <v>2.9135802469100001</v>
      </c>
      <c r="G232">
        <v>0.46341463414599998</v>
      </c>
      <c r="K232" t="s">
        <v>365</v>
      </c>
    </row>
    <row r="233" spans="1:11">
      <c r="A233" t="s">
        <v>366</v>
      </c>
      <c r="B233">
        <v>12.4855543756</v>
      </c>
      <c r="C233">
        <v>4.1011099036900001E-4</v>
      </c>
      <c r="D233">
        <v>1.87201525345E-3</v>
      </c>
      <c r="E233">
        <v>0.43430753880099998</v>
      </c>
      <c r="F233">
        <v>1.6049382716</v>
      </c>
      <c r="G233">
        <v>0.29268292682899999</v>
      </c>
      <c r="K233" t="s">
        <v>367</v>
      </c>
    </row>
    <row r="234" spans="1:11">
      <c r="A234" t="s">
        <v>368</v>
      </c>
      <c r="B234">
        <v>12.461651482000001</v>
      </c>
      <c r="C234">
        <v>4.1539251334800001E-4</v>
      </c>
      <c r="D234">
        <v>1.8879857151700001E-3</v>
      </c>
      <c r="E234">
        <v>0.43990067163500002</v>
      </c>
      <c r="F234">
        <v>0.87654320987699996</v>
      </c>
      <c r="G234">
        <v>2.4390243902400001E-2</v>
      </c>
      <c r="K234" t="s">
        <v>369</v>
      </c>
    </row>
    <row r="235" spans="1:11">
      <c r="A235" t="s">
        <v>370</v>
      </c>
      <c r="B235">
        <v>12.423555717399999</v>
      </c>
      <c r="C235">
        <v>4.2395227820500001E-4</v>
      </c>
      <c r="D235">
        <v>1.91865582316E-3</v>
      </c>
      <c r="E235">
        <v>0.44896546261999998</v>
      </c>
      <c r="F235">
        <v>1.1234567901200001</v>
      </c>
      <c r="G235">
        <v>0.121951219512</v>
      </c>
      <c r="K235" t="s">
        <v>371</v>
      </c>
    </row>
    <row r="236" spans="1:11">
      <c r="A236" t="s">
        <v>372</v>
      </c>
      <c r="B236">
        <v>12.4144323465</v>
      </c>
      <c r="C236">
        <v>4.2602849327900001E-4</v>
      </c>
      <c r="D236">
        <v>1.9198475505600001E-3</v>
      </c>
      <c r="E236">
        <v>0.45116417438299999</v>
      </c>
      <c r="F236">
        <v>1.0987654321</v>
      </c>
      <c r="G236">
        <v>2.4390243902400001E-2</v>
      </c>
      <c r="K236" t="s">
        <v>373</v>
      </c>
    </row>
    <row r="237" spans="1:11">
      <c r="A237" t="s">
        <v>374</v>
      </c>
      <c r="B237">
        <v>12.3470240316</v>
      </c>
      <c r="C237">
        <v>4.4169000765999998E-4</v>
      </c>
      <c r="D237">
        <v>1.9819903309799998E-3</v>
      </c>
      <c r="E237">
        <v>0.467749718112</v>
      </c>
      <c r="F237">
        <v>1.95061728395</v>
      </c>
      <c r="G237">
        <v>0.60975609756100002</v>
      </c>
      <c r="K237" t="s">
        <v>375</v>
      </c>
    </row>
    <row r="238" spans="1:11">
      <c r="A238" t="s">
        <v>376</v>
      </c>
      <c r="B238">
        <v>12.3135615386</v>
      </c>
      <c r="C238">
        <v>4.4967912119599999E-4</v>
      </c>
      <c r="D238">
        <v>2.00932569344E-3</v>
      </c>
      <c r="E238">
        <v>0.47621018934600001</v>
      </c>
      <c r="F238">
        <v>1.4320987654299999</v>
      </c>
      <c r="G238">
        <v>0.48780487804900002</v>
      </c>
      <c r="K238" t="s">
        <v>206</v>
      </c>
    </row>
    <row r="239" spans="1:11">
      <c r="A239" t="s">
        <v>377</v>
      </c>
      <c r="B239">
        <v>12.284621850800001</v>
      </c>
      <c r="C239">
        <v>4.5670592844499998E-4</v>
      </c>
      <c r="D239">
        <v>2.0321494883300002E-3</v>
      </c>
      <c r="E239">
        <v>0.48365157822299998</v>
      </c>
      <c r="F239">
        <v>1.2962962963</v>
      </c>
      <c r="G239">
        <v>9.7560975609799996E-2</v>
      </c>
      <c r="K239" t="s">
        <v>217</v>
      </c>
    </row>
    <row r="240" spans="1:11">
      <c r="A240" t="s">
        <v>378</v>
      </c>
      <c r="B240">
        <v>12.2576503242</v>
      </c>
      <c r="C240">
        <v>4.6335458280400002E-4</v>
      </c>
      <c r="D240">
        <v>2.05310670791E-3</v>
      </c>
      <c r="E240">
        <v>0.49069250319000002</v>
      </c>
      <c r="F240">
        <v>2.49382716049</v>
      </c>
      <c r="G240">
        <v>0.60975609756100002</v>
      </c>
      <c r="K240" t="s">
        <v>100</v>
      </c>
    </row>
    <row r="241" spans="1:11">
      <c r="A241" t="s">
        <v>379</v>
      </c>
      <c r="B241">
        <v>12.184922265399999</v>
      </c>
      <c r="C241">
        <v>4.8177346744199999E-4</v>
      </c>
      <c r="D241">
        <v>2.1258254250900001E-3</v>
      </c>
      <c r="E241">
        <v>0.51019810202100002</v>
      </c>
      <c r="F241">
        <v>4.4814814814800004</v>
      </c>
      <c r="G241">
        <v>2.4390243902400002</v>
      </c>
      <c r="K241" t="s">
        <v>380</v>
      </c>
    </row>
    <row r="242" spans="1:11">
      <c r="A242" t="s">
        <v>381</v>
      </c>
      <c r="B242">
        <v>12.160629248599999</v>
      </c>
      <c r="C242">
        <v>4.8808907588499998E-4</v>
      </c>
      <c r="D242">
        <v>2.1447565616699998E-3</v>
      </c>
      <c r="E242">
        <v>0.51688633136200002</v>
      </c>
      <c r="F242">
        <v>69.765432098800005</v>
      </c>
      <c r="G242">
        <v>1.5121951219500001</v>
      </c>
      <c r="K242" t="s">
        <v>382</v>
      </c>
    </row>
    <row r="243" spans="1:11">
      <c r="A243" t="s">
        <v>383</v>
      </c>
      <c r="B243">
        <v>12.131125421</v>
      </c>
      <c r="C243">
        <v>4.9587185844000002E-4</v>
      </c>
      <c r="D243">
        <v>2.16995164499E-3</v>
      </c>
      <c r="E243">
        <v>0.52512829808799999</v>
      </c>
      <c r="F243">
        <v>0.98765432098799999</v>
      </c>
      <c r="G243">
        <v>4.8780487804899998E-2</v>
      </c>
      <c r="K243" t="s">
        <v>275</v>
      </c>
    </row>
    <row r="244" spans="1:11">
      <c r="A244" t="s">
        <v>384</v>
      </c>
      <c r="B244">
        <v>12.10540713</v>
      </c>
      <c r="C244">
        <v>5.0275818139100005E-4</v>
      </c>
      <c r="D244">
        <v>2.19103256829E-3</v>
      </c>
      <c r="E244">
        <v>0.53242091409400005</v>
      </c>
      <c r="F244">
        <v>1.0864197530899999</v>
      </c>
      <c r="G244">
        <v>4.8780487804899998E-2</v>
      </c>
      <c r="K244" t="s">
        <v>385</v>
      </c>
    </row>
    <row r="245" spans="1:11">
      <c r="A245" t="s">
        <v>386</v>
      </c>
      <c r="B245">
        <v>12.0959826964</v>
      </c>
      <c r="C245">
        <v>5.0530576317099998E-4</v>
      </c>
      <c r="D245">
        <v>2.1931098491699999E-3</v>
      </c>
      <c r="E245">
        <v>0.53511880319899996</v>
      </c>
      <c r="F245">
        <v>12.086419753099999</v>
      </c>
      <c r="G245">
        <v>6.5365853658499997</v>
      </c>
      <c r="K245" t="s">
        <v>33</v>
      </c>
    </row>
    <row r="246" spans="1:11">
      <c r="A246" t="s">
        <v>387</v>
      </c>
      <c r="B246">
        <v>12.087234541300001</v>
      </c>
      <c r="C246">
        <v>5.0768219552299999E-4</v>
      </c>
      <c r="D246">
        <v>2.194430388E-3</v>
      </c>
      <c r="E246">
        <v>0.53763544505899996</v>
      </c>
      <c r="F246">
        <v>1.9629629629600001</v>
      </c>
      <c r="G246">
        <v>0.39024390243899998</v>
      </c>
      <c r="K246" t="s">
        <v>53</v>
      </c>
    </row>
    <row r="247" spans="1:11">
      <c r="A247" t="s">
        <v>388</v>
      </c>
      <c r="B247">
        <v>11.9387546063</v>
      </c>
      <c r="C247">
        <v>5.4978218373600001E-4</v>
      </c>
      <c r="D247">
        <v>2.3574543012799998E-3</v>
      </c>
      <c r="E247">
        <v>0.58221933257699998</v>
      </c>
      <c r="F247">
        <v>8.7777777777800008</v>
      </c>
      <c r="G247">
        <v>1.9268292682899999</v>
      </c>
      <c r="K247" t="s">
        <v>65</v>
      </c>
    </row>
    <row r="248" spans="1:11">
      <c r="A248" t="s">
        <v>389</v>
      </c>
      <c r="B248">
        <v>11.9385246098</v>
      </c>
      <c r="C248">
        <v>5.49850058939E-4</v>
      </c>
      <c r="D248">
        <v>2.3574543012799998E-3</v>
      </c>
      <c r="E248">
        <v>0.58229121241600001</v>
      </c>
      <c r="F248">
        <v>15.0740740741</v>
      </c>
      <c r="G248">
        <v>8.5121951219500005</v>
      </c>
      <c r="K248" t="s">
        <v>390</v>
      </c>
    </row>
    <row r="249" spans="1:11">
      <c r="A249" t="s">
        <v>391</v>
      </c>
      <c r="B249">
        <v>11.845574942800001</v>
      </c>
      <c r="C249">
        <v>5.7798527361499995E-4</v>
      </c>
      <c r="D249">
        <v>2.4680903417699999E-3</v>
      </c>
      <c r="E249">
        <v>0.61208640475800002</v>
      </c>
      <c r="F249">
        <v>15927.740740699999</v>
      </c>
      <c r="G249">
        <v>10957.902439</v>
      </c>
      <c r="K249" t="s">
        <v>272</v>
      </c>
    </row>
    <row r="250" spans="1:11">
      <c r="A250" t="s">
        <v>392</v>
      </c>
      <c r="B250">
        <v>11.8287871233</v>
      </c>
      <c r="C250">
        <v>5.8321971726800004E-4</v>
      </c>
      <c r="D250">
        <v>2.4804404842800002E-3</v>
      </c>
      <c r="E250">
        <v>0.61762968058699996</v>
      </c>
      <c r="F250">
        <v>9.1851851851900008</v>
      </c>
      <c r="G250">
        <v>1.6829268292699999</v>
      </c>
      <c r="K250" t="s">
        <v>17</v>
      </c>
    </row>
    <row r="251" spans="1:11">
      <c r="A251" t="s">
        <v>393</v>
      </c>
      <c r="B251">
        <v>11.7718391544</v>
      </c>
      <c r="C251">
        <v>6.0133535268499995E-4</v>
      </c>
      <c r="D251">
        <v>2.5472565539799998E-3</v>
      </c>
      <c r="E251">
        <v>0.63681413849400004</v>
      </c>
      <c r="F251">
        <v>4.8888888888900004</v>
      </c>
      <c r="G251">
        <v>1.8292682926799999</v>
      </c>
      <c r="K251" t="s">
        <v>394</v>
      </c>
    </row>
    <row r="252" spans="1:11">
      <c r="A252" t="s">
        <v>395</v>
      </c>
      <c r="B252">
        <v>11.7056438826</v>
      </c>
      <c r="C252">
        <v>6.2310816678399995E-4</v>
      </c>
      <c r="D252">
        <v>2.6289703132500002E-3</v>
      </c>
      <c r="E252">
        <v>0.65987154862499997</v>
      </c>
      <c r="F252">
        <v>0.88888888888899997</v>
      </c>
      <c r="G252">
        <v>4.8780487804899998E-2</v>
      </c>
      <c r="K252" t="s">
        <v>396</v>
      </c>
    </row>
    <row r="253" spans="1:11">
      <c r="A253" t="s">
        <v>397</v>
      </c>
      <c r="B253">
        <v>11.6725540688</v>
      </c>
      <c r="C253">
        <v>6.34288743066E-4</v>
      </c>
      <c r="D253">
        <v>2.6655229321700001E-3</v>
      </c>
      <c r="E253">
        <v>0.67171177890699996</v>
      </c>
      <c r="F253">
        <v>13.1604938272</v>
      </c>
      <c r="G253">
        <v>4.4878048780500004</v>
      </c>
      <c r="K253" t="s">
        <v>281</v>
      </c>
    </row>
    <row r="254" spans="1:11">
      <c r="A254" t="s">
        <v>398</v>
      </c>
      <c r="B254">
        <v>11.6633153395</v>
      </c>
      <c r="C254">
        <v>6.3744640726599996E-4</v>
      </c>
      <c r="D254">
        <v>2.6682045268499998E-3</v>
      </c>
      <c r="E254">
        <v>0.67505574529400003</v>
      </c>
      <c r="F254">
        <v>2.0246913580200001</v>
      </c>
      <c r="G254">
        <v>0.17073170731699999</v>
      </c>
      <c r="K254" t="s">
        <v>399</v>
      </c>
    </row>
    <row r="255" spans="1:11">
      <c r="A255" t="s">
        <v>400</v>
      </c>
      <c r="B255">
        <v>11.6134947839</v>
      </c>
      <c r="C255">
        <v>6.5475005866200001E-4</v>
      </c>
      <c r="D255">
        <v>2.71968732122E-3</v>
      </c>
      <c r="E255">
        <v>0.693380312123</v>
      </c>
      <c r="F255">
        <v>30.3456790123</v>
      </c>
      <c r="G255">
        <v>7.5365853658499997</v>
      </c>
      <c r="K255" t="s">
        <v>91</v>
      </c>
    </row>
    <row r="256" spans="1:11">
      <c r="A256" t="s">
        <v>401</v>
      </c>
      <c r="B256">
        <v>11.6131194159</v>
      </c>
      <c r="C256">
        <v>6.5488221615700004E-4</v>
      </c>
      <c r="D256">
        <v>2.71968732122E-3</v>
      </c>
      <c r="E256">
        <v>0.69352026691000002</v>
      </c>
      <c r="F256">
        <v>3.7407407407400002</v>
      </c>
      <c r="G256">
        <v>1.3170731707300001</v>
      </c>
      <c r="K256" t="s">
        <v>93</v>
      </c>
    </row>
    <row r="257" spans="1:11">
      <c r="A257" t="s">
        <v>402</v>
      </c>
      <c r="B257">
        <v>11.596125929999999</v>
      </c>
      <c r="C257">
        <v>6.6089349387799998E-4</v>
      </c>
      <c r="D257">
        <v>2.7339305078800001E-3</v>
      </c>
      <c r="E257">
        <v>0.69988621001700002</v>
      </c>
      <c r="F257">
        <v>4.7160493827199996</v>
      </c>
      <c r="G257">
        <v>1.4146341463400001</v>
      </c>
      <c r="K257" t="s">
        <v>19</v>
      </c>
    </row>
    <row r="258" spans="1:11">
      <c r="A258" t="s">
        <v>403</v>
      </c>
      <c r="B258">
        <v>11.573833632099999</v>
      </c>
      <c r="C258">
        <v>6.6886377346300004E-4</v>
      </c>
      <c r="D258">
        <v>2.75613515991E-3</v>
      </c>
      <c r="E258">
        <v>0.70832673609800001</v>
      </c>
      <c r="F258">
        <v>0.88888888888899997</v>
      </c>
      <c r="G258">
        <v>0.121951219512</v>
      </c>
      <c r="K258" t="s">
        <v>404</v>
      </c>
    </row>
    <row r="259" spans="1:11">
      <c r="A259" t="s">
        <v>405</v>
      </c>
      <c r="B259">
        <v>11.565847957400001</v>
      </c>
      <c r="C259">
        <v>6.7174249280199997E-4</v>
      </c>
      <c r="D259">
        <v>2.7572686041800001E-3</v>
      </c>
      <c r="E259">
        <v>0.71137529987799997</v>
      </c>
      <c r="F259">
        <v>4.4691358024700003</v>
      </c>
      <c r="G259">
        <v>0.70731707317100001</v>
      </c>
      <c r="K259" t="s">
        <v>278</v>
      </c>
    </row>
    <row r="260" spans="1:11">
      <c r="A260" t="s">
        <v>406</v>
      </c>
      <c r="B260">
        <v>11.527846711</v>
      </c>
      <c r="C260">
        <v>6.8561381842000002E-4</v>
      </c>
      <c r="D260">
        <v>2.80189963333E-3</v>
      </c>
      <c r="E260">
        <v>0.72606503370700004</v>
      </c>
      <c r="F260">
        <v>4.2222222222200001</v>
      </c>
      <c r="G260">
        <v>0.70731707317100001</v>
      </c>
      <c r="K260" t="s">
        <v>407</v>
      </c>
    </row>
    <row r="261" spans="1:11">
      <c r="A261" t="s">
        <v>408</v>
      </c>
      <c r="B261">
        <v>11.5185133212</v>
      </c>
      <c r="C261">
        <v>6.8906475531100003E-4</v>
      </c>
      <c r="D261">
        <v>2.80189963333E-3</v>
      </c>
      <c r="E261">
        <v>0.72971957587500003</v>
      </c>
      <c r="F261">
        <v>2.4814814814799999</v>
      </c>
      <c r="G261">
        <v>0.51219512195100003</v>
      </c>
      <c r="K261" t="s">
        <v>220</v>
      </c>
    </row>
    <row r="262" spans="1:11">
      <c r="A262" t="s">
        <v>409</v>
      </c>
      <c r="B262">
        <v>11.514502333399999</v>
      </c>
      <c r="C262">
        <v>6.9055316742199998E-4</v>
      </c>
      <c r="D262">
        <v>2.80189963333E-3</v>
      </c>
      <c r="E262">
        <v>0.73129580429999996</v>
      </c>
      <c r="F262">
        <v>2.9135802469100001</v>
      </c>
      <c r="G262">
        <v>0.65853658536600002</v>
      </c>
      <c r="K262" t="s">
        <v>186</v>
      </c>
    </row>
    <row r="263" spans="1:11">
      <c r="A263" t="s">
        <v>410</v>
      </c>
      <c r="B263">
        <v>11.4774655683</v>
      </c>
      <c r="C263">
        <v>7.0445129415400002E-4</v>
      </c>
      <c r="D263">
        <v>2.8473813759899999E-3</v>
      </c>
      <c r="E263">
        <v>0.74601392050899995</v>
      </c>
      <c r="F263">
        <v>3.8765432098799999</v>
      </c>
      <c r="G263">
        <v>1.39024390244</v>
      </c>
      <c r="K263" t="s">
        <v>251</v>
      </c>
    </row>
    <row r="264" spans="1:11">
      <c r="A264" t="s">
        <v>411</v>
      </c>
      <c r="B264">
        <v>11.4667697545</v>
      </c>
      <c r="C264">
        <v>7.0851726278E-4</v>
      </c>
      <c r="D264">
        <v>2.8529269250300001E-3</v>
      </c>
      <c r="E264">
        <v>0.75031978128400001</v>
      </c>
      <c r="F264">
        <v>2.6666666666699999</v>
      </c>
      <c r="G264">
        <v>0.21951219512199999</v>
      </c>
      <c r="K264" t="s">
        <v>53</v>
      </c>
    </row>
    <row r="265" spans="1:11">
      <c r="A265" t="s">
        <v>412</v>
      </c>
      <c r="B265">
        <v>11.4559231944</v>
      </c>
      <c r="C265">
        <v>7.12664750845E-4</v>
      </c>
      <c r="D265">
        <v>2.8587574664599999E-3</v>
      </c>
      <c r="E265">
        <v>0.75471197114499999</v>
      </c>
      <c r="F265">
        <v>2.5555555555599998</v>
      </c>
      <c r="G265">
        <v>0.51219512195100003</v>
      </c>
      <c r="K265" t="s">
        <v>413</v>
      </c>
    </row>
    <row r="266" spans="1:11">
      <c r="A266" t="s">
        <v>414</v>
      </c>
      <c r="B266">
        <v>11.425226694199999</v>
      </c>
      <c r="C266">
        <v>7.24535847064E-4</v>
      </c>
      <c r="D266">
        <v>2.8900220676399998E-3</v>
      </c>
      <c r="E266">
        <v>0.76728346204099995</v>
      </c>
      <c r="F266">
        <v>5.1358024691399997</v>
      </c>
      <c r="G266">
        <v>1.0731707317100001</v>
      </c>
      <c r="K266" t="s">
        <v>415</v>
      </c>
    </row>
    <row r="267" spans="1:11">
      <c r="A267" t="s">
        <v>416</v>
      </c>
      <c r="B267">
        <v>11.4170122141</v>
      </c>
      <c r="C267">
        <v>7.2774633911899995E-4</v>
      </c>
      <c r="D267">
        <v>2.8900220676399998E-3</v>
      </c>
      <c r="E267">
        <v>0.77068337312699997</v>
      </c>
      <c r="F267">
        <v>2.1851851851899999</v>
      </c>
      <c r="G267">
        <v>0.26829268292699998</v>
      </c>
      <c r="K267" t="s">
        <v>417</v>
      </c>
    </row>
    <row r="268" spans="1:11">
      <c r="A268" t="s">
        <v>418</v>
      </c>
      <c r="B268">
        <v>11.4147174105</v>
      </c>
      <c r="C268">
        <v>7.2864579042600003E-4</v>
      </c>
      <c r="D268">
        <v>2.8900220676399998E-3</v>
      </c>
      <c r="E268">
        <v>0.77163589206100003</v>
      </c>
      <c r="F268">
        <v>1.24691358025</v>
      </c>
      <c r="G268">
        <v>0.243902439024</v>
      </c>
      <c r="K268" t="s">
        <v>131</v>
      </c>
    </row>
    <row r="269" spans="1:11">
      <c r="A269" t="s">
        <v>419</v>
      </c>
      <c r="B269">
        <v>11.401638418899999</v>
      </c>
      <c r="C269">
        <v>7.3379360332099998E-4</v>
      </c>
      <c r="D269">
        <v>2.8995799474500002E-3</v>
      </c>
      <c r="E269">
        <v>0.77708742591699997</v>
      </c>
      <c r="F269">
        <v>7.9876543209899999</v>
      </c>
      <c r="G269">
        <v>2.7560975609799998</v>
      </c>
      <c r="K269" t="s">
        <v>420</v>
      </c>
    </row>
    <row r="270" spans="1:11">
      <c r="A270" t="s">
        <v>421</v>
      </c>
      <c r="B270">
        <v>11.3812276137</v>
      </c>
      <c r="C270">
        <v>7.4190069404499995E-4</v>
      </c>
      <c r="D270">
        <v>2.9207168587100001E-3</v>
      </c>
      <c r="E270">
        <v>0.78567283499399998</v>
      </c>
      <c r="F270">
        <v>1.8024691358</v>
      </c>
      <c r="G270">
        <v>0.34146341463399998</v>
      </c>
      <c r="K270" t="s">
        <v>188</v>
      </c>
    </row>
    <row r="271" spans="1:11">
      <c r="A271" t="s">
        <v>422</v>
      </c>
      <c r="B271">
        <v>11.364680244600001</v>
      </c>
      <c r="C271">
        <v>7.4853962722500002E-4</v>
      </c>
      <c r="D271">
        <v>2.9359387601199998E-3</v>
      </c>
      <c r="E271">
        <v>0.79270346523099999</v>
      </c>
      <c r="F271">
        <v>1.49382716049</v>
      </c>
      <c r="G271">
        <v>0.39024390243899998</v>
      </c>
      <c r="K271" t="s">
        <v>423</v>
      </c>
    </row>
    <row r="272" spans="1:11">
      <c r="A272" t="s">
        <v>424</v>
      </c>
      <c r="B272">
        <v>11.3321538191</v>
      </c>
      <c r="C272">
        <v>7.6176497361400003E-4</v>
      </c>
      <c r="D272">
        <v>2.9688781891300002E-3</v>
      </c>
      <c r="E272">
        <v>0.80670910705700005</v>
      </c>
      <c r="F272">
        <v>131.913580247</v>
      </c>
      <c r="G272">
        <v>72.439024390200004</v>
      </c>
      <c r="K272" t="s">
        <v>296</v>
      </c>
    </row>
    <row r="273" spans="1:11">
      <c r="A273" t="s">
        <v>425</v>
      </c>
      <c r="B273">
        <v>11.330253941200001</v>
      </c>
      <c r="C273">
        <v>7.62544728465E-4</v>
      </c>
      <c r="D273">
        <v>2.9688781891300002E-3</v>
      </c>
      <c r="E273">
        <v>0.80753486744500003</v>
      </c>
      <c r="F273">
        <v>40.925925925900003</v>
      </c>
      <c r="G273">
        <v>20.121951219500001</v>
      </c>
      <c r="K273" t="s">
        <v>217</v>
      </c>
    </row>
    <row r="274" spans="1:11">
      <c r="A274" t="s">
        <v>426</v>
      </c>
      <c r="B274">
        <v>11.3204657228</v>
      </c>
      <c r="C274">
        <v>7.66574844895E-4</v>
      </c>
      <c r="D274">
        <v>2.9736364862400001E-3</v>
      </c>
      <c r="E274">
        <v>0.81180276074400004</v>
      </c>
      <c r="F274">
        <v>0.90123456790099998</v>
      </c>
      <c r="G274">
        <v>4.8780487804899998E-2</v>
      </c>
      <c r="K274" t="s">
        <v>200</v>
      </c>
    </row>
    <row r="275" spans="1:11">
      <c r="A275" t="s">
        <v>427</v>
      </c>
      <c r="B275">
        <v>11.2682921408</v>
      </c>
      <c r="C275">
        <v>7.8842231250100001E-4</v>
      </c>
      <c r="D275">
        <v>3.0285806020099999E-3</v>
      </c>
      <c r="E275">
        <v>0.83493922893899997</v>
      </c>
      <c r="F275">
        <v>1.59259259259</v>
      </c>
      <c r="G275">
        <v>0.85365853658500002</v>
      </c>
      <c r="K275" t="s">
        <v>428</v>
      </c>
    </row>
    <row r="276" spans="1:11">
      <c r="A276" t="s">
        <v>429</v>
      </c>
      <c r="B276">
        <v>11.267624956700001</v>
      </c>
      <c r="C276">
        <v>7.8870573024100005E-4</v>
      </c>
      <c r="D276">
        <v>3.0285806020099999E-3</v>
      </c>
      <c r="E276">
        <v>0.83523936832500001</v>
      </c>
      <c r="F276">
        <v>0.72839506172799995</v>
      </c>
      <c r="G276">
        <v>4.8780487804899998E-2</v>
      </c>
      <c r="K276" t="s">
        <v>430</v>
      </c>
    </row>
    <row r="277" spans="1:11">
      <c r="A277" t="s">
        <v>431</v>
      </c>
      <c r="B277">
        <v>11.2661833846</v>
      </c>
      <c r="C277">
        <v>7.8931845718199995E-4</v>
      </c>
      <c r="D277">
        <v>3.0285806020099999E-3</v>
      </c>
      <c r="E277">
        <v>0.83588824615599999</v>
      </c>
      <c r="F277">
        <v>3.30864197531</v>
      </c>
      <c r="G277">
        <v>0.85365853658500002</v>
      </c>
      <c r="K277" t="s">
        <v>432</v>
      </c>
    </row>
    <row r="278" spans="1:11">
      <c r="A278" t="s">
        <v>433</v>
      </c>
      <c r="B278">
        <v>11.201739866400001</v>
      </c>
      <c r="C278">
        <v>8.1720673184199999E-4</v>
      </c>
      <c r="D278">
        <v>3.1215363165400002E-3</v>
      </c>
      <c r="E278">
        <v>0.86542192902000004</v>
      </c>
      <c r="F278">
        <v>1.0370370370399999</v>
      </c>
      <c r="G278">
        <v>0.26829268292699998</v>
      </c>
      <c r="K278" t="s">
        <v>278</v>
      </c>
    </row>
    <row r="279" spans="1:11">
      <c r="A279" t="s">
        <v>434</v>
      </c>
      <c r="B279">
        <v>11.1966754858</v>
      </c>
      <c r="C279">
        <v>8.1944012842100002E-4</v>
      </c>
      <c r="D279">
        <v>3.1215363165400002E-3</v>
      </c>
      <c r="E279">
        <v>0.86778709599799997</v>
      </c>
      <c r="F279">
        <v>0.65432098765400004</v>
      </c>
      <c r="G279">
        <v>4.8780487804899998E-2</v>
      </c>
      <c r="K279" t="s">
        <v>36</v>
      </c>
    </row>
    <row r="280" spans="1:11">
      <c r="A280" t="s">
        <v>435</v>
      </c>
      <c r="B280">
        <v>11.134857631199999</v>
      </c>
      <c r="C280">
        <v>8.4720432568600003E-4</v>
      </c>
      <c r="D280">
        <v>3.2157325480300001E-3</v>
      </c>
      <c r="E280">
        <v>0.89718938090199996</v>
      </c>
      <c r="F280">
        <v>2.5802469135799999</v>
      </c>
      <c r="G280">
        <v>1</v>
      </c>
      <c r="K280" t="s">
        <v>93</v>
      </c>
    </row>
    <row r="281" spans="1:11">
      <c r="A281" t="s">
        <v>436</v>
      </c>
      <c r="B281">
        <v>11.1016823846</v>
      </c>
      <c r="C281">
        <v>8.6249441267999998E-4</v>
      </c>
      <c r="D281">
        <v>3.2620770822399999E-3</v>
      </c>
      <c r="E281">
        <v>0.91338158302799999</v>
      </c>
      <c r="F281">
        <v>1.83950617284</v>
      </c>
      <c r="G281">
        <v>0.43902439024399997</v>
      </c>
      <c r="K281" t="s">
        <v>437</v>
      </c>
    </row>
    <row r="282" spans="1:11">
      <c r="A282" t="s">
        <v>438</v>
      </c>
      <c r="B282">
        <v>11.0867183326</v>
      </c>
      <c r="C282">
        <v>8.6948216486400004E-4</v>
      </c>
      <c r="D282">
        <v>3.2768028917800002E-3</v>
      </c>
      <c r="E282">
        <v>0.92078161259000002</v>
      </c>
      <c r="F282">
        <v>0.82716049382699997</v>
      </c>
      <c r="G282">
        <v>9.7560975609799996E-2</v>
      </c>
      <c r="K282" t="s">
        <v>57</v>
      </c>
    </row>
    <row r="283" spans="1:11">
      <c r="A283" t="s">
        <v>439</v>
      </c>
      <c r="B283">
        <v>11.0758598034</v>
      </c>
      <c r="C283">
        <v>8.7458856945500001E-4</v>
      </c>
      <c r="D283">
        <v>3.2843592023100001E-3</v>
      </c>
      <c r="E283">
        <v>0.92618929505199998</v>
      </c>
      <c r="F283">
        <v>2.0740740740699999</v>
      </c>
      <c r="G283">
        <v>0.756097560976</v>
      </c>
      <c r="K283" t="s">
        <v>327</v>
      </c>
    </row>
    <row r="284" spans="1:11">
      <c r="A284" t="s">
        <v>440</v>
      </c>
      <c r="B284">
        <v>10.981574591099999</v>
      </c>
      <c r="C284">
        <v>9.2022210716599998E-4</v>
      </c>
      <c r="D284">
        <v>3.4435166483699998E-3</v>
      </c>
      <c r="E284">
        <v>0.974515211489</v>
      </c>
      <c r="F284">
        <v>0.77777777777799995</v>
      </c>
      <c r="G284">
        <v>9.7560975609799996E-2</v>
      </c>
      <c r="K284" t="s">
        <v>22</v>
      </c>
    </row>
    <row r="285" spans="1:11">
      <c r="A285" t="s">
        <v>441</v>
      </c>
      <c r="B285">
        <v>10.962722966299999</v>
      </c>
      <c r="C285">
        <v>9.2963109951499996E-4</v>
      </c>
      <c r="D285">
        <v>3.4664765295300002E-3</v>
      </c>
      <c r="E285">
        <v>0.98447933438599999</v>
      </c>
      <c r="F285">
        <v>3.2716049382699999</v>
      </c>
      <c r="G285">
        <v>0.41463414634099999</v>
      </c>
      <c r="K285" t="s">
        <v>264</v>
      </c>
    </row>
    <row r="286" spans="1:11">
      <c r="A286" t="s">
        <v>442</v>
      </c>
      <c r="B286">
        <v>10.9341037014</v>
      </c>
      <c r="C286">
        <v>9.4410147079700005E-4</v>
      </c>
      <c r="D286">
        <v>3.5080823072800001E-3</v>
      </c>
      <c r="E286">
        <v>0.99980345757400002</v>
      </c>
      <c r="F286">
        <v>204.086419753</v>
      </c>
      <c r="G286">
        <v>127.365853659</v>
      </c>
      <c r="K286" t="s">
        <v>300</v>
      </c>
    </row>
    <row r="287" spans="1:11">
      <c r="A287" t="s">
        <v>443</v>
      </c>
      <c r="B287">
        <v>10.9069848404</v>
      </c>
      <c r="C287">
        <v>9.58023332997E-4</v>
      </c>
      <c r="D287">
        <v>3.5473661176399999E-3</v>
      </c>
      <c r="E287">
        <v>1</v>
      </c>
      <c r="F287">
        <v>3.5555555555599998</v>
      </c>
      <c r="G287">
        <v>2.3170731707300001</v>
      </c>
      <c r="K287" t="s">
        <v>88</v>
      </c>
    </row>
    <row r="288" spans="1:11">
      <c r="A288" t="s">
        <v>444</v>
      </c>
      <c r="B288">
        <v>10.860478862700001</v>
      </c>
      <c r="C288">
        <v>9.8238289166399997E-4</v>
      </c>
      <c r="D288">
        <v>3.6248901821299999E-3</v>
      </c>
      <c r="E288">
        <v>1</v>
      </c>
      <c r="F288">
        <v>1.16049382716</v>
      </c>
      <c r="G288">
        <v>0.17073170731699999</v>
      </c>
      <c r="K288" t="s">
        <v>33</v>
      </c>
    </row>
    <row r="289" spans="1:11">
      <c r="A289" t="s">
        <v>445</v>
      </c>
      <c r="B289">
        <v>10.7834645522</v>
      </c>
      <c r="C289">
        <v>1.02410819284E-3</v>
      </c>
      <c r="D289">
        <v>3.76573116743E-3</v>
      </c>
      <c r="E289">
        <v>1</v>
      </c>
      <c r="F289">
        <v>2.9876543209899999</v>
      </c>
      <c r="G289">
        <v>0.48780487804900002</v>
      </c>
      <c r="K289" t="s">
        <v>17</v>
      </c>
    </row>
    <row r="290" spans="1:11">
      <c r="A290" t="s">
        <v>446</v>
      </c>
      <c r="B290">
        <v>10.7643383806</v>
      </c>
      <c r="C290">
        <v>1.0347454740599999E-3</v>
      </c>
      <c r="D290">
        <v>3.7908101779000002E-3</v>
      </c>
      <c r="E290">
        <v>1</v>
      </c>
      <c r="F290">
        <v>6.8518518518500002</v>
      </c>
      <c r="G290">
        <v>1.2195121951200001</v>
      </c>
      <c r="K290" t="s">
        <v>447</v>
      </c>
    </row>
    <row r="291" spans="1:11">
      <c r="A291" t="s">
        <v>448</v>
      </c>
      <c r="B291">
        <v>10.7573948244</v>
      </c>
      <c r="C291">
        <v>1.0386348163500001E-3</v>
      </c>
      <c r="D291">
        <v>3.7908101779000002E-3</v>
      </c>
      <c r="E291">
        <v>1</v>
      </c>
      <c r="F291">
        <v>7.9259259259299997</v>
      </c>
      <c r="G291">
        <v>0.53658536585399996</v>
      </c>
      <c r="K291" t="s">
        <v>449</v>
      </c>
    </row>
    <row r="292" spans="1:11">
      <c r="A292" t="s">
        <v>450</v>
      </c>
      <c r="B292">
        <v>10.750820147100001</v>
      </c>
      <c r="C292">
        <v>1.04233116384E-3</v>
      </c>
      <c r="D292">
        <v>3.7908101779000002E-3</v>
      </c>
      <c r="E292">
        <v>1</v>
      </c>
      <c r="F292">
        <v>0.59259259259300001</v>
      </c>
      <c r="G292">
        <v>0.17073170731699999</v>
      </c>
      <c r="K292" t="s">
        <v>206</v>
      </c>
    </row>
    <row r="293" spans="1:11">
      <c r="A293" t="s">
        <v>451</v>
      </c>
      <c r="B293">
        <v>10.745650380100001</v>
      </c>
      <c r="C293">
        <v>1.0452469990100001E-3</v>
      </c>
      <c r="D293">
        <v>3.7908101779000002E-3</v>
      </c>
      <c r="E293">
        <v>1</v>
      </c>
      <c r="F293">
        <v>2.2839506172799999</v>
      </c>
      <c r="G293">
        <v>0.41463414634099999</v>
      </c>
      <c r="K293" t="s">
        <v>452</v>
      </c>
    </row>
    <row r="294" spans="1:11">
      <c r="A294" t="s">
        <v>453</v>
      </c>
      <c r="B294">
        <v>10.715711023000001</v>
      </c>
      <c r="C294">
        <v>1.06229628154E-3</v>
      </c>
      <c r="D294">
        <v>3.83949406876E-3</v>
      </c>
      <c r="E294">
        <v>1</v>
      </c>
      <c r="F294">
        <v>0.975308641975</v>
      </c>
      <c r="G294">
        <v>4.8780487804899998E-2</v>
      </c>
      <c r="K294" t="s">
        <v>454</v>
      </c>
    </row>
    <row r="295" spans="1:11">
      <c r="A295" t="s">
        <v>455</v>
      </c>
      <c r="B295">
        <v>10.704265450599999</v>
      </c>
      <c r="C295">
        <v>1.06888816333E-3</v>
      </c>
      <c r="D295">
        <v>3.8501787923999999E-3</v>
      </c>
      <c r="E295">
        <v>1</v>
      </c>
      <c r="F295">
        <v>2.3580246913599998</v>
      </c>
      <c r="G295">
        <v>0.53658536585399996</v>
      </c>
      <c r="K295" t="s">
        <v>53</v>
      </c>
    </row>
    <row r="296" spans="1:11">
      <c r="A296" t="s">
        <v>456</v>
      </c>
      <c r="B296">
        <v>10.678001078799999</v>
      </c>
      <c r="C296">
        <v>1.0841715255699999E-3</v>
      </c>
      <c r="D296">
        <v>3.8873517587399999E-3</v>
      </c>
      <c r="E296">
        <v>1</v>
      </c>
      <c r="F296">
        <v>1.8271604938299999</v>
      </c>
      <c r="G296">
        <v>0.26829268292699998</v>
      </c>
      <c r="K296" t="s">
        <v>123</v>
      </c>
    </row>
    <row r="297" spans="1:11">
      <c r="A297" t="s">
        <v>457</v>
      </c>
      <c r="B297">
        <v>10.6739479192</v>
      </c>
      <c r="C297">
        <v>1.0865496889399999E-3</v>
      </c>
      <c r="D297">
        <v>3.8873517587399999E-3</v>
      </c>
      <c r="E297">
        <v>1</v>
      </c>
      <c r="F297">
        <v>1.5185185185200001</v>
      </c>
      <c r="G297">
        <v>7.3170731707299999E-2</v>
      </c>
      <c r="K297" t="s">
        <v>458</v>
      </c>
    </row>
    <row r="298" spans="1:11">
      <c r="A298" t="s">
        <v>459</v>
      </c>
      <c r="B298">
        <v>10.6511367652</v>
      </c>
      <c r="C298">
        <v>1.10003273892E-3</v>
      </c>
      <c r="D298">
        <v>3.9223389579800001E-3</v>
      </c>
      <c r="E298">
        <v>1</v>
      </c>
      <c r="F298">
        <v>1.0123456790100001</v>
      </c>
      <c r="G298">
        <v>0.21951219512199999</v>
      </c>
      <c r="K298" t="s">
        <v>19</v>
      </c>
    </row>
    <row r="299" spans="1:11">
      <c r="A299" t="s">
        <v>460</v>
      </c>
      <c r="B299">
        <v>10.6351824258</v>
      </c>
      <c r="C299">
        <v>1.10956338328E-3</v>
      </c>
      <c r="D299">
        <v>3.9430457144000002E-3</v>
      </c>
      <c r="E299">
        <v>1</v>
      </c>
      <c r="F299">
        <v>1.04938271605</v>
      </c>
      <c r="G299">
        <v>0.14634146341500001</v>
      </c>
      <c r="K299" t="s">
        <v>437</v>
      </c>
    </row>
    <row r="300" spans="1:11">
      <c r="A300" t="s">
        <v>461</v>
      </c>
      <c r="B300">
        <v>10.588200631399999</v>
      </c>
      <c r="C300">
        <v>1.13811692293E-3</v>
      </c>
      <c r="D300">
        <v>4.0309893691699997E-3</v>
      </c>
      <c r="E300">
        <v>1</v>
      </c>
      <c r="F300">
        <v>2.1234567901200001</v>
      </c>
      <c r="G300">
        <v>0.80487804878000002</v>
      </c>
      <c r="K300" t="s">
        <v>102</v>
      </c>
    </row>
    <row r="301" spans="1:11">
      <c r="A301" t="s">
        <v>462</v>
      </c>
      <c r="B301">
        <v>10.5764864151</v>
      </c>
      <c r="C301">
        <v>1.1453513881399999E-3</v>
      </c>
      <c r="D301">
        <v>4.0430904001400002E-3</v>
      </c>
      <c r="E301">
        <v>1</v>
      </c>
      <c r="F301">
        <v>2.4320987654300001</v>
      </c>
      <c r="G301">
        <v>0.19512195122000001</v>
      </c>
      <c r="K301" t="s">
        <v>394</v>
      </c>
    </row>
    <row r="302" spans="1:11">
      <c r="A302" t="s">
        <v>463</v>
      </c>
      <c r="B302">
        <v>10.5537948613</v>
      </c>
      <c r="C302">
        <v>1.1594978669699999E-3</v>
      </c>
      <c r="D302">
        <v>4.0740476743500002E-3</v>
      </c>
      <c r="E302">
        <v>1</v>
      </c>
      <c r="F302">
        <v>2.3209876543200001</v>
      </c>
      <c r="G302">
        <v>0.56097560975600003</v>
      </c>
      <c r="K302" t="s">
        <v>464</v>
      </c>
    </row>
    <row r="303" spans="1:11">
      <c r="A303" t="s">
        <v>465</v>
      </c>
      <c r="B303">
        <v>10.5501043269</v>
      </c>
      <c r="C303">
        <v>1.1618152952400001E-3</v>
      </c>
      <c r="D303">
        <v>4.0740476743500002E-3</v>
      </c>
      <c r="E303">
        <v>1</v>
      </c>
      <c r="F303">
        <v>1.0864197530899999</v>
      </c>
      <c r="G303">
        <v>0.95121951219500001</v>
      </c>
      <c r="K303" t="s">
        <v>466</v>
      </c>
    </row>
    <row r="304" spans="1:11">
      <c r="A304" t="s">
        <v>467</v>
      </c>
      <c r="B304">
        <v>10.523215996099999</v>
      </c>
      <c r="C304">
        <v>1.17884157314E-3</v>
      </c>
      <c r="D304">
        <v>4.1201096566299998E-3</v>
      </c>
      <c r="E304">
        <v>1</v>
      </c>
      <c r="F304">
        <v>445.728395062</v>
      </c>
      <c r="G304">
        <v>837.46341463399995</v>
      </c>
      <c r="K304" t="s">
        <v>118</v>
      </c>
    </row>
    <row r="305" spans="1:11">
      <c r="A305" t="s">
        <v>468</v>
      </c>
      <c r="B305">
        <v>10.5045422477</v>
      </c>
      <c r="C305">
        <v>1.1908145504300001E-3</v>
      </c>
      <c r="D305">
        <v>4.1482651608599997E-3</v>
      </c>
      <c r="E305">
        <v>1</v>
      </c>
      <c r="F305">
        <v>7.6296296296300001</v>
      </c>
      <c r="G305">
        <v>2.9268292682900001</v>
      </c>
      <c r="K305" t="s">
        <v>469</v>
      </c>
    </row>
    <row r="306" spans="1:11">
      <c r="A306" t="s">
        <v>470</v>
      </c>
      <c r="B306">
        <v>10.4905370052</v>
      </c>
      <c r="C306">
        <v>1.19987492704E-3</v>
      </c>
      <c r="D306">
        <v>4.1661231073399996E-3</v>
      </c>
      <c r="E306">
        <v>1</v>
      </c>
      <c r="F306">
        <v>1.2716049382700001</v>
      </c>
      <c r="G306">
        <v>0.21951219512199999</v>
      </c>
      <c r="K306" t="s">
        <v>471</v>
      </c>
    </row>
    <row r="307" spans="1:11">
      <c r="A307" t="s">
        <v>472</v>
      </c>
      <c r="B307">
        <v>10.4543689201</v>
      </c>
      <c r="C307">
        <v>1.22359709166E-3</v>
      </c>
      <c r="D307">
        <v>4.2208777025600002E-3</v>
      </c>
      <c r="E307">
        <v>1</v>
      </c>
      <c r="F307">
        <v>3.49382716049</v>
      </c>
      <c r="G307">
        <v>0.41463414634099999</v>
      </c>
      <c r="K307" t="s">
        <v>264</v>
      </c>
    </row>
    <row r="308" spans="1:11">
      <c r="A308" t="s">
        <v>473</v>
      </c>
      <c r="B308">
        <v>10.451435715100001</v>
      </c>
      <c r="C308">
        <v>1.2255416240900001E-3</v>
      </c>
      <c r="D308">
        <v>4.2208777025600002E-3</v>
      </c>
      <c r="E308">
        <v>1</v>
      </c>
      <c r="F308">
        <v>0.37037037036999998</v>
      </c>
      <c r="G308">
        <v>17.853658536600001</v>
      </c>
      <c r="K308" t="s">
        <v>474</v>
      </c>
    </row>
    <row r="309" spans="1:11">
      <c r="A309" t="s">
        <v>475</v>
      </c>
      <c r="B309">
        <v>10.448333165599999</v>
      </c>
      <c r="C309">
        <v>1.22760182473E-3</v>
      </c>
      <c r="D309">
        <v>4.2208777025600002E-3</v>
      </c>
      <c r="E309">
        <v>1</v>
      </c>
      <c r="F309">
        <v>6.5802469135799999</v>
      </c>
      <c r="G309">
        <v>0.56097560975600003</v>
      </c>
      <c r="K309" t="s">
        <v>476</v>
      </c>
    </row>
    <row r="310" spans="1:11">
      <c r="A310" t="s">
        <v>477</v>
      </c>
      <c r="B310">
        <v>10.389754525900001</v>
      </c>
      <c r="C310">
        <v>1.26716468874E-3</v>
      </c>
      <c r="D310">
        <v>4.3428071371500003E-3</v>
      </c>
      <c r="E310">
        <v>1</v>
      </c>
      <c r="F310">
        <v>3.9876543209899999</v>
      </c>
      <c r="G310">
        <v>0.17073170731699999</v>
      </c>
      <c r="K310" t="s">
        <v>53</v>
      </c>
    </row>
    <row r="311" spans="1:11">
      <c r="A311" t="s">
        <v>478</v>
      </c>
      <c r="B311">
        <v>10.331988235300001</v>
      </c>
      <c r="C311">
        <v>1.30744290254E-3</v>
      </c>
      <c r="D311">
        <v>4.4663936573800002E-3</v>
      </c>
      <c r="E311">
        <v>1</v>
      </c>
      <c r="F311">
        <v>1.69135802469</v>
      </c>
      <c r="G311">
        <v>0.121951219512</v>
      </c>
      <c r="K311" t="s">
        <v>264</v>
      </c>
    </row>
    <row r="312" spans="1:11">
      <c r="A312" t="s">
        <v>479</v>
      </c>
      <c r="B312">
        <v>10.324816372200001</v>
      </c>
      <c r="C312">
        <v>1.31253318293E-3</v>
      </c>
      <c r="D312">
        <v>4.4693654042599999E-3</v>
      </c>
      <c r="E312">
        <v>1</v>
      </c>
      <c r="F312">
        <v>1.34567901235</v>
      </c>
      <c r="G312">
        <v>0.21951219512199999</v>
      </c>
      <c r="K312" t="s">
        <v>480</v>
      </c>
    </row>
    <row r="313" spans="1:11">
      <c r="A313" t="s">
        <v>481</v>
      </c>
      <c r="B313">
        <v>10.25386419</v>
      </c>
      <c r="C313">
        <v>1.3639858688700001E-3</v>
      </c>
      <c r="D313">
        <v>4.6296828049299998E-3</v>
      </c>
      <c r="E313">
        <v>1</v>
      </c>
      <c r="F313">
        <v>1.7654320987700001</v>
      </c>
      <c r="G313">
        <v>0.53658536585399996</v>
      </c>
      <c r="K313" t="s">
        <v>404</v>
      </c>
    </row>
    <row r="314" spans="1:11">
      <c r="A314" t="s">
        <v>482</v>
      </c>
      <c r="B314">
        <v>10.2441304225</v>
      </c>
      <c r="C314">
        <v>1.37120208249E-3</v>
      </c>
      <c r="D314">
        <v>4.6393067263699999E-3</v>
      </c>
      <c r="E314">
        <v>1</v>
      </c>
      <c r="F314">
        <v>1.2962962963</v>
      </c>
      <c r="G314">
        <v>0.17073170731699999</v>
      </c>
      <c r="K314" t="s">
        <v>186</v>
      </c>
    </row>
    <row r="315" spans="1:11">
      <c r="A315" t="s">
        <v>483</v>
      </c>
      <c r="B315">
        <v>10.2360044175</v>
      </c>
      <c r="C315">
        <v>1.37725596129E-3</v>
      </c>
      <c r="D315">
        <v>4.6449492452300001E-3</v>
      </c>
      <c r="E315">
        <v>1</v>
      </c>
      <c r="F315">
        <v>9.1604938271599998</v>
      </c>
      <c r="G315">
        <v>2.39024390244</v>
      </c>
      <c r="K315" t="s">
        <v>484</v>
      </c>
    </row>
    <row r="316" spans="1:11">
      <c r="A316" t="s">
        <v>485</v>
      </c>
      <c r="B316">
        <v>10.211489005200001</v>
      </c>
      <c r="C316">
        <v>1.3956844264100001E-3</v>
      </c>
      <c r="D316">
        <v>4.6921581192600004E-3</v>
      </c>
      <c r="E316">
        <v>1</v>
      </c>
      <c r="F316">
        <v>6.4938271604900004</v>
      </c>
      <c r="G316">
        <v>2.5609756097599998</v>
      </c>
      <c r="K316" t="s">
        <v>164</v>
      </c>
    </row>
    <row r="317" spans="1:11">
      <c r="A317" t="s">
        <v>486</v>
      </c>
      <c r="B317">
        <v>10.181124522199999</v>
      </c>
      <c r="C317">
        <v>1.4188562246000001E-3</v>
      </c>
      <c r="D317">
        <v>4.7549643729600001E-3</v>
      </c>
      <c r="E317">
        <v>1</v>
      </c>
      <c r="F317">
        <v>3.5432098765400002</v>
      </c>
      <c r="G317">
        <v>1.2195121951200001</v>
      </c>
      <c r="K317" t="s">
        <v>133</v>
      </c>
    </row>
    <row r="318" spans="1:11">
      <c r="A318" t="s">
        <v>487</v>
      </c>
      <c r="B318">
        <v>10.1661430696</v>
      </c>
      <c r="C318">
        <v>1.43043201554E-3</v>
      </c>
      <c r="D318">
        <v>4.7735026850300004E-3</v>
      </c>
      <c r="E318">
        <v>1</v>
      </c>
      <c r="F318">
        <v>2.7407407407400002</v>
      </c>
      <c r="G318">
        <v>0.51219512195100003</v>
      </c>
      <c r="K318" t="s">
        <v>131</v>
      </c>
    </row>
    <row r="319" spans="1:11">
      <c r="A319" t="s">
        <v>488</v>
      </c>
      <c r="B319">
        <v>10.1623177064</v>
      </c>
      <c r="C319">
        <v>1.4334030725600001E-3</v>
      </c>
      <c r="D319">
        <v>4.7735026850300004E-3</v>
      </c>
      <c r="E319">
        <v>1</v>
      </c>
      <c r="F319">
        <v>1.25925925926</v>
      </c>
      <c r="G319">
        <v>0.29268292682899999</v>
      </c>
      <c r="K319" t="s">
        <v>131</v>
      </c>
    </row>
    <row r="320" spans="1:11">
      <c r="A320" t="s">
        <v>489</v>
      </c>
      <c r="B320">
        <v>10.133977075100001</v>
      </c>
      <c r="C320">
        <v>1.45560999894E-3</v>
      </c>
      <c r="D320">
        <v>4.8322601532300004E-3</v>
      </c>
      <c r="E320">
        <v>1</v>
      </c>
      <c r="F320">
        <v>4.2469135802500002</v>
      </c>
      <c r="G320">
        <v>2.5609756097599998</v>
      </c>
      <c r="K320" t="s">
        <v>490</v>
      </c>
    </row>
    <row r="321" spans="1:11">
      <c r="A321" t="s">
        <v>491</v>
      </c>
      <c r="B321">
        <v>10.089639755</v>
      </c>
      <c r="C321">
        <v>1.49105252788E-3</v>
      </c>
      <c r="D321">
        <v>4.9226598001100002E-3</v>
      </c>
      <c r="E321">
        <v>1</v>
      </c>
      <c r="F321">
        <v>1</v>
      </c>
      <c r="G321">
        <v>0.19512195122000001</v>
      </c>
      <c r="K321" t="s">
        <v>126</v>
      </c>
    </row>
    <row r="322" spans="1:11">
      <c r="A322" t="s">
        <v>492</v>
      </c>
      <c r="B322">
        <v>10.088299173999999</v>
      </c>
      <c r="C322">
        <v>1.49213767312E-3</v>
      </c>
      <c r="D322">
        <v>4.9226598001100002E-3</v>
      </c>
      <c r="E322">
        <v>1</v>
      </c>
      <c r="F322">
        <v>0.95061728395099998</v>
      </c>
      <c r="G322">
        <v>14.8780487805</v>
      </c>
      <c r="K322" t="s">
        <v>493</v>
      </c>
    </row>
    <row r="323" spans="1:11">
      <c r="A323" t="s">
        <v>494</v>
      </c>
      <c r="B323">
        <v>10.0507576951</v>
      </c>
      <c r="C323">
        <v>1.5228529468199999E-3</v>
      </c>
      <c r="D323">
        <v>4.9915236799299998E-3</v>
      </c>
      <c r="E323">
        <v>1</v>
      </c>
      <c r="F323">
        <v>1.0864197530899999</v>
      </c>
      <c r="G323">
        <v>0.21951219512199999</v>
      </c>
      <c r="K323" t="s">
        <v>495</v>
      </c>
    </row>
    <row r="324" spans="1:11">
      <c r="A324" t="s">
        <v>496</v>
      </c>
      <c r="B324">
        <v>10.050021256599999</v>
      </c>
      <c r="C324">
        <v>1.5234618394899999E-3</v>
      </c>
      <c r="D324">
        <v>4.9915236799299998E-3</v>
      </c>
      <c r="E324">
        <v>1</v>
      </c>
      <c r="F324">
        <v>1.7283950617299999</v>
      </c>
      <c r="G324">
        <v>0.48780487804900002</v>
      </c>
      <c r="K324" t="s">
        <v>464</v>
      </c>
    </row>
    <row r="325" spans="1:11">
      <c r="A325" t="s">
        <v>497</v>
      </c>
      <c r="B325">
        <v>10.045564816300001</v>
      </c>
      <c r="C325">
        <v>1.5271517207699999E-3</v>
      </c>
      <c r="D325">
        <v>4.9915236799299998E-3</v>
      </c>
      <c r="E325">
        <v>1</v>
      </c>
      <c r="F325">
        <v>1.0617283950600001</v>
      </c>
      <c r="G325">
        <v>0.36585365853700003</v>
      </c>
      <c r="K325" t="s">
        <v>93</v>
      </c>
    </row>
    <row r="326" spans="1:11">
      <c r="A326" t="s">
        <v>498</v>
      </c>
      <c r="B326">
        <v>10.0305139766</v>
      </c>
      <c r="C326">
        <v>1.53968068158E-3</v>
      </c>
      <c r="D326">
        <v>5.01699028244E-3</v>
      </c>
      <c r="E326">
        <v>1</v>
      </c>
      <c r="F326">
        <v>3.4197530864200001</v>
      </c>
      <c r="G326">
        <v>1.7804878048799999</v>
      </c>
      <c r="K326" t="s">
        <v>499</v>
      </c>
    </row>
    <row r="327" spans="1:11">
      <c r="A327" t="s">
        <v>500</v>
      </c>
      <c r="B327">
        <v>10.0118109003</v>
      </c>
      <c r="C327">
        <v>1.5553950970200001E-3</v>
      </c>
      <c r="D327">
        <v>5.0526484899999996E-3</v>
      </c>
      <c r="E327">
        <v>1</v>
      </c>
      <c r="F327">
        <v>1.2222222222200001</v>
      </c>
      <c r="G327">
        <v>0.39024390243899998</v>
      </c>
      <c r="K327" t="s">
        <v>501</v>
      </c>
    </row>
    <row r="328" spans="1:11">
      <c r="A328" t="s">
        <v>502</v>
      </c>
      <c r="B328">
        <v>9.9705230758199992</v>
      </c>
      <c r="C328">
        <v>1.5906629562600001E-3</v>
      </c>
      <c r="D328">
        <v>5.1514130601699997E-3</v>
      </c>
      <c r="E328">
        <v>1</v>
      </c>
      <c r="F328">
        <v>3.3703703703699999</v>
      </c>
      <c r="G328">
        <v>1.0487804878</v>
      </c>
      <c r="K328" t="s">
        <v>53</v>
      </c>
    </row>
    <row r="329" spans="1:11">
      <c r="A329" t="s">
        <v>503</v>
      </c>
      <c r="B329">
        <v>9.9576047868199993</v>
      </c>
      <c r="C329">
        <v>1.6018632328300001E-3</v>
      </c>
      <c r="D329">
        <v>5.1718694011299998E-3</v>
      </c>
      <c r="E329">
        <v>1</v>
      </c>
      <c r="F329">
        <v>1.0864197530899999</v>
      </c>
      <c r="G329">
        <v>4.8780487804899998E-2</v>
      </c>
      <c r="K329" t="s">
        <v>186</v>
      </c>
    </row>
    <row r="330" spans="1:11">
      <c r="A330" t="s">
        <v>504</v>
      </c>
      <c r="B330">
        <v>9.8833296649999998</v>
      </c>
      <c r="C330">
        <v>1.66782860812E-3</v>
      </c>
      <c r="D330">
        <v>5.3684817507599998E-3</v>
      </c>
      <c r="E330">
        <v>1</v>
      </c>
      <c r="F330">
        <v>5.1481481481499998</v>
      </c>
      <c r="G330">
        <v>2.19512195122</v>
      </c>
      <c r="K330" t="s">
        <v>309</v>
      </c>
    </row>
    <row r="331" spans="1:11">
      <c r="A331" t="s">
        <v>505</v>
      </c>
      <c r="B331">
        <v>9.8558422983899998</v>
      </c>
      <c r="C331">
        <v>1.6929327039399999E-3</v>
      </c>
      <c r="D331">
        <v>5.4327749499100001E-3</v>
      </c>
      <c r="E331">
        <v>1</v>
      </c>
      <c r="F331">
        <v>0.96296296296299999</v>
      </c>
      <c r="G331">
        <v>9.7560975609799996E-2</v>
      </c>
      <c r="K331" t="s">
        <v>251</v>
      </c>
    </row>
    <row r="332" spans="1:11">
      <c r="A332" t="s">
        <v>506</v>
      </c>
      <c r="B332">
        <v>9.8108368952199996</v>
      </c>
      <c r="C332">
        <v>1.7348654159699999E-3</v>
      </c>
      <c r="D332">
        <v>5.5505210740600004E-3</v>
      </c>
      <c r="E332">
        <v>1</v>
      </c>
      <c r="F332">
        <v>6.1604938271599998</v>
      </c>
      <c r="G332">
        <v>3.8780487804899999</v>
      </c>
      <c r="K332" t="s">
        <v>371</v>
      </c>
    </row>
    <row r="333" spans="1:11">
      <c r="A333" t="s">
        <v>507</v>
      </c>
      <c r="B333">
        <v>9.7959105425799997</v>
      </c>
      <c r="C333">
        <v>1.7490038618600001E-3</v>
      </c>
      <c r="D333">
        <v>5.5789008726299999E-3</v>
      </c>
      <c r="E333">
        <v>1</v>
      </c>
      <c r="F333">
        <v>1.8641975308600001</v>
      </c>
      <c r="G333">
        <v>0.43902439024399997</v>
      </c>
      <c r="K333" t="s">
        <v>508</v>
      </c>
    </row>
    <row r="334" spans="1:11">
      <c r="A334" t="s">
        <v>509</v>
      </c>
      <c r="B334">
        <v>9.7826261009900009</v>
      </c>
      <c r="C334">
        <v>1.76168524525E-3</v>
      </c>
      <c r="D334">
        <v>5.6024765006500001E-3</v>
      </c>
      <c r="E334">
        <v>1</v>
      </c>
      <c r="F334">
        <v>3.8518518518499998</v>
      </c>
      <c r="G334">
        <v>1.7317073170699999</v>
      </c>
      <c r="K334" t="s">
        <v>510</v>
      </c>
    </row>
    <row r="335" spans="1:11">
      <c r="A335" t="s">
        <v>511</v>
      </c>
      <c r="B335">
        <v>9.7674527726099996</v>
      </c>
      <c r="C335">
        <v>1.77628380821E-3</v>
      </c>
      <c r="D335">
        <v>5.63198967932E-3</v>
      </c>
      <c r="E335">
        <v>1</v>
      </c>
      <c r="F335">
        <v>1.0246913580200001</v>
      </c>
      <c r="G335">
        <v>9.7560975609799996E-2</v>
      </c>
      <c r="K335" t="s">
        <v>512</v>
      </c>
    </row>
    <row r="336" spans="1:11">
      <c r="A336" t="s">
        <v>513</v>
      </c>
      <c r="B336">
        <v>9.7257394661499994</v>
      </c>
      <c r="C336">
        <v>1.81705200252E-3</v>
      </c>
      <c r="D336">
        <v>5.7440539423E-3</v>
      </c>
      <c r="E336">
        <v>1</v>
      </c>
      <c r="F336">
        <v>7.0987654321000004</v>
      </c>
      <c r="G336">
        <v>0.85365853658500002</v>
      </c>
      <c r="K336" t="s">
        <v>375</v>
      </c>
    </row>
    <row r="337" spans="1:11">
      <c r="A337" t="s">
        <v>514</v>
      </c>
      <c r="B337">
        <v>9.7012894324700003</v>
      </c>
      <c r="C337">
        <v>1.8413875889900001E-3</v>
      </c>
      <c r="D337">
        <v>5.8025399312399998E-3</v>
      </c>
      <c r="E337">
        <v>1</v>
      </c>
      <c r="F337">
        <v>13.5061728395</v>
      </c>
      <c r="G337">
        <v>8.2195121951200001</v>
      </c>
      <c r="K337" t="s">
        <v>116</v>
      </c>
    </row>
    <row r="338" spans="1:11">
      <c r="A338" t="s">
        <v>515</v>
      </c>
      <c r="B338">
        <v>9.6914888650899993</v>
      </c>
      <c r="C338">
        <v>1.8512347866E-3</v>
      </c>
      <c r="D338">
        <v>5.8025399312399998E-3</v>
      </c>
      <c r="E338">
        <v>1</v>
      </c>
      <c r="F338">
        <v>1.1358024691399999</v>
      </c>
      <c r="G338">
        <v>0.41463414634099999</v>
      </c>
      <c r="K338" t="s">
        <v>516</v>
      </c>
    </row>
    <row r="339" spans="1:11">
      <c r="A339" t="s">
        <v>517</v>
      </c>
      <c r="B339">
        <v>9.6907383925899993</v>
      </c>
      <c r="C339">
        <v>1.85199102621E-3</v>
      </c>
      <c r="D339">
        <v>5.8025399312399998E-3</v>
      </c>
      <c r="E339">
        <v>1</v>
      </c>
      <c r="F339">
        <v>6.0617283950600003</v>
      </c>
      <c r="G339">
        <v>2.3414634146300002</v>
      </c>
      <c r="K339" t="s">
        <v>518</v>
      </c>
    </row>
    <row r="340" spans="1:11">
      <c r="A340" t="s">
        <v>519</v>
      </c>
      <c r="B340">
        <v>9.6845154254800008</v>
      </c>
      <c r="C340">
        <v>1.8582738898199999E-3</v>
      </c>
      <c r="D340">
        <v>5.8050502929699998E-3</v>
      </c>
      <c r="E340">
        <v>1</v>
      </c>
      <c r="F340">
        <v>6.0493827160500002</v>
      </c>
      <c r="G340">
        <v>3.2195121951200001</v>
      </c>
      <c r="K340" t="s">
        <v>447</v>
      </c>
    </row>
    <row r="341" spans="1:11">
      <c r="A341" t="s">
        <v>520</v>
      </c>
      <c r="B341">
        <v>9.6577263715699999</v>
      </c>
      <c r="C341">
        <v>1.88556843349E-3</v>
      </c>
      <c r="D341">
        <v>5.86688722648E-3</v>
      </c>
      <c r="E341">
        <v>1</v>
      </c>
      <c r="F341">
        <v>8.6172839506199992</v>
      </c>
      <c r="G341">
        <v>1.9268292682899999</v>
      </c>
      <c r="K341" t="s">
        <v>420</v>
      </c>
    </row>
    <row r="342" spans="1:11">
      <c r="A342" t="s">
        <v>521</v>
      </c>
      <c r="B342">
        <v>9.6492423116499992</v>
      </c>
      <c r="C342">
        <v>1.89429703482E-3</v>
      </c>
      <c r="D342">
        <v>5.86688722648E-3</v>
      </c>
      <c r="E342">
        <v>1</v>
      </c>
      <c r="F342">
        <v>1.2222222222200001</v>
      </c>
      <c r="G342">
        <v>0.121951219512</v>
      </c>
      <c r="K342" t="s">
        <v>131</v>
      </c>
    </row>
    <row r="343" spans="1:11">
      <c r="A343" t="s">
        <v>522</v>
      </c>
      <c r="B343">
        <v>9.6488624590499992</v>
      </c>
      <c r="C343">
        <v>1.8946887926900001E-3</v>
      </c>
      <c r="D343">
        <v>5.86688722648E-3</v>
      </c>
      <c r="E343">
        <v>1</v>
      </c>
      <c r="F343">
        <v>1.5679012345700001</v>
      </c>
      <c r="G343">
        <v>0.26829268292699998</v>
      </c>
      <c r="K343" t="s">
        <v>471</v>
      </c>
    </row>
    <row r="344" spans="1:11">
      <c r="A344" t="s">
        <v>523</v>
      </c>
      <c r="B344">
        <v>9.6188637415099993</v>
      </c>
      <c r="C344">
        <v>1.9258885183600001E-3</v>
      </c>
      <c r="D344">
        <v>5.9340545684099999E-3</v>
      </c>
      <c r="E344">
        <v>1</v>
      </c>
      <c r="F344">
        <v>82.555555555599994</v>
      </c>
      <c r="G344">
        <v>501.21951219499999</v>
      </c>
      <c r="K344" t="s">
        <v>524</v>
      </c>
    </row>
    <row r="345" spans="1:11">
      <c r="A345" t="s">
        <v>525</v>
      </c>
      <c r="B345">
        <v>9.6172446858799994</v>
      </c>
      <c r="C345">
        <v>1.9275871308199999E-3</v>
      </c>
      <c r="D345">
        <v>5.9340545684099999E-3</v>
      </c>
      <c r="E345">
        <v>1</v>
      </c>
      <c r="F345">
        <v>1.0617283950600001</v>
      </c>
      <c r="G345">
        <v>14.0487804878</v>
      </c>
      <c r="K345" t="s">
        <v>118</v>
      </c>
    </row>
    <row r="346" spans="1:11">
      <c r="A346" t="s">
        <v>526</v>
      </c>
      <c r="B346">
        <v>9.5939321283099996</v>
      </c>
      <c r="C346">
        <v>1.9522142737399999E-3</v>
      </c>
      <c r="D346">
        <v>5.9878692472700003E-3</v>
      </c>
      <c r="E346">
        <v>1</v>
      </c>
      <c r="F346">
        <v>0.61728395061700003</v>
      </c>
      <c r="G346">
        <v>4.8780487804899998E-2</v>
      </c>
      <c r="K346" t="s">
        <v>133</v>
      </c>
    </row>
    <row r="347" spans="1:11">
      <c r="A347" t="s">
        <v>527</v>
      </c>
      <c r="B347">
        <v>9.5900215099700006</v>
      </c>
      <c r="C347">
        <v>1.9563765434900001E-3</v>
      </c>
      <c r="D347">
        <v>5.9878692472700003E-3</v>
      </c>
      <c r="E347">
        <v>1</v>
      </c>
      <c r="F347">
        <v>1.1728395061700001</v>
      </c>
      <c r="G347">
        <v>0.26829268292699998</v>
      </c>
      <c r="K347" t="s">
        <v>269</v>
      </c>
    </row>
    <row r="348" spans="1:11">
      <c r="A348" t="s">
        <v>528</v>
      </c>
      <c r="B348">
        <v>9.5049664919799994</v>
      </c>
      <c r="C348">
        <v>2.0491650082000001E-3</v>
      </c>
      <c r="D348">
        <v>6.2537917685500004E-3</v>
      </c>
      <c r="E348">
        <v>1</v>
      </c>
      <c r="F348">
        <v>3.3950617284</v>
      </c>
      <c r="G348">
        <v>1.29268292683</v>
      </c>
      <c r="K348" t="s">
        <v>529</v>
      </c>
    </row>
    <row r="349" spans="1:11">
      <c r="A349" t="s">
        <v>530</v>
      </c>
      <c r="B349">
        <v>9.4789869362800001</v>
      </c>
      <c r="C349">
        <v>2.0783870593800002E-3</v>
      </c>
      <c r="D349">
        <v>6.3247468272399996E-3</v>
      </c>
      <c r="E349">
        <v>1</v>
      </c>
      <c r="F349">
        <v>3.59259259259</v>
      </c>
      <c r="G349">
        <v>1.70731707317</v>
      </c>
      <c r="K349" t="s">
        <v>531</v>
      </c>
    </row>
    <row r="350" spans="1:11">
      <c r="A350" t="s">
        <v>532</v>
      </c>
      <c r="B350">
        <v>9.4639717066099998</v>
      </c>
      <c r="C350">
        <v>2.0954686694800002E-3</v>
      </c>
      <c r="D350">
        <v>6.3584565071000002E-3</v>
      </c>
      <c r="E350">
        <v>1</v>
      </c>
      <c r="F350">
        <v>2.1481481481500002</v>
      </c>
      <c r="G350">
        <v>0.87804878048799995</v>
      </c>
      <c r="K350" t="s">
        <v>373</v>
      </c>
    </row>
    <row r="351" spans="1:11">
      <c r="A351" t="s">
        <v>533</v>
      </c>
      <c r="B351">
        <v>9.4518812259500002</v>
      </c>
      <c r="C351">
        <v>2.1093264555299999E-3</v>
      </c>
      <c r="D351">
        <v>6.3822191897299997E-3</v>
      </c>
      <c r="E351">
        <v>1</v>
      </c>
      <c r="F351">
        <v>1.69135802469</v>
      </c>
      <c r="G351">
        <v>0.43902439024399997</v>
      </c>
      <c r="K351" t="s">
        <v>396</v>
      </c>
    </row>
    <row r="352" spans="1:11">
      <c r="A352" t="s">
        <v>534</v>
      </c>
      <c r="B352">
        <v>9.4452062025799997</v>
      </c>
      <c r="C352">
        <v>2.11701697136E-3</v>
      </c>
      <c r="D352">
        <v>6.3872392383800001E-3</v>
      </c>
      <c r="E352">
        <v>1</v>
      </c>
      <c r="F352">
        <v>1.59259259259</v>
      </c>
      <c r="G352">
        <v>0.14634146341500001</v>
      </c>
      <c r="K352" t="s">
        <v>217</v>
      </c>
    </row>
    <row r="353" spans="1:11">
      <c r="A353" t="s">
        <v>535</v>
      </c>
      <c r="B353">
        <v>9.4366149926199991</v>
      </c>
      <c r="C353">
        <v>2.1269570583199999E-3</v>
      </c>
      <c r="D353">
        <v>6.39899864988E-3</v>
      </c>
      <c r="E353">
        <v>1</v>
      </c>
      <c r="F353">
        <v>1.11111111111</v>
      </c>
      <c r="G353">
        <v>7.3170731707299999E-2</v>
      </c>
      <c r="K353" t="s">
        <v>536</v>
      </c>
    </row>
    <row r="354" spans="1:11">
      <c r="A354" t="s">
        <v>537</v>
      </c>
      <c r="B354">
        <v>9.4289122005700001</v>
      </c>
      <c r="C354">
        <v>2.1359094795599999E-3</v>
      </c>
      <c r="D354">
        <v>6.4077284386899998E-3</v>
      </c>
      <c r="E354">
        <v>1</v>
      </c>
      <c r="F354">
        <v>1.8024691358</v>
      </c>
      <c r="G354">
        <v>0.14634146341500001</v>
      </c>
      <c r="K354" t="s">
        <v>538</v>
      </c>
    </row>
    <row r="355" spans="1:11">
      <c r="A355" t="s">
        <v>539</v>
      </c>
      <c r="B355">
        <v>9.4108113919500003</v>
      </c>
      <c r="C355">
        <v>2.1570975117800001E-3</v>
      </c>
      <c r="D355">
        <v>6.4530120479699997E-3</v>
      </c>
      <c r="E355">
        <v>1</v>
      </c>
      <c r="F355">
        <v>2.1604938271599998</v>
      </c>
      <c r="G355">
        <v>0.51219512195100003</v>
      </c>
      <c r="K355" t="s">
        <v>540</v>
      </c>
    </row>
    <row r="356" spans="1:11">
      <c r="A356" t="s">
        <v>541</v>
      </c>
      <c r="B356">
        <v>9.4001185452100007</v>
      </c>
      <c r="C356">
        <v>2.1697141354800002E-3</v>
      </c>
      <c r="D356">
        <v>6.4724711816000003E-3</v>
      </c>
      <c r="E356">
        <v>1</v>
      </c>
      <c r="F356">
        <v>3.9506172839499998</v>
      </c>
      <c r="G356">
        <v>1.6341463414599999</v>
      </c>
      <c r="K356" t="s">
        <v>209</v>
      </c>
    </row>
    <row r="357" spans="1:11">
      <c r="A357" t="s">
        <v>542</v>
      </c>
      <c r="B357">
        <v>9.3811338026200008</v>
      </c>
      <c r="C357">
        <v>2.1922991810599999E-3</v>
      </c>
      <c r="D357">
        <v>6.5214742492699998E-3</v>
      </c>
      <c r="E357">
        <v>1</v>
      </c>
      <c r="F357">
        <v>1.74074074074</v>
      </c>
      <c r="G357">
        <v>0.14634146341500001</v>
      </c>
      <c r="K357" t="s">
        <v>543</v>
      </c>
    </row>
    <row r="358" spans="1:11">
      <c r="A358" t="s">
        <v>544</v>
      </c>
      <c r="B358">
        <v>9.3391664855799998</v>
      </c>
      <c r="C358">
        <v>2.2430752445499998E-3</v>
      </c>
      <c r="D358">
        <v>6.6538282464300002E-3</v>
      </c>
      <c r="E358">
        <v>1</v>
      </c>
      <c r="F358">
        <v>5.4691358024700003</v>
      </c>
      <c r="G358">
        <v>0.87804878048799995</v>
      </c>
      <c r="K358" t="s">
        <v>545</v>
      </c>
    </row>
    <row r="359" spans="1:11">
      <c r="A359" t="s">
        <v>546</v>
      </c>
      <c r="B359">
        <v>9.3190994232000008</v>
      </c>
      <c r="C359">
        <v>2.26777428144E-3</v>
      </c>
      <c r="D359">
        <v>6.7083043688300004E-3</v>
      </c>
      <c r="E359">
        <v>1</v>
      </c>
      <c r="F359">
        <v>1.0370370370399999</v>
      </c>
      <c r="G359">
        <v>0.121951219512</v>
      </c>
      <c r="K359" t="s">
        <v>547</v>
      </c>
    </row>
    <row r="360" spans="1:11">
      <c r="A360" t="s">
        <v>548</v>
      </c>
      <c r="B360">
        <v>9.2989248445699992</v>
      </c>
      <c r="C360">
        <v>2.2928838204799998E-3</v>
      </c>
      <c r="D360">
        <v>6.7636879272499999E-3</v>
      </c>
      <c r="E360">
        <v>1</v>
      </c>
      <c r="F360">
        <v>2.40740740741</v>
      </c>
      <c r="G360">
        <v>0.121951219512</v>
      </c>
      <c r="K360" t="s">
        <v>53</v>
      </c>
    </row>
    <row r="361" spans="1:11">
      <c r="A361" t="s">
        <v>549</v>
      </c>
      <c r="B361">
        <v>9.2824534389999993</v>
      </c>
      <c r="C361">
        <v>2.3135933762299999E-3</v>
      </c>
      <c r="D361">
        <v>6.8058205150700003E-3</v>
      </c>
      <c r="E361">
        <v>1</v>
      </c>
      <c r="F361">
        <v>0.80246913580199997</v>
      </c>
      <c r="G361">
        <v>7.3170731707299999E-2</v>
      </c>
      <c r="K361" t="s">
        <v>76</v>
      </c>
    </row>
    <row r="362" spans="1:11">
      <c r="A362" t="s">
        <v>550</v>
      </c>
      <c r="B362">
        <v>9.2567966467399998</v>
      </c>
      <c r="C362">
        <v>2.3462304761900001E-3</v>
      </c>
      <c r="D362">
        <v>6.8827093470600004E-3</v>
      </c>
      <c r="E362">
        <v>1</v>
      </c>
      <c r="F362">
        <v>187.19753086399999</v>
      </c>
      <c r="G362">
        <v>11.365853658500001</v>
      </c>
      <c r="K362" t="s">
        <v>61</v>
      </c>
    </row>
    <row r="363" spans="1:11">
      <c r="A363" t="s">
        <v>551</v>
      </c>
      <c r="B363">
        <v>9.2310988191300005</v>
      </c>
      <c r="C363">
        <v>2.3793881251699999E-3</v>
      </c>
      <c r="D363">
        <v>6.9606962004199998E-3</v>
      </c>
      <c r="E363">
        <v>1</v>
      </c>
      <c r="F363">
        <v>6.9382716049399997</v>
      </c>
      <c r="G363">
        <v>1.9268292682899999</v>
      </c>
      <c r="K363" t="s">
        <v>140</v>
      </c>
    </row>
    <row r="364" spans="1:11">
      <c r="A364" t="s">
        <v>552</v>
      </c>
      <c r="B364">
        <v>9.1955573556800001</v>
      </c>
      <c r="C364">
        <v>2.4260320929400002E-3</v>
      </c>
      <c r="D364">
        <v>7.0775977587400002E-3</v>
      </c>
      <c r="E364">
        <v>1</v>
      </c>
      <c r="F364">
        <v>2.11111111111</v>
      </c>
      <c r="G364">
        <v>1.39024390244</v>
      </c>
      <c r="K364" t="s">
        <v>287</v>
      </c>
    </row>
    <row r="365" spans="1:11">
      <c r="A365" t="s">
        <v>553</v>
      </c>
      <c r="B365">
        <v>9.1753084196200003</v>
      </c>
      <c r="C365">
        <v>2.4530202592000002E-3</v>
      </c>
      <c r="D365">
        <v>7.1212762423200002E-3</v>
      </c>
      <c r="E365">
        <v>1</v>
      </c>
      <c r="F365">
        <v>10.827160493799999</v>
      </c>
      <c r="G365">
        <v>0.51219512195100003</v>
      </c>
      <c r="K365" t="s">
        <v>554</v>
      </c>
    </row>
    <row r="366" spans="1:11">
      <c r="A366" t="s">
        <v>555</v>
      </c>
      <c r="B366">
        <v>9.1742397064599999</v>
      </c>
      <c r="C366">
        <v>2.4544530958E-3</v>
      </c>
      <c r="D366">
        <v>7.1212762423200002E-3</v>
      </c>
      <c r="E366">
        <v>1</v>
      </c>
      <c r="F366">
        <v>1.2222222222200001</v>
      </c>
      <c r="G366">
        <v>0.14634146341500001</v>
      </c>
      <c r="K366" t="s">
        <v>53</v>
      </c>
    </row>
    <row r="367" spans="1:11">
      <c r="A367" t="s">
        <v>556</v>
      </c>
      <c r="B367">
        <v>9.0616456685000006</v>
      </c>
      <c r="C367">
        <v>2.6102694119299998E-3</v>
      </c>
      <c r="D367">
        <v>7.5442903546499998E-3</v>
      </c>
      <c r="E367">
        <v>1</v>
      </c>
      <c r="F367">
        <v>6.40740740741</v>
      </c>
      <c r="G367">
        <v>2.60975609756</v>
      </c>
      <c r="K367" t="s">
        <v>557</v>
      </c>
    </row>
    <row r="368" spans="1:11">
      <c r="A368" t="s">
        <v>558</v>
      </c>
      <c r="B368">
        <v>9.0586852200500001</v>
      </c>
      <c r="C368">
        <v>2.61449911252E-3</v>
      </c>
      <c r="D368">
        <v>7.5442903546499998E-3</v>
      </c>
      <c r="E368">
        <v>1</v>
      </c>
      <c r="F368">
        <v>1.0987654321</v>
      </c>
      <c r="G368">
        <v>0.46341463414599998</v>
      </c>
      <c r="K368" t="s">
        <v>231</v>
      </c>
    </row>
    <row r="369" spans="1:11">
      <c r="A369" t="s">
        <v>559</v>
      </c>
      <c r="B369">
        <v>9.0523383148000001</v>
      </c>
      <c r="C369">
        <v>2.6235906307600001E-3</v>
      </c>
      <c r="D369">
        <v>7.5499523858099998E-3</v>
      </c>
      <c r="E369">
        <v>1</v>
      </c>
      <c r="F369">
        <v>22.5802469136</v>
      </c>
      <c r="G369">
        <v>0.80487804878000002</v>
      </c>
      <c r="K369" t="s">
        <v>346</v>
      </c>
    </row>
    <row r="370" spans="1:11">
      <c r="A370" t="s">
        <v>560</v>
      </c>
      <c r="B370">
        <v>9.0057680186900004</v>
      </c>
      <c r="C370">
        <v>2.69128870615E-3</v>
      </c>
      <c r="D370">
        <v>7.7237797826899997E-3</v>
      </c>
      <c r="E370">
        <v>1</v>
      </c>
      <c r="F370">
        <v>1</v>
      </c>
      <c r="G370">
        <v>4.8780487804899998E-2</v>
      </c>
      <c r="K370" t="s">
        <v>561</v>
      </c>
    </row>
    <row r="371" spans="1:11">
      <c r="A371" t="s">
        <v>562</v>
      </c>
      <c r="B371">
        <v>8.9758483263300004</v>
      </c>
      <c r="C371">
        <v>2.7357153734899999E-3</v>
      </c>
      <c r="D371">
        <v>7.8300610284399996E-3</v>
      </c>
      <c r="E371">
        <v>1</v>
      </c>
      <c r="F371">
        <v>1.7654320987700001</v>
      </c>
      <c r="G371">
        <v>0.36585365853700003</v>
      </c>
      <c r="K371" t="s">
        <v>61</v>
      </c>
    </row>
    <row r="372" spans="1:11">
      <c r="A372" t="s">
        <v>563</v>
      </c>
      <c r="B372">
        <v>8.9600935994200004</v>
      </c>
      <c r="C372">
        <v>2.7594075583399998E-3</v>
      </c>
      <c r="D372">
        <v>7.8765838390500009E-3</v>
      </c>
      <c r="E372">
        <v>1</v>
      </c>
      <c r="F372">
        <v>1.1851851851899999</v>
      </c>
      <c r="G372">
        <v>4.8780487804899998E-2</v>
      </c>
      <c r="K372" t="s">
        <v>564</v>
      </c>
    </row>
    <row r="373" spans="1:11">
      <c r="A373" t="s">
        <v>565</v>
      </c>
      <c r="B373">
        <v>8.8895780697499998</v>
      </c>
      <c r="C373">
        <v>2.8680300161400001E-3</v>
      </c>
      <c r="D373">
        <v>8.1646338362700004E-3</v>
      </c>
      <c r="E373">
        <v>1</v>
      </c>
      <c r="F373">
        <v>2.30864197531</v>
      </c>
      <c r="G373">
        <v>0.46341463414599998</v>
      </c>
      <c r="K373" t="s">
        <v>148</v>
      </c>
    </row>
    <row r="374" spans="1:11">
      <c r="A374" t="s">
        <v>566</v>
      </c>
      <c r="B374">
        <v>8.8533323588500004</v>
      </c>
      <c r="C374">
        <v>2.9255428467000002E-3</v>
      </c>
      <c r="D374">
        <v>8.3060318355400002E-3</v>
      </c>
      <c r="E374">
        <v>1</v>
      </c>
      <c r="F374">
        <v>2.9012345679</v>
      </c>
      <c r="G374">
        <v>2.0731707317099999</v>
      </c>
      <c r="K374" t="s">
        <v>567</v>
      </c>
    </row>
    <row r="375" spans="1:11">
      <c r="A375" t="s">
        <v>568</v>
      </c>
      <c r="B375">
        <v>8.8447754412799995</v>
      </c>
      <c r="C375">
        <v>2.9392906013600002E-3</v>
      </c>
      <c r="D375">
        <v>8.3227506599900004E-3</v>
      </c>
      <c r="E375">
        <v>1</v>
      </c>
      <c r="F375">
        <v>1.69135802469</v>
      </c>
      <c r="G375">
        <v>0.41463414634099999</v>
      </c>
      <c r="K375" t="s">
        <v>241</v>
      </c>
    </row>
    <row r="376" spans="1:11">
      <c r="A376" t="s">
        <v>569</v>
      </c>
      <c r="B376">
        <v>8.8357757176499998</v>
      </c>
      <c r="C376">
        <v>2.9538205924800002E-3</v>
      </c>
      <c r="D376">
        <v>8.3268627685000006E-3</v>
      </c>
      <c r="E376">
        <v>1</v>
      </c>
      <c r="F376">
        <v>1.0370370370399999</v>
      </c>
      <c r="G376">
        <v>0.21951219512199999</v>
      </c>
      <c r="K376" t="s">
        <v>88</v>
      </c>
    </row>
    <row r="377" spans="1:11">
      <c r="A377" t="s">
        <v>570</v>
      </c>
      <c r="B377">
        <v>8.8341403254700008</v>
      </c>
      <c r="C377">
        <v>2.9564687449999999E-3</v>
      </c>
      <c r="D377">
        <v>8.3268627685000006E-3</v>
      </c>
      <c r="E377">
        <v>1</v>
      </c>
      <c r="F377">
        <v>1.35802469136</v>
      </c>
      <c r="G377">
        <v>0.31707317073199998</v>
      </c>
      <c r="K377" t="s">
        <v>571</v>
      </c>
    </row>
    <row r="378" spans="1:11">
      <c r="A378" t="s">
        <v>572</v>
      </c>
      <c r="B378">
        <v>8.8054556442800003</v>
      </c>
      <c r="C378">
        <v>3.0033113119499999E-3</v>
      </c>
      <c r="D378">
        <v>8.4363572396699994E-3</v>
      </c>
      <c r="E378">
        <v>1</v>
      </c>
      <c r="F378">
        <v>1.64197530864</v>
      </c>
      <c r="G378">
        <v>7.3170731707299999E-2</v>
      </c>
      <c r="K378" t="s">
        <v>269</v>
      </c>
    </row>
    <row r="379" spans="1:11">
      <c r="A379" t="s">
        <v>573</v>
      </c>
      <c r="B379">
        <v>8.7908591112999996</v>
      </c>
      <c r="C379">
        <v>3.0274364349199999E-3</v>
      </c>
      <c r="D379">
        <v>8.4441917144999993E-3</v>
      </c>
      <c r="E379">
        <v>1</v>
      </c>
      <c r="F379">
        <v>1.04938271605</v>
      </c>
      <c r="G379">
        <v>7.3170731707299999E-2</v>
      </c>
      <c r="K379" t="s">
        <v>437</v>
      </c>
    </row>
    <row r="380" spans="1:11">
      <c r="A380" t="s">
        <v>574</v>
      </c>
      <c r="B380">
        <v>8.7896115132000006</v>
      </c>
      <c r="C380">
        <v>3.0295075736199999E-3</v>
      </c>
      <c r="D380">
        <v>8.4441917144999993E-3</v>
      </c>
      <c r="E380">
        <v>1</v>
      </c>
      <c r="F380">
        <v>3.4567901234599998</v>
      </c>
      <c r="G380">
        <v>0.63414634146299997</v>
      </c>
      <c r="K380" t="s">
        <v>575</v>
      </c>
    </row>
    <row r="381" spans="1:11">
      <c r="A381" t="s">
        <v>576</v>
      </c>
      <c r="B381">
        <v>8.7893020247999996</v>
      </c>
      <c r="C381">
        <v>3.0300215783899999E-3</v>
      </c>
      <c r="D381">
        <v>8.4441917144999993E-3</v>
      </c>
      <c r="E381">
        <v>1</v>
      </c>
      <c r="F381">
        <v>0.95061728395099998</v>
      </c>
      <c r="G381">
        <v>0.58536585365899996</v>
      </c>
      <c r="K381" t="s">
        <v>93</v>
      </c>
    </row>
    <row r="382" spans="1:11">
      <c r="A382" t="s">
        <v>577</v>
      </c>
      <c r="B382">
        <v>8.7734906493199993</v>
      </c>
      <c r="C382">
        <v>3.0563996701399999E-3</v>
      </c>
      <c r="D382">
        <v>8.4780906757399993E-3</v>
      </c>
      <c r="E382">
        <v>1</v>
      </c>
      <c r="F382">
        <v>2.2716049382699999</v>
      </c>
      <c r="G382">
        <v>0.58536585365899996</v>
      </c>
      <c r="K382" t="s">
        <v>320</v>
      </c>
    </row>
    <row r="383" spans="1:11">
      <c r="A383" t="s">
        <v>578</v>
      </c>
      <c r="B383">
        <v>8.7695474427099995</v>
      </c>
      <c r="C383">
        <v>3.0630143849400002E-3</v>
      </c>
      <c r="D383">
        <v>8.4780906757399993E-3</v>
      </c>
      <c r="E383">
        <v>1</v>
      </c>
      <c r="F383">
        <v>6.9876543209899999</v>
      </c>
      <c r="G383">
        <v>4.7804878048799999</v>
      </c>
      <c r="K383" t="s">
        <v>126</v>
      </c>
    </row>
    <row r="384" spans="1:11">
      <c r="A384" t="s">
        <v>579</v>
      </c>
      <c r="B384">
        <v>8.7676498535699992</v>
      </c>
      <c r="C384">
        <v>3.0662027656399998E-3</v>
      </c>
      <c r="D384">
        <v>8.4780906757399993E-3</v>
      </c>
      <c r="E384">
        <v>1</v>
      </c>
      <c r="F384">
        <v>0.95061728395099998</v>
      </c>
      <c r="G384">
        <v>7.3170731707299999E-2</v>
      </c>
      <c r="K384" t="s">
        <v>325</v>
      </c>
    </row>
    <row r="385" spans="1:11">
      <c r="A385" t="s">
        <v>580</v>
      </c>
      <c r="B385">
        <v>8.7550458863700005</v>
      </c>
      <c r="C385">
        <v>3.08746604583E-3</v>
      </c>
      <c r="D385">
        <v>8.5146524545100001E-3</v>
      </c>
      <c r="E385">
        <v>1</v>
      </c>
      <c r="F385">
        <v>0.83950617283999995</v>
      </c>
      <c r="G385">
        <v>4.8780487804899998E-2</v>
      </c>
      <c r="K385" t="s">
        <v>581</v>
      </c>
    </row>
    <row r="386" spans="1:11">
      <c r="A386" t="s">
        <v>582</v>
      </c>
      <c r="B386">
        <v>8.7412567557400003</v>
      </c>
      <c r="C386">
        <v>3.1109003992799999E-3</v>
      </c>
      <c r="D386">
        <v>8.5420601149999997E-3</v>
      </c>
      <c r="E386">
        <v>1</v>
      </c>
      <c r="F386">
        <v>2.1851851851899999</v>
      </c>
      <c r="G386">
        <v>0.68292682926799997</v>
      </c>
      <c r="K386" t="s">
        <v>531</v>
      </c>
    </row>
    <row r="387" spans="1:11">
      <c r="A387" t="s">
        <v>583</v>
      </c>
      <c r="B387">
        <v>8.7397122138899999</v>
      </c>
      <c r="C387">
        <v>3.11353654805E-3</v>
      </c>
      <c r="D387">
        <v>8.5420601149999997E-3</v>
      </c>
      <c r="E387">
        <v>1</v>
      </c>
      <c r="F387">
        <v>1.0246913580200001</v>
      </c>
      <c r="G387">
        <v>0.14634146341500001</v>
      </c>
      <c r="K387" t="s">
        <v>88</v>
      </c>
    </row>
    <row r="388" spans="1:11">
      <c r="A388" t="s">
        <v>584</v>
      </c>
      <c r="B388">
        <v>8.6991130942700003</v>
      </c>
      <c r="C388">
        <v>3.1836491568500002E-3</v>
      </c>
      <c r="D388">
        <v>8.6954093731300003E-3</v>
      </c>
      <c r="E388">
        <v>1</v>
      </c>
      <c r="F388">
        <v>3.0864197530899999</v>
      </c>
      <c r="G388">
        <v>0.92682926829300005</v>
      </c>
      <c r="K388" t="s">
        <v>88</v>
      </c>
    </row>
    <row r="389" spans="1:11">
      <c r="A389" t="s">
        <v>585</v>
      </c>
      <c r="B389">
        <v>8.6978514450500004</v>
      </c>
      <c r="C389">
        <v>3.1858534813700001E-3</v>
      </c>
      <c r="D389">
        <v>8.6954093731300003E-3</v>
      </c>
      <c r="E389">
        <v>1</v>
      </c>
      <c r="F389">
        <v>5.3456790123499998</v>
      </c>
      <c r="G389">
        <v>29.414634146299999</v>
      </c>
      <c r="K389" t="s">
        <v>44</v>
      </c>
    </row>
    <row r="390" spans="1:11">
      <c r="A390" t="s">
        <v>586</v>
      </c>
      <c r="B390">
        <v>8.6853333883499992</v>
      </c>
      <c r="C390">
        <v>3.2078089590999999E-3</v>
      </c>
      <c r="D390">
        <v>8.7328269606400007E-3</v>
      </c>
      <c r="E390">
        <v>1</v>
      </c>
      <c r="F390">
        <v>1.85185185185</v>
      </c>
      <c r="G390">
        <v>0.63414634146299997</v>
      </c>
      <c r="K390" t="s">
        <v>79</v>
      </c>
    </row>
    <row r="391" spans="1:11">
      <c r="A391" t="s">
        <v>587</v>
      </c>
      <c r="B391">
        <v>8.65241519938</v>
      </c>
      <c r="C391">
        <v>3.2662810657299998E-3</v>
      </c>
      <c r="D391">
        <v>8.8692093553899998E-3</v>
      </c>
      <c r="E391">
        <v>1</v>
      </c>
      <c r="F391">
        <v>1.16049382716</v>
      </c>
      <c r="G391">
        <v>0.17073170731699999</v>
      </c>
      <c r="K391" t="s">
        <v>396</v>
      </c>
    </row>
    <row r="392" spans="1:11">
      <c r="A392" t="s">
        <v>588</v>
      </c>
      <c r="B392">
        <v>8.6474704170700001</v>
      </c>
      <c r="C392">
        <v>3.2751575206099999E-3</v>
      </c>
      <c r="D392">
        <v>8.8705673000699994E-3</v>
      </c>
      <c r="E392">
        <v>1</v>
      </c>
      <c r="F392">
        <v>5.6543209876500002</v>
      </c>
      <c r="G392">
        <v>1.9268292682899999</v>
      </c>
      <c r="K392" t="s">
        <v>186</v>
      </c>
    </row>
    <row r="393" spans="1:11">
      <c r="A393" t="s">
        <v>589</v>
      </c>
      <c r="B393">
        <v>8.6416615263000001</v>
      </c>
      <c r="C393">
        <v>3.2856164739100001E-3</v>
      </c>
      <c r="D393">
        <v>8.8761934843599993E-3</v>
      </c>
      <c r="E393">
        <v>1</v>
      </c>
      <c r="F393">
        <v>13.172839506200001</v>
      </c>
      <c r="G393">
        <v>2.19512195122</v>
      </c>
      <c r="K393" t="s">
        <v>136</v>
      </c>
    </row>
    <row r="394" spans="1:11">
      <c r="A394" t="s">
        <v>590</v>
      </c>
      <c r="B394">
        <v>8.5409474070200009</v>
      </c>
      <c r="C394">
        <v>3.4724484651099999E-3</v>
      </c>
      <c r="D394">
        <v>9.3570557876500003E-3</v>
      </c>
      <c r="E394">
        <v>1</v>
      </c>
      <c r="F394">
        <v>1.1234567901200001</v>
      </c>
      <c r="G394">
        <v>9.7560975609799996E-2</v>
      </c>
      <c r="K394" t="s">
        <v>53</v>
      </c>
    </row>
    <row r="395" spans="1:11">
      <c r="A395" t="s">
        <v>591</v>
      </c>
      <c r="B395">
        <v>8.5330273541599997</v>
      </c>
      <c r="C395">
        <v>3.4875911516499998E-3</v>
      </c>
      <c r="D395">
        <v>9.3602535932099992E-3</v>
      </c>
      <c r="E395">
        <v>1</v>
      </c>
      <c r="F395">
        <v>7.2962962963000004</v>
      </c>
      <c r="G395">
        <v>4.4634146341500003</v>
      </c>
      <c r="K395" t="s">
        <v>380</v>
      </c>
    </row>
    <row r="396" spans="1:11">
      <c r="A396" t="s">
        <v>592</v>
      </c>
      <c r="B396">
        <v>8.5310862213800007</v>
      </c>
      <c r="C396">
        <v>3.4913127189000002E-3</v>
      </c>
      <c r="D396">
        <v>9.3602535932099992E-3</v>
      </c>
      <c r="E396">
        <v>1</v>
      </c>
      <c r="F396">
        <v>0.70370370370400004</v>
      </c>
      <c r="G396">
        <v>0.39024390243899998</v>
      </c>
      <c r="K396" t="s">
        <v>327</v>
      </c>
    </row>
    <row r="397" spans="1:11">
      <c r="A397" t="s">
        <v>593</v>
      </c>
      <c r="B397">
        <v>8.5156964554800005</v>
      </c>
      <c r="C397">
        <v>3.5209614642200001E-3</v>
      </c>
      <c r="D397">
        <v>9.4159045217500001E-3</v>
      </c>
      <c r="E397">
        <v>1</v>
      </c>
      <c r="F397">
        <v>11.617283950599999</v>
      </c>
      <c r="G397">
        <v>10.2926829268</v>
      </c>
      <c r="K397" t="s">
        <v>296</v>
      </c>
    </row>
    <row r="398" spans="1:11">
      <c r="A398" t="s">
        <v>594</v>
      </c>
      <c r="B398">
        <v>8.4768145385599993</v>
      </c>
      <c r="C398">
        <v>3.5970140957100002E-3</v>
      </c>
      <c r="D398">
        <v>9.5950577515399992E-3</v>
      </c>
      <c r="E398">
        <v>1</v>
      </c>
      <c r="F398">
        <v>2.0493827160500002</v>
      </c>
      <c r="G398">
        <v>4.8780487804899998E-2</v>
      </c>
      <c r="K398" t="s">
        <v>17</v>
      </c>
    </row>
    <row r="399" spans="1:11">
      <c r="A399" t="s">
        <v>595</v>
      </c>
      <c r="B399">
        <v>8.4515564831900001</v>
      </c>
      <c r="C399">
        <v>3.64731161298E-3</v>
      </c>
      <c r="D399">
        <v>9.6845750497199998E-3</v>
      </c>
      <c r="E399">
        <v>1</v>
      </c>
      <c r="F399">
        <v>4.0864197530900004</v>
      </c>
      <c r="G399">
        <v>4.7804878048799999</v>
      </c>
      <c r="K399" t="s">
        <v>596</v>
      </c>
    </row>
    <row r="400" spans="1:11">
      <c r="A400" t="s">
        <v>597</v>
      </c>
      <c r="B400">
        <v>8.4481699471000002</v>
      </c>
      <c r="C400">
        <v>3.6541095403200001E-3</v>
      </c>
      <c r="D400">
        <v>9.6845750497199998E-3</v>
      </c>
      <c r="E400">
        <v>1</v>
      </c>
      <c r="F400">
        <v>3.0987654321</v>
      </c>
      <c r="G400">
        <v>3.1463414634100002</v>
      </c>
      <c r="K400" t="s">
        <v>394</v>
      </c>
    </row>
    <row r="401" spans="1:11">
      <c r="A401" t="s">
        <v>598</v>
      </c>
      <c r="B401">
        <v>8.44623094594</v>
      </c>
      <c r="C401">
        <v>3.6580075730800001E-3</v>
      </c>
      <c r="D401">
        <v>9.6845750497199998E-3</v>
      </c>
      <c r="E401">
        <v>1</v>
      </c>
      <c r="F401">
        <v>1.1975308642</v>
      </c>
      <c r="G401">
        <v>0.14634146341500001</v>
      </c>
      <c r="K401" t="s">
        <v>251</v>
      </c>
    </row>
    <row r="402" spans="1:11">
      <c r="A402" t="s">
        <v>599</v>
      </c>
      <c r="B402">
        <v>8.4068020112900008</v>
      </c>
      <c r="C402">
        <v>3.7381966596799999E-3</v>
      </c>
      <c r="D402">
        <v>9.8721951685799992E-3</v>
      </c>
      <c r="E402">
        <v>1</v>
      </c>
      <c r="F402">
        <v>3.0246913580200001</v>
      </c>
      <c r="G402">
        <v>0.97560975609800005</v>
      </c>
      <c r="K402" t="s">
        <v>281</v>
      </c>
    </row>
    <row r="403" spans="1:11">
      <c r="A403" t="s">
        <v>600</v>
      </c>
      <c r="B403">
        <v>8.3984710202499997</v>
      </c>
      <c r="C403">
        <v>3.7553674391700002E-3</v>
      </c>
      <c r="D403">
        <v>9.8928709405000006E-3</v>
      </c>
      <c r="E403">
        <v>1</v>
      </c>
      <c r="F403">
        <v>0.79012345678999996</v>
      </c>
      <c r="G403">
        <v>0.14634146341500001</v>
      </c>
      <c r="K403" t="s">
        <v>164</v>
      </c>
    </row>
    <row r="404" spans="1:11">
      <c r="A404" t="s">
        <v>601</v>
      </c>
      <c r="B404">
        <v>8.3887785823200005</v>
      </c>
      <c r="C404">
        <v>3.7754452517299998E-3</v>
      </c>
      <c r="D404">
        <v>9.9088717373000002E-3</v>
      </c>
      <c r="E404">
        <v>1</v>
      </c>
      <c r="F404">
        <v>1.3333333333299999</v>
      </c>
      <c r="G404">
        <v>4.8780487804899998E-2</v>
      </c>
      <c r="K404" t="s">
        <v>86</v>
      </c>
    </row>
    <row r="405" spans="1:11">
      <c r="A405" t="s">
        <v>602</v>
      </c>
      <c r="B405">
        <v>8.3865125560500005</v>
      </c>
      <c r="C405">
        <v>3.7801550348099998E-3</v>
      </c>
      <c r="D405">
        <v>9.9088717373000002E-3</v>
      </c>
      <c r="E405">
        <v>1</v>
      </c>
      <c r="F405">
        <v>1.1358024691399999</v>
      </c>
      <c r="G405">
        <v>0.29268292682899999</v>
      </c>
      <c r="K405" t="s">
        <v>603</v>
      </c>
    </row>
    <row r="406" spans="1:11">
      <c r="A406" t="s">
        <v>604</v>
      </c>
      <c r="B406">
        <v>8.3718585905699996</v>
      </c>
      <c r="C406">
        <v>3.8107569453999998E-3</v>
      </c>
      <c r="D406">
        <v>9.9644237165E-3</v>
      </c>
      <c r="E406">
        <v>1</v>
      </c>
      <c r="F406">
        <v>0.75308641975299995</v>
      </c>
      <c r="G406">
        <v>7.3170731707299999E-2</v>
      </c>
      <c r="K406" t="s">
        <v>464</v>
      </c>
    </row>
    <row r="407" spans="1:11">
      <c r="A407" t="s">
        <v>605</v>
      </c>
      <c r="B407">
        <v>8.3639984536000007</v>
      </c>
      <c r="C407">
        <v>3.8272750026100001E-3</v>
      </c>
      <c r="D407">
        <v>9.9829660782400007E-3</v>
      </c>
      <c r="E407">
        <v>1</v>
      </c>
      <c r="F407">
        <v>0.61728395061700003</v>
      </c>
      <c r="G407">
        <v>9.7560975609799996E-2</v>
      </c>
      <c r="K407" t="s">
        <v>606</v>
      </c>
    </row>
    <row r="408" spans="1:11">
      <c r="A408" t="s">
        <v>607</v>
      </c>
      <c r="B408">
        <v>8.3455613418500008</v>
      </c>
      <c r="C408">
        <v>3.86630693168E-3</v>
      </c>
      <c r="D408">
        <v>1.00441668027E-2</v>
      </c>
      <c r="E408">
        <v>1</v>
      </c>
      <c r="F408">
        <v>1.9012345679</v>
      </c>
      <c r="G408">
        <v>0.36585365853700003</v>
      </c>
      <c r="K408" t="s">
        <v>608</v>
      </c>
    </row>
    <row r="409" spans="1:11">
      <c r="A409" t="s">
        <v>609</v>
      </c>
      <c r="B409">
        <v>8.3439641095999999</v>
      </c>
      <c r="C409">
        <v>3.8697073234100002E-3</v>
      </c>
      <c r="D409">
        <v>1.00441668027E-2</v>
      </c>
      <c r="E409">
        <v>1</v>
      </c>
      <c r="F409">
        <v>0.80246913580199997</v>
      </c>
      <c r="G409">
        <v>0.243902439024</v>
      </c>
      <c r="K409" t="s">
        <v>164</v>
      </c>
    </row>
    <row r="410" spans="1:11">
      <c r="A410" t="s">
        <v>610</v>
      </c>
      <c r="B410">
        <v>8.3344846189100004</v>
      </c>
      <c r="C410">
        <v>3.8899511775800002E-3</v>
      </c>
      <c r="D410">
        <v>1.00648720095E-2</v>
      </c>
      <c r="E410">
        <v>1</v>
      </c>
      <c r="F410">
        <v>3.0370370370400002</v>
      </c>
      <c r="G410">
        <v>2.4878048780499999</v>
      </c>
      <c r="K410" t="s">
        <v>437</v>
      </c>
    </row>
    <row r="411" spans="1:11">
      <c r="A411" t="s">
        <v>611</v>
      </c>
      <c r="B411">
        <v>8.3313389551900006</v>
      </c>
      <c r="C411">
        <v>3.8966926571200001E-3</v>
      </c>
      <c r="D411">
        <v>1.00648720095E-2</v>
      </c>
      <c r="E411">
        <v>1</v>
      </c>
      <c r="F411">
        <v>2.8518518518499998</v>
      </c>
      <c r="G411">
        <v>0.56097560975600003</v>
      </c>
      <c r="K411" t="s">
        <v>123</v>
      </c>
    </row>
    <row r="412" spans="1:11">
      <c r="A412" t="s">
        <v>612</v>
      </c>
      <c r="B412">
        <v>8.3009822120500001</v>
      </c>
      <c r="C412">
        <v>3.9623642929899998E-3</v>
      </c>
      <c r="D412">
        <v>1.0198373508299999E-2</v>
      </c>
      <c r="E412">
        <v>1</v>
      </c>
      <c r="F412">
        <v>0.76543209876499996</v>
      </c>
      <c r="G412">
        <v>4.8780487804899998E-2</v>
      </c>
      <c r="K412" t="s">
        <v>606</v>
      </c>
    </row>
    <row r="413" spans="1:11">
      <c r="A413" t="s">
        <v>613</v>
      </c>
      <c r="B413">
        <v>8.2985661461299998</v>
      </c>
      <c r="C413">
        <v>3.9676391741299997E-3</v>
      </c>
      <c r="D413">
        <v>1.0198373508299999E-2</v>
      </c>
      <c r="E413">
        <v>1</v>
      </c>
      <c r="F413">
        <v>0.86419753086399997</v>
      </c>
      <c r="G413">
        <v>9.7560975609799996E-2</v>
      </c>
      <c r="K413" t="s">
        <v>51</v>
      </c>
    </row>
    <row r="414" spans="1:11">
      <c r="A414" t="s">
        <v>614</v>
      </c>
      <c r="B414">
        <v>8.2703415517900005</v>
      </c>
      <c r="C414">
        <v>4.0297924707100004E-3</v>
      </c>
      <c r="D414">
        <v>1.03330513958E-2</v>
      </c>
      <c r="E414">
        <v>1</v>
      </c>
      <c r="F414">
        <v>1.5679012345700001</v>
      </c>
      <c r="G414">
        <v>7.3170731707299999E-2</v>
      </c>
      <c r="K414" t="s">
        <v>351</v>
      </c>
    </row>
    <row r="415" spans="1:11">
      <c r="A415" t="s">
        <v>615</v>
      </c>
      <c r="B415">
        <v>8.1819771158499996</v>
      </c>
      <c r="C415">
        <v>4.2308621990300001E-3</v>
      </c>
      <c r="D415">
        <v>1.0822422871400001E-2</v>
      </c>
      <c r="E415">
        <v>1</v>
      </c>
      <c r="F415">
        <v>6.0370370370400002</v>
      </c>
      <c r="G415">
        <v>4.2439024390200002</v>
      </c>
      <c r="K415" t="s">
        <v>616</v>
      </c>
    </row>
    <row r="416" spans="1:11">
      <c r="A416" t="s">
        <v>617</v>
      </c>
      <c r="B416">
        <v>8.1418070076800007</v>
      </c>
      <c r="C416">
        <v>4.3256155807499998E-3</v>
      </c>
      <c r="D416">
        <v>1.1013616788100001E-2</v>
      </c>
      <c r="E416">
        <v>1</v>
      </c>
      <c r="F416">
        <v>9.0617283950599994</v>
      </c>
      <c r="G416">
        <v>0.95121951219500001</v>
      </c>
      <c r="K416" t="s">
        <v>618</v>
      </c>
    </row>
    <row r="417" spans="1:11">
      <c r="A417" t="s">
        <v>619</v>
      </c>
      <c r="B417">
        <v>8.1379525561800001</v>
      </c>
      <c r="C417">
        <v>4.3348203161E-3</v>
      </c>
      <c r="D417">
        <v>1.1013616788100001E-2</v>
      </c>
      <c r="E417">
        <v>1</v>
      </c>
      <c r="F417">
        <v>1.55555555556</v>
      </c>
      <c r="G417">
        <v>0.60975609756100002</v>
      </c>
      <c r="K417" t="s">
        <v>437</v>
      </c>
    </row>
    <row r="418" spans="1:11">
      <c r="A418" t="s">
        <v>620</v>
      </c>
      <c r="B418">
        <v>8.1371218951700008</v>
      </c>
      <c r="C418">
        <v>4.3368066106200002E-3</v>
      </c>
      <c r="D418">
        <v>1.1013616788100001E-2</v>
      </c>
      <c r="E418">
        <v>1</v>
      </c>
      <c r="F418">
        <v>0.86419753086399997</v>
      </c>
      <c r="G418">
        <v>0.243902439024</v>
      </c>
      <c r="K418" t="s">
        <v>131</v>
      </c>
    </row>
    <row r="419" spans="1:11">
      <c r="A419" t="s">
        <v>621</v>
      </c>
      <c r="B419">
        <v>8.1072997221499996</v>
      </c>
      <c r="C419">
        <v>4.4087352346100003E-3</v>
      </c>
      <c r="D419">
        <v>1.11694990753E-2</v>
      </c>
      <c r="E419">
        <v>1</v>
      </c>
      <c r="F419">
        <v>1.2962962963</v>
      </c>
      <c r="G419">
        <v>0.19512195122000001</v>
      </c>
      <c r="K419" t="s">
        <v>622</v>
      </c>
    </row>
    <row r="420" spans="1:11">
      <c r="A420" t="s">
        <v>623</v>
      </c>
      <c r="B420">
        <v>8.0978935257100009</v>
      </c>
      <c r="C420">
        <v>4.4316732593399997E-3</v>
      </c>
      <c r="D420">
        <v>1.12008161853E-2</v>
      </c>
      <c r="E420">
        <v>1</v>
      </c>
      <c r="F420">
        <v>1.20987654321</v>
      </c>
      <c r="G420">
        <v>0.29268292682899999</v>
      </c>
      <c r="K420" t="s">
        <v>624</v>
      </c>
    </row>
    <row r="421" spans="1:11">
      <c r="A421" t="s">
        <v>625</v>
      </c>
      <c r="B421">
        <v>8.08754818265</v>
      </c>
      <c r="C421">
        <v>4.4570418478100003E-3</v>
      </c>
      <c r="D421">
        <v>1.12381126591E-2</v>
      </c>
      <c r="E421">
        <v>1</v>
      </c>
      <c r="F421">
        <v>1.5802469135799999</v>
      </c>
      <c r="G421">
        <v>0.34146341463399998</v>
      </c>
      <c r="K421" t="s">
        <v>626</v>
      </c>
    </row>
    <row r="422" spans="1:11">
      <c r="A422" t="s">
        <v>627</v>
      </c>
      <c r="B422">
        <v>8.0745321074100005</v>
      </c>
      <c r="C422">
        <v>4.4891697155899999E-3</v>
      </c>
      <c r="D422">
        <v>1.12893160019E-2</v>
      </c>
      <c r="E422">
        <v>1</v>
      </c>
      <c r="F422">
        <v>4.4938271604900004</v>
      </c>
      <c r="G422">
        <v>0.92682926829300005</v>
      </c>
      <c r="K422" t="s">
        <v>628</v>
      </c>
    </row>
    <row r="423" spans="1:11">
      <c r="A423" t="s">
        <v>629</v>
      </c>
      <c r="B423">
        <v>8.0707014577299994</v>
      </c>
      <c r="C423">
        <v>4.4986698326799999E-3</v>
      </c>
      <c r="D423">
        <v>1.12893160019E-2</v>
      </c>
      <c r="E423">
        <v>1</v>
      </c>
      <c r="F423">
        <v>0.82716049382699997</v>
      </c>
      <c r="G423">
        <v>7.3170731707299999E-2</v>
      </c>
      <c r="K423" t="s">
        <v>15</v>
      </c>
    </row>
    <row r="424" spans="1:11">
      <c r="A424" t="s">
        <v>630</v>
      </c>
      <c r="B424">
        <v>8.0443705752000003</v>
      </c>
      <c r="C424">
        <v>4.5645275538299997E-3</v>
      </c>
      <c r="D424">
        <v>1.1415241732499999E-2</v>
      </c>
      <c r="E424">
        <v>1</v>
      </c>
      <c r="F424">
        <v>1.1728395061700001</v>
      </c>
      <c r="G424">
        <v>9.7560975609799996E-2</v>
      </c>
      <c r="K424" t="s">
        <v>631</v>
      </c>
    </row>
    <row r="425" spans="1:11">
      <c r="A425" t="s">
        <v>632</v>
      </c>
      <c r="B425">
        <v>8.0420381708500006</v>
      </c>
      <c r="C425">
        <v>4.5704083990500003E-3</v>
      </c>
      <c r="D425">
        <v>1.1415241732499999E-2</v>
      </c>
      <c r="E425">
        <v>1</v>
      </c>
      <c r="F425">
        <v>3.1604938271599998</v>
      </c>
      <c r="G425">
        <v>0.53658536585399996</v>
      </c>
      <c r="K425" t="s">
        <v>510</v>
      </c>
    </row>
    <row r="426" spans="1:11">
      <c r="A426" t="s">
        <v>633</v>
      </c>
      <c r="B426">
        <v>7.9953053765000002</v>
      </c>
      <c r="C426">
        <v>4.6898789732000004E-3</v>
      </c>
      <c r="D426">
        <v>1.1686074900300001E-2</v>
      </c>
      <c r="E426">
        <v>1</v>
      </c>
      <c r="F426">
        <v>19.913580246900001</v>
      </c>
      <c r="G426">
        <v>0.95121951219500001</v>
      </c>
      <c r="K426" t="s">
        <v>346</v>
      </c>
    </row>
    <row r="427" spans="1:11">
      <c r="A427" t="s">
        <v>634</v>
      </c>
      <c r="B427">
        <v>7.9829206598800004</v>
      </c>
      <c r="C427">
        <v>4.7220699316800003E-3</v>
      </c>
      <c r="D427">
        <v>1.1738666801999999E-2</v>
      </c>
      <c r="E427">
        <v>1</v>
      </c>
      <c r="F427">
        <v>0.93827160493799999</v>
      </c>
      <c r="G427">
        <v>7.3170731707299999E-2</v>
      </c>
      <c r="K427" t="s">
        <v>51</v>
      </c>
    </row>
    <row r="428" spans="1:11">
      <c r="A428" t="s">
        <v>635</v>
      </c>
      <c r="B428">
        <v>7.9503087738699998</v>
      </c>
      <c r="C428">
        <v>4.80791728599E-3</v>
      </c>
      <c r="D428">
        <v>1.1917221205599999E-2</v>
      </c>
      <c r="E428">
        <v>1</v>
      </c>
      <c r="F428">
        <v>1.8765432098799999</v>
      </c>
      <c r="G428">
        <v>0.21951219512199999</v>
      </c>
      <c r="K428" t="s">
        <v>36</v>
      </c>
    </row>
    <row r="429" spans="1:11">
      <c r="A429" t="s">
        <v>636</v>
      </c>
      <c r="B429">
        <v>7.9471175084699999</v>
      </c>
      <c r="C429">
        <v>4.8164029046400001E-3</v>
      </c>
      <c r="D429">
        <v>1.1917221205599999E-2</v>
      </c>
      <c r="E429">
        <v>1</v>
      </c>
      <c r="F429">
        <v>1.24691358025</v>
      </c>
      <c r="G429">
        <v>0.121951219512</v>
      </c>
      <c r="K429" t="s">
        <v>637</v>
      </c>
    </row>
    <row r="430" spans="1:11">
      <c r="A430" t="s">
        <v>638</v>
      </c>
      <c r="B430">
        <v>7.8977402898999998</v>
      </c>
      <c r="C430">
        <v>4.9496593662900004E-3</v>
      </c>
      <c r="D430">
        <v>1.2218389904199999E-2</v>
      </c>
      <c r="E430">
        <v>1</v>
      </c>
      <c r="F430">
        <v>5.0617283950600003</v>
      </c>
      <c r="G430">
        <v>0.46341463414599998</v>
      </c>
      <c r="K430" t="s">
        <v>639</v>
      </c>
    </row>
    <row r="431" spans="1:11">
      <c r="A431" t="s">
        <v>640</v>
      </c>
      <c r="B431">
        <v>7.8806459335000003</v>
      </c>
      <c r="C431">
        <v>4.9966630321099997E-3</v>
      </c>
      <c r="D431">
        <v>1.23057352349E-2</v>
      </c>
      <c r="E431">
        <v>1</v>
      </c>
      <c r="F431">
        <v>4.1234567901199997</v>
      </c>
      <c r="G431">
        <v>1.2682926829300001</v>
      </c>
      <c r="K431" t="s">
        <v>641</v>
      </c>
    </row>
    <row r="432" spans="1:11">
      <c r="A432" t="s">
        <v>642</v>
      </c>
      <c r="B432">
        <v>7.8388735924699997</v>
      </c>
      <c r="C432">
        <v>5.1134459665199998E-3</v>
      </c>
      <c r="D432">
        <v>1.2564128256500001E-2</v>
      </c>
      <c r="E432">
        <v>1</v>
      </c>
      <c r="F432">
        <v>1.85185185185</v>
      </c>
      <c r="G432">
        <v>0.56097560975600003</v>
      </c>
      <c r="K432" t="s">
        <v>220</v>
      </c>
    </row>
    <row r="433" spans="1:11">
      <c r="A433" t="s">
        <v>643</v>
      </c>
      <c r="B433">
        <v>7.8316422833599999</v>
      </c>
      <c r="C433">
        <v>5.1339432358900004E-3</v>
      </c>
      <c r="D433">
        <v>1.2577949813699999E-2</v>
      </c>
      <c r="E433">
        <v>1</v>
      </c>
      <c r="F433">
        <v>1.20987654321</v>
      </c>
      <c r="G433">
        <v>0.36585365853700003</v>
      </c>
      <c r="K433" t="s">
        <v>17</v>
      </c>
    </row>
    <row r="434" spans="1:11">
      <c r="A434" t="s">
        <v>644</v>
      </c>
      <c r="B434">
        <v>7.8285177876800001</v>
      </c>
      <c r="C434">
        <v>5.1428255612200003E-3</v>
      </c>
      <c r="D434">
        <v>1.2577949813699999E-2</v>
      </c>
      <c r="E434">
        <v>1</v>
      </c>
      <c r="F434">
        <v>10.7654320988</v>
      </c>
      <c r="G434">
        <v>2.7317073170700001</v>
      </c>
      <c r="K434" t="s">
        <v>47</v>
      </c>
    </row>
    <row r="435" spans="1:11">
      <c r="A435" t="s">
        <v>645</v>
      </c>
      <c r="B435">
        <v>7.8192437091000002</v>
      </c>
      <c r="C435">
        <v>5.1692822881799997E-3</v>
      </c>
      <c r="D435">
        <v>1.26135252147E-2</v>
      </c>
      <c r="E435">
        <v>1</v>
      </c>
      <c r="F435">
        <v>1.1234567901200001</v>
      </c>
      <c r="G435">
        <v>0.19512195122000001</v>
      </c>
      <c r="K435" t="s">
        <v>19</v>
      </c>
    </row>
    <row r="436" spans="1:11">
      <c r="A436" t="s">
        <v>646</v>
      </c>
      <c r="B436">
        <v>7.8059051890999998</v>
      </c>
      <c r="C436">
        <v>5.2075773425000003E-3</v>
      </c>
      <c r="D436">
        <v>1.2677757254500001E-2</v>
      </c>
      <c r="E436">
        <v>1</v>
      </c>
      <c r="F436">
        <v>1.5679012345700001</v>
      </c>
      <c r="G436">
        <v>0.43902439024399997</v>
      </c>
      <c r="K436" t="s">
        <v>647</v>
      </c>
    </row>
    <row r="437" spans="1:11">
      <c r="A437" t="s">
        <v>648</v>
      </c>
      <c r="B437">
        <v>7.7932372411799999</v>
      </c>
      <c r="C437">
        <v>5.2442149030499999E-3</v>
      </c>
      <c r="D437">
        <v>1.2737668766800001E-2</v>
      </c>
      <c r="E437">
        <v>1</v>
      </c>
      <c r="F437">
        <v>18.592592592599999</v>
      </c>
      <c r="G437">
        <v>2.8780487804899999</v>
      </c>
      <c r="K437" t="s">
        <v>346</v>
      </c>
    </row>
    <row r="438" spans="1:11">
      <c r="A438" t="s">
        <v>649</v>
      </c>
      <c r="B438">
        <v>7.7882508211200001</v>
      </c>
      <c r="C438">
        <v>5.2587083282699997E-3</v>
      </c>
      <c r="D438">
        <v>1.27436432944E-2</v>
      </c>
      <c r="E438">
        <v>1</v>
      </c>
      <c r="F438">
        <v>8.7530864197499998</v>
      </c>
      <c r="G438">
        <v>0.87804878048799995</v>
      </c>
      <c r="K438" t="s">
        <v>346</v>
      </c>
    </row>
    <row r="439" spans="1:11">
      <c r="A439" t="s">
        <v>650</v>
      </c>
      <c r="B439">
        <v>7.77961800907</v>
      </c>
      <c r="C439">
        <v>5.2838968874500004E-3</v>
      </c>
      <c r="D439">
        <v>1.27754493238E-2</v>
      </c>
      <c r="E439">
        <v>1</v>
      </c>
      <c r="F439">
        <v>1.6049382716</v>
      </c>
      <c r="G439">
        <v>0.41463414634099999</v>
      </c>
      <c r="K439" t="s">
        <v>231</v>
      </c>
    </row>
    <row r="440" spans="1:11">
      <c r="A440" t="s">
        <v>651</v>
      </c>
      <c r="B440">
        <v>7.7611443899600001</v>
      </c>
      <c r="C440">
        <v>5.3382126733500001E-3</v>
      </c>
      <c r="D440">
        <v>1.28773740799E-2</v>
      </c>
      <c r="E440">
        <v>1</v>
      </c>
      <c r="F440">
        <v>6.1111111111099996</v>
      </c>
      <c r="G440">
        <v>0.17073170731699999</v>
      </c>
      <c r="K440" t="s">
        <v>346</v>
      </c>
    </row>
    <row r="441" spans="1:11">
      <c r="A441" t="s">
        <v>652</v>
      </c>
      <c r="B441">
        <v>7.7534115635800003</v>
      </c>
      <c r="C441">
        <v>5.3611172617600003E-3</v>
      </c>
      <c r="D441">
        <v>1.29032345005E-2</v>
      </c>
      <c r="E441">
        <v>1</v>
      </c>
      <c r="F441">
        <v>0.555555555556</v>
      </c>
      <c r="G441">
        <v>7.3170731707299999E-2</v>
      </c>
      <c r="K441" t="s">
        <v>653</v>
      </c>
    </row>
    <row r="442" spans="1:11">
      <c r="A442" t="s">
        <v>654</v>
      </c>
      <c r="B442">
        <v>7.7474209195899997</v>
      </c>
      <c r="C442">
        <v>5.3789303727099997E-3</v>
      </c>
      <c r="D442">
        <v>1.29081432783E-2</v>
      </c>
      <c r="E442">
        <v>1</v>
      </c>
      <c r="F442">
        <v>1.0617283950600001</v>
      </c>
      <c r="G442">
        <v>0.31707317073199998</v>
      </c>
      <c r="K442" t="s">
        <v>581</v>
      </c>
    </row>
    <row r="443" spans="1:11">
      <c r="A443" t="s">
        <v>655</v>
      </c>
      <c r="B443">
        <v>7.7445344532</v>
      </c>
      <c r="C443">
        <v>5.3875347771599998E-3</v>
      </c>
      <c r="D443">
        <v>1.29081432783E-2</v>
      </c>
      <c r="E443">
        <v>1</v>
      </c>
      <c r="F443">
        <v>0.71604938271600005</v>
      </c>
      <c r="G443">
        <v>0.121951219512</v>
      </c>
      <c r="K443" t="s">
        <v>88</v>
      </c>
    </row>
    <row r="444" spans="1:11">
      <c r="A444" t="s">
        <v>656</v>
      </c>
      <c r="B444">
        <v>7.7138654647199996</v>
      </c>
      <c r="C444">
        <v>5.4798287563599998E-3</v>
      </c>
      <c r="D444">
        <v>1.30713832288E-2</v>
      </c>
      <c r="E444">
        <v>1</v>
      </c>
      <c r="F444">
        <v>0.81481481481499995</v>
      </c>
      <c r="G444">
        <v>9.7560975609799996E-2</v>
      </c>
      <c r="K444" t="s">
        <v>53</v>
      </c>
    </row>
    <row r="445" spans="1:11">
      <c r="A445" t="s">
        <v>657</v>
      </c>
      <c r="B445">
        <v>7.7113868927900002</v>
      </c>
      <c r="C445">
        <v>5.4873577164000001E-3</v>
      </c>
      <c r="D445">
        <v>1.30713832288E-2</v>
      </c>
      <c r="E445">
        <v>1</v>
      </c>
      <c r="F445">
        <v>2.7283950617300001</v>
      </c>
      <c r="G445">
        <v>1.5365853658499999</v>
      </c>
      <c r="K445" t="s">
        <v>658</v>
      </c>
    </row>
    <row r="446" spans="1:11">
      <c r="A446" t="s">
        <v>659</v>
      </c>
      <c r="B446">
        <v>7.7096314559800003</v>
      </c>
      <c r="C446">
        <v>5.4926964464699999E-3</v>
      </c>
      <c r="D446">
        <v>1.30713832288E-2</v>
      </c>
      <c r="E446">
        <v>1</v>
      </c>
      <c r="F446">
        <v>1.24691358025</v>
      </c>
      <c r="G446">
        <v>0.34146341463399998</v>
      </c>
      <c r="K446" t="s">
        <v>251</v>
      </c>
    </row>
    <row r="447" spans="1:11">
      <c r="A447" t="s">
        <v>660</v>
      </c>
      <c r="B447">
        <v>7.7012122299600003</v>
      </c>
      <c r="C447">
        <v>5.5183751652500002E-3</v>
      </c>
      <c r="D447">
        <v>1.3103047757799999E-2</v>
      </c>
      <c r="E447">
        <v>1</v>
      </c>
      <c r="F447">
        <v>1.1851851851899999</v>
      </c>
      <c r="G447">
        <v>0.51219512195100003</v>
      </c>
      <c r="K447" t="s">
        <v>661</v>
      </c>
    </row>
    <row r="448" spans="1:11">
      <c r="A448" t="s">
        <v>662</v>
      </c>
      <c r="B448">
        <v>7.6966208951999997</v>
      </c>
      <c r="C448">
        <v>5.5324303271799997E-3</v>
      </c>
      <c r="D448">
        <v>1.3107032922800001E-2</v>
      </c>
      <c r="E448">
        <v>1</v>
      </c>
      <c r="F448">
        <v>2.0370370370400002</v>
      </c>
      <c r="G448">
        <v>0.26829268292699998</v>
      </c>
      <c r="K448" t="s">
        <v>133</v>
      </c>
    </row>
    <row r="449" spans="1:11">
      <c r="A449" t="s">
        <v>663</v>
      </c>
      <c r="B449">
        <v>7.6902726582999996</v>
      </c>
      <c r="C449">
        <v>5.5519239344399996E-3</v>
      </c>
      <c r="D449">
        <v>1.3123855907500001E-2</v>
      </c>
      <c r="E449">
        <v>1</v>
      </c>
      <c r="F449">
        <v>9.5679012345699999</v>
      </c>
      <c r="G449">
        <v>2.1707317073199999</v>
      </c>
      <c r="K449" t="s">
        <v>17</v>
      </c>
    </row>
    <row r="450" spans="1:11">
      <c r="A450" t="s">
        <v>664</v>
      </c>
      <c r="B450">
        <v>7.68112322093</v>
      </c>
      <c r="C450">
        <v>5.5801425168199997E-3</v>
      </c>
      <c r="D450">
        <v>1.31611824617E-2</v>
      </c>
      <c r="E450">
        <v>1</v>
      </c>
      <c r="F450">
        <v>1.6172839506200001</v>
      </c>
      <c r="G450">
        <v>0.121951219512</v>
      </c>
      <c r="K450" t="s">
        <v>260</v>
      </c>
    </row>
    <row r="451" spans="1:11">
      <c r="A451" t="s">
        <v>665</v>
      </c>
      <c r="B451">
        <v>7.6637243773400003</v>
      </c>
      <c r="C451">
        <v>5.6342080256600001E-3</v>
      </c>
      <c r="D451">
        <v>1.32591695537E-2</v>
      </c>
      <c r="E451">
        <v>1</v>
      </c>
      <c r="F451">
        <v>1.55555555556</v>
      </c>
      <c r="G451">
        <v>0.43902439024399997</v>
      </c>
      <c r="K451" t="s">
        <v>666</v>
      </c>
    </row>
    <row r="452" spans="1:11">
      <c r="A452" t="s">
        <v>667</v>
      </c>
      <c r="B452">
        <v>7.6374312773500002</v>
      </c>
      <c r="C452">
        <v>5.7169273500399997E-3</v>
      </c>
      <c r="D452">
        <v>1.3424004575799999E-2</v>
      </c>
      <c r="E452">
        <v>1</v>
      </c>
      <c r="F452">
        <v>1.4320987654299999</v>
      </c>
      <c r="G452">
        <v>0.39024390243899998</v>
      </c>
      <c r="K452" t="s">
        <v>162</v>
      </c>
    </row>
    <row r="453" spans="1:11">
      <c r="A453" t="s">
        <v>668</v>
      </c>
      <c r="B453">
        <v>7.6215952976799999</v>
      </c>
      <c r="C453">
        <v>5.7673447348400003E-3</v>
      </c>
      <c r="D453">
        <v>1.3503351807499999E-2</v>
      </c>
      <c r="E453">
        <v>1</v>
      </c>
      <c r="F453">
        <v>1.0617283950600001</v>
      </c>
      <c r="G453">
        <v>0.17073170731699999</v>
      </c>
      <c r="K453" t="s">
        <v>215</v>
      </c>
    </row>
    <row r="454" spans="1:11">
      <c r="A454" t="s">
        <v>669</v>
      </c>
      <c r="B454">
        <v>7.6174150964400003</v>
      </c>
      <c r="C454">
        <v>5.7807288432099998E-3</v>
      </c>
      <c r="D454">
        <v>1.3503351807499999E-2</v>
      </c>
      <c r="E454">
        <v>1</v>
      </c>
      <c r="F454">
        <v>14.543209876500001</v>
      </c>
      <c r="G454">
        <v>10.926829268300001</v>
      </c>
      <c r="K454" t="s">
        <v>670</v>
      </c>
    </row>
    <row r="455" spans="1:11">
      <c r="A455" t="s">
        <v>671</v>
      </c>
      <c r="B455">
        <v>7.6148453466600001</v>
      </c>
      <c r="C455">
        <v>5.7889723518299999E-3</v>
      </c>
      <c r="D455">
        <v>1.3503351807499999E-2</v>
      </c>
      <c r="E455">
        <v>1</v>
      </c>
      <c r="F455">
        <v>23.098765432099999</v>
      </c>
      <c r="G455">
        <v>17.146341463399999</v>
      </c>
      <c r="K455" t="s">
        <v>154</v>
      </c>
    </row>
    <row r="456" spans="1:11">
      <c r="A456" t="s">
        <v>672</v>
      </c>
      <c r="B456">
        <v>7.6067512702700002</v>
      </c>
      <c r="C456">
        <v>5.8150158185500001E-3</v>
      </c>
      <c r="D456">
        <v>1.35342895645E-2</v>
      </c>
      <c r="E456">
        <v>1</v>
      </c>
      <c r="F456">
        <v>0.74074074074100005</v>
      </c>
      <c r="G456">
        <v>0.21951219512199999</v>
      </c>
      <c r="K456" t="s">
        <v>148</v>
      </c>
    </row>
    <row r="457" spans="1:11">
      <c r="A457" t="s">
        <v>673</v>
      </c>
      <c r="B457">
        <v>7.5988718409200002</v>
      </c>
      <c r="C457">
        <v>5.8404834487600001E-3</v>
      </c>
      <c r="D457">
        <v>1.35637543251E-2</v>
      </c>
      <c r="E457">
        <v>1</v>
      </c>
      <c r="F457">
        <v>8.3827160493800008</v>
      </c>
      <c r="G457">
        <v>1.1219512195100001</v>
      </c>
      <c r="K457" t="s">
        <v>674</v>
      </c>
    </row>
    <row r="458" spans="1:11">
      <c r="A458" t="s">
        <v>675</v>
      </c>
      <c r="B458">
        <v>7.5682657980999997</v>
      </c>
      <c r="C458">
        <v>5.9404914993099996E-3</v>
      </c>
      <c r="D458">
        <v>1.3741840249400001E-2</v>
      </c>
      <c r="E458">
        <v>1</v>
      </c>
      <c r="F458">
        <v>1.6049382716</v>
      </c>
      <c r="G458">
        <v>0.41463414634099999</v>
      </c>
      <c r="K458" t="s">
        <v>53</v>
      </c>
    </row>
    <row r="459" spans="1:11">
      <c r="A459" t="s">
        <v>676</v>
      </c>
      <c r="B459">
        <v>7.5674688466299997</v>
      </c>
      <c r="C459">
        <v>5.94311882363E-3</v>
      </c>
      <c r="D459">
        <v>1.3741840249400001E-2</v>
      </c>
      <c r="E459">
        <v>1</v>
      </c>
      <c r="F459">
        <v>2.40740740741</v>
      </c>
      <c r="G459">
        <v>0.85365853658500002</v>
      </c>
      <c r="K459" t="s">
        <v>206</v>
      </c>
    </row>
    <row r="460" spans="1:11">
      <c r="A460" t="s">
        <v>677</v>
      </c>
      <c r="B460">
        <v>7.5253021610999999</v>
      </c>
      <c r="C460">
        <v>6.08383494146E-3</v>
      </c>
      <c r="D460">
        <v>1.40365603551E-2</v>
      </c>
      <c r="E460">
        <v>1</v>
      </c>
      <c r="F460">
        <v>1.3950617284</v>
      </c>
      <c r="G460">
        <v>0.60975609756100002</v>
      </c>
      <c r="K460" t="s">
        <v>678</v>
      </c>
    </row>
    <row r="461" spans="1:11">
      <c r="A461" t="s">
        <v>679</v>
      </c>
      <c r="B461">
        <v>7.5064084873599999</v>
      </c>
      <c r="C461">
        <v>6.1479842759399996E-3</v>
      </c>
      <c r="D461">
        <v>1.41537290179E-2</v>
      </c>
      <c r="E461">
        <v>1</v>
      </c>
      <c r="F461">
        <v>0.95061728395099998</v>
      </c>
      <c r="G461">
        <v>0.41463414634099999</v>
      </c>
      <c r="K461" t="s">
        <v>186</v>
      </c>
    </row>
    <row r="462" spans="1:11">
      <c r="A462" t="s">
        <v>680</v>
      </c>
      <c r="B462">
        <v>7.4958705596400002</v>
      </c>
      <c r="C462">
        <v>6.1840629502199996E-3</v>
      </c>
      <c r="D462">
        <v>1.42059059963E-2</v>
      </c>
      <c r="E462">
        <v>1</v>
      </c>
      <c r="F462">
        <v>1.5185185185200001</v>
      </c>
      <c r="G462">
        <v>0.31707317073199998</v>
      </c>
      <c r="K462" t="s">
        <v>164</v>
      </c>
    </row>
    <row r="463" spans="1:11">
      <c r="A463" t="s">
        <v>681</v>
      </c>
      <c r="B463">
        <v>7.4888610612599997</v>
      </c>
      <c r="C463">
        <v>6.2081809478600003E-3</v>
      </c>
      <c r="D463">
        <v>1.4230440744100001E-2</v>
      </c>
      <c r="E463">
        <v>1</v>
      </c>
      <c r="F463">
        <v>1.83950617284</v>
      </c>
      <c r="G463">
        <v>0.48780487804900002</v>
      </c>
      <c r="K463" t="s">
        <v>220</v>
      </c>
    </row>
    <row r="464" spans="1:11">
      <c r="A464" t="s">
        <v>682</v>
      </c>
      <c r="B464">
        <v>7.4771862595899998</v>
      </c>
      <c r="C464">
        <v>6.2485644417799996E-3</v>
      </c>
      <c r="D464">
        <v>1.42920728809E-2</v>
      </c>
      <c r="E464">
        <v>1</v>
      </c>
      <c r="F464">
        <v>0.92592592592599998</v>
      </c>
      <c r="G464">
        <v>0.26829268292699998</v>
      </c>
      <c r="K464" t="s">
        <v>93</v>
      </c>
    </row>
    <row r="465" spans="1:11">
      <c r="A465" t="s">
        <v>683</v>
      </c>
      <c r="B465">
        <v>7.4569246553799999</v>
      </c>
      <c r="C465">
        <v>6.3192875222599998E-3</v>
      </c>
      <c r="D465">
        <v>1.4422684237200001E-2</v>
      </c>
      <c r="E465">
        <v>1</v>
      </c>
      <c r="F465">
        <v>1.4320987654299999</v>
      </c>
      <c r="G465">
        <v>0.34146341463399998</v>
      </c>
      <c r="K465" t="s">
        <v>454</v>
      </c>
    </row>
    <row r="466" spans="1:11">
      <c r="A466" t="s">
        <v>684</v>
      </c>
      <c r="B466">
        <v>7.4240692533199999</v>
      </c>
      <c r="C466">
        <v>6.4357105678600002E-3</v>
      </c>
      <c r="D466">
        <v>1.4656811809400001E-2</v>
      </c>
      <c r="E466">
        <v>1</v>
      </c>
      <c r="F466">
        <v>1.9382716049399999</v>
      </c>
      <c r="G466">
        <v>0.43902439024399997</v>
      </c>
      <c r="K466" t="s">
        <v>608</v>
      </c>
    </row>
    <row r="467" spans="1:11">
      <c r="A467" t="s">
        <v>685</v>
      </c>
      <c r="B467">
        <v>7.4201340047200004</v>
      </c>
      <c r="C467">
        <v>6.4498011843000004E-3</v>
      </c>
      <c r="D467">
        <v>1.4657380802899999E-2</v>
      </c>
      <c r="E467">
        <v>1</v>
      </c>
      <c r="F467">
        <v>1.85185185185</v>
      </c>
      <c r="G467">
        <v>0.43902439024399997</v>
      </c>
      <c r="K467" t="s">
        <v>686</v>
      </c>
    </row>
    <row r="468" spans="1:11">
      <c r="A468" t="s">
        <v>687</v>
      </c>
      <c r="B468">
        <v>7.4094149393700004</v>
      </c>
      <c r="C468">
        <v>6.4883419981199997E-3</v>
      </c>
      <c r="D468">
        <v>1.47133922398E-2</v>
      </c>
      <c r="E468">
        <v>1</v>
      </c>
      <c r="F468">
        <v>2.0617283950599998</v>
      </c>
      <c r="G468">
        <v>1.0487804878</v>
      </c>
      <c r="K468" t="s">
        <v>186</v>
      </c>
    </row>
    <row r="469" spans="1:11">
      <c r="A469" t="s">
        <v>688</v>
      </c>
      <c r="B469">
        <v>7.3754016938799998</v>
      </c>
      <c r="C469">
        <v>6.6122019859399996E-3</v>
      </c>
      <c r="D469">
        <v>1.49622262887E-2</v>
      </c>
      <c r="E469">
        <v>1</v>
      </c>
      <c r="F469">
        <v>1</v>
      </c>
      <c r="G469">
        <v>0.51219512195100003</v>
      </c>
      <c r="K469" t="s">
        <v>278</v>
      </c>
    </row>
    <row r="470" spans="1:11">
      <c r="A470" t="s">
        <v>689</v>
      </c>
      <c r="B470">
        <v>7.3642014441099999</v>
      </c>
      <c r="C470">
        <v>6.6535142076999997E-3</v>
      </c>
      <c r="D470">
        <v>1.5023606707799999E-2</v>
      </c>
      <c r="E470">
        <v>1</v>
      </c>
      <c r="F470">
        <v>19.765432098800002</v>
      </c>
      <c r="G470">
        <v>11.4390243902</v>
      </c>
      <c r="K470" t="s">
        <v>217</v>
      </c>
    </row>
    <row r="471" spans="1:11">
      <c r="A471" t="s">
        <v>690</v>
      </c>
      <c r="B471">
        <v>7.3594712519699996</v>
      </c>
      <c r="C471">
        <v>6.6710406372599996E-3</v>
      </c>
      <c r="D471">
        <v>1.5031131989099999E-2</v>
      </c>
      <c r="E471">
        <v>1</v>
      </c>
      <c r="F471">
        <v>1.1234567901200001</v>
      </c>
      <c r="G471">
        <v>0.26829268292699998</v>
      </c>
      <c r="K471" t="s">
        <v>164</v>
      </c>
    </row>
    <row r="472" spans="1:11">
      <c r="A472" t="s">
        <v>691</v>
      </c>
      <c r="B472">
        <v>7.3260354668399996</v>
      </c>
      <c r="C472">
        <v>6.7962798141399999E-3</v>
      </c>
      <c r="D472">
        <v>1.52808074802E-2</v>
      </c>
      <c r="E472">
        <v>1</v>
      </c>
      <c r="F472">
        <v>1.5185185185200001</v>
      </c>
      <c r="G472">
        <v>0.17073170731699999</v>
      </c>
      <c r="K472" t="s">
        <v>692</v>
      </c>
    </row>
    <row r="473" spans="1:11">
      <c r="A473" t="s">
        <v>693</v>
      </c>
      <c r="B473">
        <v>7.3197544398299996</v>
      </c>
      <c r="C473">
        <v>6.82007302903E-3</v>
      </c>
      <c r="D473">
        <v>1.5301816393499999E-2</v>
      </c>
      <c r="E473">
        <v>1</v>
      </c>
      <c r="F473">
        <v>0.98765432098799999</v>
      </c>
      <c r="G473">
        <v>0.243902439024</v>
      </c>
      <c r="K473" t="s">
        <v>694</v>
      </c>
    </row>
    <row r="474" spans="1:11">
      <c r="A474" t="s">
        <v>695</v>
      </c>
      <c r="B474">
        <v>7.31426146002</v>
      </c>
      <c r="C474">
        <v>6.84095076487E-3</v>
      </c>
      <c r="D474">
        <v>1.5316209006299999E-2</v>
      </c>
      <c r="E474">
        <v>1</v>
      </c>
      <c r="F474">
        <v>3.2839506172799999</v>
      </c>
      <c r="G474">
        <v>0.53658536585399996</v>
      </c>
      <c r="K474" t="s">
        <v>696</v>
      </c>
    </row>
    <row r="475" spans="1:11">
      <c r="A475" t="s">
        <v>697</v>
      </c>
      <c r="B475">
        <v>7.2863585003200004</v>
      </c>
      <c r="C475">
        <v>6.9480169188099999E-3</v>
      </c>
      <c r="D475">
        <v>1.55231010908E-2</v>
      </c>
      <c r="E475">
        <v>1</v>
      </c>
      <c r="F475">
        <v>1.8148148148100001</v>
      </c>
      <c r="G475">
        <v>0.19512195122000001</v>
      </c>
      <c r="K475" t="s">
        <v>93</v>
      </c>
    </row>
    <row r="476" spans="1:11">
      <c r="A476" t="s">
        <v>698</v>
      </c>
      <c r="B476">
        <v>7.2697978579899996</v>
      </c>
      <c r="C476">
        <v>7.0123694955600002E-3</v>
      </c>
      <c r="D476">
        <v>1.5633893254300001E-2</v>
      </c>
      <c r="E476">
        <v>1</v>
      </c>
      <c r="F476">
        <v>20.851851851900001</v>
      </c>
      <c r="G476">
        <v>12.756097561000001</v>
      </c>
      <c r="K476" t="s">
        <v>699</v>
      </c>
    </row>
    <row r="477" spans="1:11">
      <c r="A477" t="s">
        <v>700</v>
      </c>
      <c r="B477">
        <v>7.26428934621</v>
      </c>
      <c r="C477">
        <v>7.0339095690000004E-3</v>
      </c>
      <c r="D477">
        <v>1.5648971078899999E-2</v>
      </c>
      <c r="E477">
        <v>1</v>
      </c>
      <c r="F477">
        <v>1.1728395061700001</v>
      </c>
      <c r="G477">
        <v>0.39024390243899998</v>
      </c>
      <c r="K477" t="s">
        <v>701</v>
      </c>
    </row>
    <row r="478" spans="1:11">
      <c r="A478" t="s">
        <v>702</v>
      </c>
      <c r="B478">
        <v>7.23378599624</v>
      </c>
      <c r="C478">
        <v>7.1544171880999997E-3</v>
      </c>
      <c r="D478">
        <v>1.5883706084299998E-2</v>
      </c>
      <c r="E478">
        <v>1</v>
      </c>
      <c r="F478">
        <v>1.25925925926</v>
      </c>
      <c r="G478">
        <v>0.92682926829300005</v>
      </c>
      <c r="K478" t="s">
        <v>278</v>
      </c>
    </row>
    <row r="479" spans="1:11">
      <c r="A479" t="s">
        <v>703</v>
      </c>
      <c r="B479">
        <v>7.2276263069500004</v>
      </c>
      <c r="C479">
        <v>7.1790067535000002E-3</v>
      </c>
      <c r="D479">
        <v>1.5904954292799998E-2</v>
      </c>
      <c r="E479">
        <v>1</v>
      </c>
      <c r="F479">
        <v>0.98765432098799999</v>
      </c>
      <c r="G479">
        <v>0.21951219512199999</v>
      </c>
      <c r="K479" t="s">
        <v>206</v>
      </c>
    </row>
    <row r="480" spans="1:11">
      <c r="A480" t="s">
        <v>704</v>
      </c>
      <c r="B480">
        <v>7.1895953539699997</v>
      </c>
      <c r="C480">
        <v>7.3327514938400003E-3</v>
      </c>
      <c r="D480">
        <v>1.62116572693E-2</v>
      </c>
      <c r="E480">
        <v>1</v>
      </c>
      <c r="F480">
        <v>0.65432098765400004</v>
      </c>
      <c r="G480">
        <v>0.19512195122000001</v>
      </c>
      <c r="K480" t="s">
        <v>696</v>
      </c>
    </row>
    <row r="481" spans="1:11">
      <c r="A481" t="s">
        <v>705</v>
      </c>
      <c r="B481">
        <v>7.1687770434800004</v>
      </c>
      <c r="C481">
        <v>7.4183330312900001E-3</v>
      </c>
      <c r="D481">
        <v>1.6366697250299999E-2</v>
      </c>
      <c r="E481">
        <v>1</v>
      </c>
      <c r="F481">
        <v>0.60493827160500002</v>
      </c>
      <c r="G481">
        <v>11.5609756098</v>
      </c>
      <c r="K481" t="s">
        <v>44</v>
      </c>
    </row>
    <row r="482" spans="1:11">
      <c r="A482" t="s">
        <v>706</v>
      </c>
      <c r="B482">
        <v>7.1568013082300004</v>
      </c>
      <c r="C482">
        <v>7.4680256780200001E-3</v>
      </c>
      <c r="D482">
        <v>1.6442077324399999E-2</v>
      </c>
      <c r="E482">
        <v>1</v>
      </c>
      <c r="F482">
        <v>2.3827160493799999</v>
      </c>
      <c r="G482">
        <v>0.63414634146299997</v>
      </c>
      <c r="K482" t="s">
        <v>373</v>
      </c>
    </row>
    <row r="483" spans="1:11">
      <c r="A483" t="s">
        <v>707</v>
      </c>
      <c r="B483">
        <v>7.10935191039</v>
      </c>
      <c r="C483">
        <v>7.6682828428800004E-3</v>
      </c>
      <c r="D483">
        <v>1.6847949233600001E-2</v>
      </c>
      <c r="E483">
        <v>1</v>
      </c>
      <c r="F483">
        <v>1.2345679012299999</v>
      </c>
      <c r="G483">
        <v>0.29268292682899999</v>
      </c>
      <c r="K483" t="s">
        <v>278</v>
      </c>
    </row>
    <row r="484" spans="1:11">
      <c r="A484" t="s">
        <v>708</v>
      </c>
      <c r="B484">
        <v>7.0629668169900004</v>
      </c>
      <c r="C484">
        <v>7.8693569510500001E-3</v>
      </c>
      <c r="D484">
        <v>1.7253931700099999E-2</v>
      </c>
      <c r="E484">
        <v>1</v>
      </c>
      <c r="F484">
        <v>1.34567901235</v>
      </c>
      <c r="G484">
        <v>0.21951219512199999</v>
      </c>
      <c r="K484" t="s">
        <v>186</v>
      </c>
    </row>
    <row r="485" spans="1:11">
      <c r="A485" t="s">
        <v>709</v>
      </c>
      <c r="B485">
        <v>7.0565557501300002</v>
      </c>
      <c r="C485">
        <v>7.8975692143900007E-3</v>
      </c>
      <c r="D485">
        <v>1.72800119794E-2</v>
      </c>
      <c r="E485">
        <v>1</v>
      </c>
      <c r="F485">
        <v>0.555555555556</v>
      </c>
      <c r="G485">
        <v>0.31707317073199998</v>
      </c>
      <c r="K485" t="s">
        <v>76</v>
      </c>
    </row>
    <row r="486" spans="1:11">
      <c r="A486" t="s">
        <v>710</v>
      </c>
      <c r="B486">
        <v>7.0258061709400002</v>
      </c>
      <c r="C486">
        <v>8.0343292553799999E-3</v>
      </c>
      <c r="D486">
        <v>1.75429993432E-2</v>
      </c>
      <c r="E486">
        <v>1</v>
      </c>
      <c r="F486">
        <v>3.3580246913599998</v>
      </c>
      <c r="G486">
        <v>1.6341463414599999</v>
      </c>
      <c r="K486" t="s">
        <v>581</v>
      </c>
    </row>
    <row r="487" spans="1:11">
      <c r="A487" t="s">
        <v>711</v>
      </c>
      <c r="B487">
        <v>7.0170881281800002</v>
      </c>
      <c r="C487">
        <v>8.0735420984799997E-3</v>
      </c>
      <c r="D487">
        <v>1.7592347905899999E-2</v>
      </c>
      <c r="E487">
        <v>1</v>
      </c>
      <c r="F487">
        <v>1.5802469135799999</v>
      </c>
      <c r="G487">
        <v>2.6585365853699998</v>
      </c>
      <c r="K487" t="s">
        <v>712</v>
      </c>
    </row>
    <row r="488" spans="1:11">
      <c r="A488" t="s">
        <v>713</v>
      </c>
      <c r="B488">
        <v>7.0020036353800004</v>
      </c>
      <c r="C488">
        <v>8.1418535752100004E-3</v>
      </c>
      <c r="D488">
        <v>1.77047698894E-2</v>
      </c>
      <c r="E488">
        <v>1</v>
      </c>
      <c r="F488">
        <v>3.1728395061699999</v>
      </c>
      <c r="G488">
        <v>0.65853658536600002</v>
      </c>
      <c r="K488" t="s">
        <v>241</v>
      </c>
    </row>
    <row r="489" spans="1:11">
      <c r="A489" t="s">
        <v>714</v>
      </c>
      <c r="B489">
        <v>6.9851248997699997</v>
      </c>
      <c r="C489">
        <v>8.2189917293799993E-3</v>
      </c>
      <c r="D489">
        <v>1.7835885740600001E-2</v>
      </c>
      <c r="E489">
        <v>1</v>
      </c>
      <c r="F489">
        <v>1.4320987654299999</v>
      </c>
      <c r="G489">
        <v>0.243902439024</v>
      </c>
      <c r="K489" t="s">
        <v>512</v>
      </c>
    </row>
    <row r="490" spans="1:11">
      <c r="A490" t="s">
        <v>715</v>
      </c>
      <c r="B490">
        <v>6.9804614301400001</v>
      </c>
      <c r="C490">
        <v>8.2404359611700003E-3</v>
      </c>
      <c r="D490">
        <v>1.7845852112200002E-2</v>
      </c>
      <c r="E490">
        <v>1</v>
      </c>
      <c r="F490">
        <v>1.59259259259</v>
      </c>
      <c r="G490">
        <v>0.53658536585399996</v>
      </c>
      <c r="K490" t="s">
        <v>76</v>
      </c>
    </row>
    <row r="491" spans="1:11">
      <c r="A491" t="s">
        <v>716</v>
      </c>
      <c r="B491">
        <v>6.9470668309699999</v>
      </c>
      <c r="C491">
        <v>8.3956778481399999E-3</v>
      </c>
      <c r="D491">
        <v>1.81449445738E-2</v>
      </c>
      <c r="E491">
        <v>1</v>
      </c>
      <c r="F491">
        <v>4.4320987654300001</v>
      </c>
      <c r="G491">
        <v>0.73170731707299996</v>
      </c>
      <c r="K491" t="s">
        <v>351</v>
      </c>
    </row>
    <row r="492" spans="1:11">
      <c r="A492" t="s">
        <v>717</v>
      </c>
      <c r="B492">
        <v>6.9104702847599997</v>
      </c>
      <c r="C492">
        <v>8.5692449253300003E-3</v>
      </c>
      <c r="D492">
        <v>1.84823429245E-2</v>
      </c>
      <c r="E492">
        <v>1</v>
      </c>
      <c r="F492">
        <v>0.90123456790099998</v>
      </c>
      <c r="G492">
        <v>0.21951219512199999</v>
      </c>
      <c r="K492" t="s">
        <v>76</v>
      </c>
    </row>
    <row r="493" spans="1:11">
      <c r="A493" t="s">
        <v>718</v>
      </c>
      <c r="B493">
        <v>6.9067796859300001</v>
      </c>
      <c r="C493">
        <v>8.5869510014000006E-3</v>
      </c>
      <c r="D493">
        <v>1.84828884359E-2</v>
      </c>
      <c r="E493">
        <v>1</v>
      </c>
      <c r="F493">
        <v>1.0123456790100001</v>
      </c>
      <c r="G493">
        <v>0.17073170731699999</v>
      </c>
      <c r="K493" t="s">
        <v>458</v>
      </c>
    </row>
    <row r="494" spans="1:11">
      <c r="A494" t="s">
        <v>719</v>
      </c>
      <c r="B494">
        <v>6.9016174788800004</v>
      </c>
      <c r="C494">
        <v>8.6117801220199994E-3</v>
      </c>
      <c r="D494">
        <v>1.8493867203699998E-2</v>
      </c>
      <c r="E494">
        <v>1</v>
      </c>
      <c r="F494">
        <v>4.3333333333299997</v>
      </c>
      <c r="G494">
        <v>1.80487804878</v>
      </c>
      <c r="K494" t="s">
        <v>720</v>
      </c>
    </row>
    <row r="495" spans="1:11">
      <c r="A495" t="s">
        <v>721</v>
      </c>
      <c r="B495">
        <v>6.8984650710700004</v>
      </c>
      <c r="C495">
        <v>8.6269786578399999E-3</v>
      </c>
      <c r="D495">
        <v>1.8493867203699998E-2</v>
      </c>
      <c r="E495">
        <v>1</v>
      </c>
      <c r="F495">
        <v>1.0246913580200001</v>
      </c>
      <c r="G495">
        <v>0.21951219512199999</v>
      </c>
      <c r="K495" t="s">
        <v>186</v>
      </c>
    </row>
    <row r="496" spans="1:11">
      <c r="A496" t="s">
        <v>722</v>
      </c>
      <c r="B496">
        <v>6.8877578607199998</v>
      </c>
      <c r="C496">
        <v>8.6788060450499992E-3</v>
      </c>
      <c r="D496">
        <v>1.85428618963E-2</v>
      </c>
      <c r="E496">
        <v>1</v>
      </c>
      <c r="F496">
        <v>3.9382716049400002</v>
      </c>
      <c r="G496">
        <v>1.90243902439</v>
      </c>
      <c r="K496" t="s">
        <v>351</v>
      </c>
    </row>
    <row r="497" spans="1:11">
      <c r="A497" t="s">
        <v>723</v>
      </c>
      <c r="B497">
        <v>6.88651282969</v>
      </c>
      <c r="C497">
        <v>8.6848531639099995E-3</v>
      </c>
      <c r="D497">
        <v>1.85428618963E-2</v>
      </c>
      <c r="E497">
        <v>1</v>
      </c>
      <c r="F497">
        <v>32.925925925900003</v>
      </c>
      <c r="G497">
        <v>15.0975609756</v>
      </c>
      <c r="K497" t="s">
        <v>724</v>
      </c>
    </row>
    <row r="498" spans="1:11">
      <c r="A498" t="s">
        <v>725</v>
      </c>
      <c r="B498">
        <v>6.8754793339300004</v>
      </c>
      <c r="C498">
        <v>8.7386316998299997E-3</v>
      </c>
      <c r="D498">
        <v>1.8620142797E-2</v>
      </c>
      <c r="E498">
        <v>1</v>
      </c>
      <c r="F498">
        <v>1.9382716049399999</v>
      </c>
      <c r="G498">
        <v>0.14634146341500001</v>
      </c>
      <c r="K498" t="s">
        <v>53</v>
      </c>
    </row>
    <row r="499" spans="1:11">
      <c r="A499" t="s">
        <v>726</v>
      </c>
      <c r="B499">
        <v>6.8622851324800003</v>
      </c>
      <c r="C499">
        <v>8.8033895440299999E-3</v>
      </c>
      <c r="D499">
        <v>1.8720460897799999E-2</v>
      </c>
      <c r="E499">
        <v>1</v>
      </c>
      <c r="F499">
        <v>74.333333333300004</v>
      </c>
      <c r="G499">
        <v>22.634146341499999</v>
      </c>
      <c r="K499" t="s">
        <v>727</v>
      </c>
    </row>
    <row r="500" spans="1:11">
      <c r="A500" t="s">
        <v>728</v>
      </c>
      <c r="B500">
        <v>6.8456008428199997</v>
      </c>
      <c r="C500">
        <v>8.8859808704699998E-3</v>
      </c>
      <c r="D500">
        <v>1.8858223931499999E-2</v>
      </c>
      <c r="E500">
        <v>1</v>
      </c>
      <c r="F500">
        <v>2.0740740740699999</v>
      </c>
      <c r="G500">
        <v>1.14634146341</v>
      </c>
      <c r="K500" t="s">
        <v>88</v>
      </c>
    </row>
    <row r="501" spans="1:11">
      <c r="A501" t="s">
        <v>729</v>
      </c>
      <c r="B501">
        <v>6.8364862180300001</v>
      </c>
      <c r="C501">
        <v>8.9314351172999993E-3</v>
      </c>
      <c r="D501">
        <v>1.89167795784E-2</v>
      </c>
      <c r="E501">
        <v>1</v>
      </c>
      <c r="F501">
        <v>0.71604938271600005</v>
      </c>
      <c r="G501">
        <v>0.121951219512</v>
      </c>
      <c r="K501" t="s">
        <v>730</v>
      </c>
    </row>
    <row r="502" spans="1:11">
      <c r="A502" t="s">
        <v>731</v>
      </c>
      <c r="B502">
        <v>6.8273306538099998</v>
      </c>
      <c r="C502">
        <v>8.97733320673E-3</v>
      </c>
      <c r="D502">
        <v>1.8976039652599998E-2</v>
      </c>
      <c r="E502">
        <v>1</v>
      </c>
      <c r="F502">
        <v>1.2345679012299999</v>
      </c>
      <c r="G502">
        <v>7.3170731707299999E-2</v>
      </c>
      <c r="K502" t="s">
        <v>732</v>
      </c>
    </row>
    <row r="503" spans="1:11">
      <c r="A503" t="s">
        <v>733</v>
      </c>
      <c r="B503">
        <v>6.7929695628999998</v>
      </c>
      <c r="C503">
        <v>9.1517549472500005E-3</v>
      </c>
      <c r="D503">
        <v>1.9306192209400001E-2</v>
      </c>
      <c r="E503">
        <v>1</v>
      </c>
      <c r="F503">
        <v>1.59259259259</v>
      </c>
      <c r="G503">
        <v>0.21951219512199999</v>
      </c>
      <c r="K503" t="s">
        <v>484</v>
      </c>
    </row>
    <row r="504" spans="1:11">
      <c r="A504" t="s">
        <v>734</v>
      </c>
      <c r="B504">
        <v>6.7752201156799998</v>
      </c>
      <c r="C504">
        <v>9.2432090944399997E-3</v>
      </c>
      <c r="D504">
        <v>1.94581737592E-2</v>
      </c>
      <c r="E504">
        <v>1</v>
      </c>
      <c r="F504">
        <v>1.1728395061700001</v>
      </c>
      <c r="G504">
        <v>0.14634146341500001</v>
      </c>
      <c r="K504" t="s">
        <v>735</v>
      </c>
    </row>
    <row r="505" spans="1:11">
      <c r="A505" t="s">
        <v>736</v>
      </c>
      <c r="B505">
        <v>6.7704906940400003</v>
      </c>
      <c r="C505">
        <v>9.2677350236799998E-3</v>
      </c>
      <c r="D505">
        <v>1.94581737592E-2</v>
      </c>
      <c r="E505">
        <v>1</v>
      </c>
      <c r="F505">
        <v>5.7777777777799999</v>
      </c>
      <c r="G505">
        <v>4.9024390243899996</v>
      </c>
      <c r="K505" t="s">
        <v>335</v>
      </c>
    </row>
    <row r="506" spans="1:11">
      <c r="A506" t="s">
        <v>737</v>
      </c>
      <c r="B506">
        <v>6.7661507478000003</v>
      </c>
      <c r="C506">
        <v>9.2902998448900001E-3</v>
      </c>
      <c r="D506">
        <v>1.94581737592E-2</v>
      </c>
      <c r="E506">
        <v>1</v>
      </c>
      <c r="F506">
        <v>0.49382716049399999</v>
      </c>
      <c r="G506">
        <v>9.7560975609799996E-2</v>
      </c>
      <c r="K506" t="s">
        <v>661</v>
      </c>
    </row>
    <row r="507" spans="1:11">
      <c r="A507" t="s">
        <v>738</v>
      </c>
      <c r="B507">
        <v>6.7648074509800002</v>
      </c>
      <c r="C507">
        <v>9.2972954883399992E-3</v>
      </c>
      <c r="D507">
        <v>1.94581737592E-2</v>
      </c>
      <c r="E507">
        <v>1</v>
      </c>
      <c r="F507">
        <v>0.70370370370400004</v>
      </c>
      <c r="G507">
        <v>0.56097560975600003</v>
      </c>
      <c r="K507" t="s">
        <v>739</v>
      </c>
    </row>
    <row r="508" spans="1:11">
      <c r="A508" t="s">
        <v>740</v>
      </c>
      <c r="B508">
        <v>6.7440786187399997</v>
      </c>
      <c r="C508">
        <v>9.4059340754600006E-3</v>
      </c>
      <c r="D508">
        <v>1.9646714370600001E-2</v>
      </c>
      <c r="E508">
        <v>1</v>
      </c>
      <c r="F508">
        <v>2.5679012345699999</v>
      </c>
      <c r="G508">
        <v>0.63414634146299997</v>
      </c>
      <c r="K508" t="s">
        <v>727</v>
      </c>
    </row>
    <row r="509" spans="1:11">
      <c r="A509" t="s">
        <v>741</v>
      </c>
      <c r="B509">
        <v>6.6953733567000002</v>
      </c>
      <c r="C509">
        <v>9.6663423911299996E-3</v>
      </c>
      <c r="D509">
        <v>2.0150898803599999E-2</v>
      </c>
      <c r="E509">
        <v>1</v>
      </c>
      <c r="F509">
        <v>1.2716049382700001</v>
      </c>
      <c r="G509">
        <v>0.39024390243899998</v>
      </c>
      <c r="K509" t="s">
        <v>327</v>
      </c>
    </row>
    <row r="510" spans="1:11">
      <c r="A510" t="s">
        <v>742</v>
      </c>
      <c r="B510">
        <v>6.6892538671399997</v>
      </c>
      <c r="C510">
        <v>9.6995792456800005E-3</v>
      </c>
      <c r="D510">
        <v>2.0180460552400002E-2</v>
      </c>
      <c r="E510">
        <v>1</v>
      </c>
      <c r="F510">
        <v>1.69135802469</v>
      </c>
      <c r="G510">
        <v>0.31707317073199998</v>
      </c>
      <c r="K510" t="s">
        <v>36</v>
      </c>
    </row>
    <row r="511" spans="1:11">
      <c r="A511" t="s">
        <v>743</v>
      </c>
      <c r="B511">
        <v>6.6855285451500004</v>
      </c>
      <c r="C511">
        <v>9.7198699467599993E-3</v>
      </c>
      <c r="D511">
        <v>2.0183024065900002E-2</v>
      </c>
      <c r="E511">
        <v>1</v>
      </c>
      <c r="F511">
        <v>3.2839506172799999</v>
      </c>
      <c r="G511">
        <v>1.2195121951200001</v>
      </c>
      <c r="K511" t="s">
        <v>447</v>
      </c>
    </row>
    <row r="512" spans="1:11">
      <c r="A512" t="s">
        <v>744</v>
      </c>
      <c r="B512">
        <v>6.6818721737300004</v>
      </c>
      <c r="C512">
        <v>9.7398273887700001E-3</v>
      </c>
      <c r="D512">
        <v>2.01848868977E-2</v>
      </c>
      <c r="E512">
        <v>1</v>
      </c>
      <c r="F512">
        <v>1.88888888889</v>
      </c>
      <c r="G512">
        <v>0.73170731707299996</v>
      </c>
      <c r="K512" t="s">
        <v>581</v>
      </c>
    </row>
    <row r="513" spans="1:11">
      <c r="A513" t="s">
        <v>745</v>
      </c>
      <c r="B513">
        <v>6.6683421555800004</v>
      </c>
      <c r="C513">
        <v>9.8140436978199994E-3</v>
      </c>
      <c r="D513">
        <v>2.0295515975300001E-2</v>
      </c>
      <c r="E513">
        <v>1</v>
      </c>
      <c r="F513">
        <v>1.5185185185200001</v>
      </c>
      <c r="G513">
        <v>0.82926829268299995</v>
      </c>
      <c r="K513" t="s">
        <v>746</v>
      </c>
    </row>
    <row r="514" spans="1:11">
      <c r="A514" t="s">
        <v>747</v>
      </c>
      <c r="B514">
        <v>6.6651679608999999</v>
      </c>
      <c r="C514">
        <v>9.83153890022E-3</v>
      </c>
      <c r="D514">
        <v>2.0295515975300001E-2</v>
      </c>
      <c r="E514">
        <v>1</v>
      </c>
      <c r="F514">
        <v>1.2222222222200001</v>
      </c>
      <c r="G514">
        <v>0.48780487804900002</v>
      </c>
      <c r="K514" t="s">
        <v>658</v>
      </c>
    </row>
    <row r="515" spans="1:11">
      <c r="A515" t="s">
        <v>748</v>
      </c>
      <c r="B515">
        <v>6.6535687873700002</v>
      </c>
      <c r="C515">
        <v>9.8957422895799996E-3</v>
      </c>
      <c r="D515">
        <v>2.0331455948799999E-2</v>
      </c>
      <c r="E515">
        <v>1</v>
      </c>
      <c r="F515">
        <v>1.45679012346</v>
      </c>
      <c r="G515">
        <v>0.73170731707299996</v>
      </c>
      <c r="K515" t="s">
        <v>206</v>
      </c>
    </row>
    <row r="516" spans="1:11">
      <c r="A516" t="s">
        <v>749</v>
      </c>
      <c r="B516">
        <v>6.6528431691899996</v>
      </c>
      <c r="C516">
        <v>9.8997729611999992E-3</v>
      </c>
      <c r="D516">
        <v>2.0331455948799999E-2</v>
      </c>
      <c r="E516">
        <v>1</v>
      </c>
      <c r="F516">
        <v>8.40740740741</v>
      </c>
      <c r="G516">
        <v>1.43902439024</v>
      </c>
      <c r="K516" t="s">
        <v>309</v>
      </c>
    </row>
    <row r="517" spans="1:11">
      <c r="A517" t="s">
        <v>750</v>
      </c>
      <c r="B517">
        <v>6.6516247006900002</v>
      </c>
      <c r="C517">
        <v>9.9065451082199999E-3</v>
      </c>
      <c r="D517">
        <v>2.0331455948799999E-2</v>
      </c>
      <c r="E517">
        <v>1</v>
      </c>
      <c r="F517">
        <v>10.123456790100001</v>
      </c>
      <c r="G517">
        <v>2.8536585365899998</v>
      </c>
      <c r="K517" t="s">
        <v>126</v>
      </c>
    </row>
    <row r="518" spans="1:11">
      <c r="A518" t="s">
        <v>751</v>
      </c>
      <c r="B518">
        <v>6.6160477988700004</v>
      </c>
      <c r="C518">
        <v>1.0106386028800001E-2</v>
      </c>
      <c r="D518">
        <v>2.0701475443900001E-2</v>
      </c>
      <c r="E518">
        <v>1</v>
      </c>
      <c r="F518">
        <v>15.2345679012</v>
      </c>
      <c r="G518">
        <v>5.4878048780500004</v>
      </c>
      <c r="K518" t="s">
        <v>752</v>
      </c>
    </row>
    <row r="519" spans="1:11">
      <c r="A519" t="s">
        <v>753</v>
      </c>
      <c r="B519">
        <v>6.6096902679799996</v>
      </c>
      <c r="C519">
        <v>1.0142530141599999E-2</v>
      </c>
      <c r="D519">
        <v>2.0735404285600001E-2</v>
      </c>
      <c r="E519">
        <v>1</v>
      </c>
      <c r="F519">
        <v>1.3950617284</v>
      </c>
      <c r="G519">
        <v>0.56097560975600003</v>
      </c>
      <c r="K519" t="s">
        <v>33</v>
      </c>
    </row>
    <row r="520" spans="1:11">
      <c r="A520" t="s">
        <v>754</v>
      </c>
      <c r="B520">
        <v>6.5975839976500001</v>
      </c>
      <c r="C520">
        <v>1.02117240972E-2</v>
      </c>
      <c r="D520">
        <v>2.0836639342800001E-2</v>
      </c>
      <c r="E520">
        <v>1</v>
      </c>
      <c r="F520">
        <v>4.4567901234600003</v>
      </c>
      <c r="G520">
        <v>1.1707317073200001</v>
      </c>
      <c r="K520" t="s">
        <v>170</v>
      </c>
    </row>
    <row r="521" spans="1:11">
      <c r="A521" t="s">
        <v>755</v>
      </c>
      <c r="B521">
        <v>6.5765620789100003</v>
      </c>
      <c r="C521">
        <v>1.03330278362E-2</v>
      </c>
      <c r="D521">
        <v>2.10436086126E-2</v>
      </c>
      <c r="E521">
        <v>1</v>
      </c>
      <c r="F521">
        <v>4.3827160493799999</v>
      </c>
      <c r="G521">
        <v>1.2195121951200001</v>
      </c>
      <c r="K521" t="s">
        <v>756</v>
      </c>
    </row>
    <row r="522" spans="1:11">
      <c r="A522" t="s">
        <v>757</v>
      </c>
      <c r="B522">
        <v>6.5591397948100001</v>
      </c>
      <c r="C522">
        <v>1.04346795466E-2</v>
      </c>
      <c r="D522">
        <v>2.1209838080200001E-2</v>
      </c>
      <c r="E522">
        <v>1</v>
      </c>
      <c r="F522">
        <v>5.8518518518500002</v>
      </c>
      <c r="G522">
        <v>1.09756097561</v>
      </c>
      <c r="K522" t="s">
        <v>346</v>
      </c>
    </row>
    <row r="523" spans="1:11">
      <c r="A523" t="s">
        <v>758</v>
      </c>
      <c r="B523">
        <v>6.52332755651</v>
      </c>
      <c r="C523">
        <v>1.0646861692400001E-2</v>
      </c>
      <c r="D523">
        <v>2.1599667686299999E-2</v>
      </c>
      <c r="E523">
        <v>1</v>
      </c>
      <c r="F523">
        <v>0.85185185185199996</v>
      </c>
      <c r="G523">
        <v>0.121951219512</v>
      </c>
      <c r="K523" t="s">
        <v>759</v>
      </c>
    </row>
    <row r="524" spans="1:11">
      <c r="A524" t="s">
        <v>760</v>
      </c>
      <c r="B524">
        <v>6.4997302442900002</v>
      </c>
      <c r="C524">
        <v>1.07890860741E-2</v>
      </c>
      <c r="D524">
        <v>2.18284795298E-2</v>
      </c>
      <c r="E524">
        <v>1</v>
      </c>
      <c r="F524">
        <v>1.1234567901200001</v>
      </c>
      <c r="G524">
        <v>0.51219512195100003</v>
      </c>
      <c r="K524" t="s">
        <v>93</v>
      </c>
    </row>
    <row r="525" spans="1:11">
      <c r="A525" t="s">
        <v>761</v>
      </c>
      <c r="B525">
        <v>6.4977891326000004</v>
      </c>
      <c r="C525">
        <v>1.0800871835299999E-2</v>
      </c>
      <c r="D525">
        <v>2.18284795298E-2</v>
      </c>
      <c r="E525">
        <v>1</v>
      </c>
      <c r="F525">
        <v>2.49382716049</v>
      </c>
      <c r="G525">
        <v>1.5121951219500001</v>
      </c>
      <c r="K525" t="s">
        <v>762</v>
      </c>
    </row>
    <row r="526" spans="1:11">
      <c r="A526" t="s">
        <v>763</v>
      </c>
      <c r="B526">
        <v>6.4894176230299996</v>
      </c>
      <c r="C526">
        <v>1.08518522477E-2</v>
      </c>
      <c r="D526">
        <v>2.1889736248299999E-2</v>
      </c>
      <c r="E526">
        <v>1</v>
      </c>
      <c r="F526">
        <v>2.7777777777799999</v>
      </c>
      <c r="G526">
        <v>1.34146341463</v>
      </c>
      <c r="K526" t="s">
        <v>764</v>
      </c>
    </row>
    <row r="527" spans="1:11">
      <c r="A527" t="s">
        <v>765</v>
      </c>
      <c r="B527">
        <v>6.4825500326599999</v>
      </c>
      <c r="C527">
        <v>1.0893858440300001E-2</v>
      </c>
      <c r="D527">
        <v>2.1932692183100001E-2</v>
      </c>
      <c r="E527">
        <v>1</v>
      </c>
      <c r="F527">
        <v>5.3333333333299997</v>
      </c>
      <c r="G527">
        <v>7.7317073170699997</v>
      </c>
      <c r="K527" t="s">
        <v>766</v>
      </c>
    </row>
    <row r="528" spans="1:11">
      <c r="A528" t="s">
        <v>767</v>
      </c>
      <c r="B528">
        <v>6.4284181239200002</v>
      </c>
      <c r="C528">
        <v>1.12308560034E-2</v>
      </c>
      <c r="D528">
        <v>2.2530160929399998E-2</v>
      </c>
      <c r="E528">
        <v>1</v>
      </c>
      <c r="F528">
        <v>3.79012345679</v>
      </c>
      <c r="G528">
        <v>1.0487804878</v>
      </c>
      <c r="K528" t="s">
        <v>768</v>
      </c>
    </row>
    <row r="529" spans="1:11">
      <c r="A529" t="s">
        <v>769</v>
      </c>
      <c r="B529">
        <v>6.4280525232499999</v>
      </c>
      <c r="C529">
        <v>1.1233168055400001E-2</v>
      </c>
      <c r="D529">
        <v>2.2530160929399998E-2</v>
      </c>
      <c r="E529">
        <v>1</v>
      </c>
      <c r="F529">
        <v>4.4320987654300001</v>
      </c>
      <c r="G529">
        <v>1.4146341463400001</v>
      </c>
      <c r="K529" t="s">
        <v>186</v>
      </c>
    </row>
    <row r="530" spans="1:11">
      <c r="A530" t="s">
        <v>770</v>
      </c>
      <c r="B530">
        <v>6.32879604772</v>
      </c>
      <c r="C530">
        <v>1.1879293445099999E-2</v>
      </c>
      <c r="D530">
        <v>2.37717029107E-2</v>
      </c>
      <c r="E530">
        <v>1</v>
      </c>
      <c r="F530">
        <v>21.7901234568</v>
      </c>
      <c r="G530">
        <v>155.78048780500001</v>
      </c>
      <c r="K530" t="s">
        <v>118</v>
      </c>
    </row>
    <row r="531" spans="1:11">
      <c r="A531" t="s">
        <v>771</v>
      </c>
      <c r="B531">
        <v>6.3242134907000001</v>
      </c>
      <c r="C531">
        <v>1.19100298523E-2</v>
      </c>
      <c r="D531">
        <v>2.37717029107E-2</v>
      </c>
      <c r="E531">
        <v>1</v>
      </c>
      <c r="F531">
        <v>5.0493827160500002</v>
      </c>
      <c r="G531">
        <v>1.4634146341500001</v>
      </c>
      <c r="K531" t="s">
        <v>287</v>
      </c>
    </row>
    <row r="532" spans="1:11">
      <c r="A532" t="s">
        <v>772</v>
      </c>
      <c r="B532">
        <v>6.3228006771</v>
      </c>
      <c r="C532">
        <v>1.19195224226E-2</v>
      </c>
      <c r="D532">
        <v>2.37717029107E-2</v>
      </c>
      <c r="E532">
        <v>1</v>
      </c>
      <c r="F532">
        <v>12.012345678999999</v>
      </c>
      <c r="G532">
        <v>4.80487804878</v>
      </c>
      <c r="K532" t="s">
        <v>495</v>
      </c>
    </row>
    <row r="533" spans="1:11">
      <c r="A533" t="s">
        <v>773</v>
      </c>
      <c r="B533">
        <v>6.3187997651499996</v>
      </c>
      <c r="C533">
        <v>1.19464463741E-2</v>
      </c>
      <c r="D533">
        <v>2.3780614116799999E-2</v>
      </c>
      <c r="E533">
        <v>1</v>
      </c>
      <c r="F533">
        <v>1.8024691358</v>
      </c>
      <c r="G533">
        <v>0.51219512195100003</v>
      </c>
      <c r="K533" t="s">
        <v>540</v>
      </c>
    </row>
    <row r="534" spans="1:11">
      <c r="A534" t="s">
        <v>774</v>
      </c>
      <c r="B534">
        <v>6.3027317265300002</v>
      </c>
      <c r="C534">
        <v>1.20552061137E-2</v>
      </c>
      <c r="D534">
        <v>2.3952088694999998E-2</v>
      </c>
      <c r="E534">
        <v>1</v>
      </c>
      <c r="F534">
        <v>0.70370370370400004</v>
      </c>
      <c r="G534">
        <v>0.17073170731699999</v>
      </c>
      <c r="K534" t="s">
        <v>775</v>
      </c>
    </row>
    <row r="535" spans="1:11">
      <c r="A535" t="s">
        <v>776</v>
      </c>
      <c r="B535">
        <v>6.2889788602300003</v>
      </c>
      <c r="C535">
        <v>1.21491026353E-2</v>
      </c>
      <c r="D535">
        <v>2.4093445113699999E-2</v>
      </c>
      <c r="E535">
        <v>1</v>
      </c>
      <c r="F535">
        <v>1.25925925926</v>
      </c>
      <c r="G535">
        <v>0.78048780487799996</v>
      </c>
      <c r="K535" t="s">
        <v>430</v>
      </c>
    </row>
    <row r="536" spans="1:11">
      <c r="A536" t="s">
        <v>777</v>
      </c>
      <c r="B536">
        <v>6.2808670379500002</v>
      </c>
      <c r="C536">
        <v>1.22048372818E-2</v>
      </c>
      <c r="D536">
        <v>2.41532041443E-2</v>
      </c>
      <c r="E536">
        <v>1</v>
      </c>
      <c r="F536">
        <v>21.2839506173</v>
      </c>
      <c r="G536">
        <v>10.585365853700001</v>
      </c>
      <c r="K536" t="s">
        <v>778</v>
      </c>
    </row>
    <row r="537" spans="1:11">
      <c r="A537" t="s">
        <v>779</v>
      </c>
      <c r="B537">
        <v>6.2752890350600001</v>
      </c>
      <c r="C537">
        <v>1.22433149121E-2</v>
      </c>
      <c r="D537">
        <v>2.41532041443E-2</v>
      </c>
      <c r="E537">
        <v>1</v>
      </c>
      <c r="F537">
        <v>0.72839506172799995</v>
      </c>
      <c r="G537">
        <v>9.7560975609799996E-2</v>
      </c>
      <c r="K537" t="s">
        <v>458</v>
      </c>
    </row>
    <row r="538" spans="1:11">
      <c r="A538" t="s">
        <v>780</v>
      </c>
      <c r="B538">
        <v>6.2746604502899999</v>
      </c>
      <c r="C538">
        <v>1.22476587587E-2</v>
      </c>
      <c r="D538">
        <v>2.41532041443E-2</v>
      </c>
      <c r="E538">
        <v>1</v>
      </c>
      <c r="F538">
        <v>1.3827160493799999</v>
      </c>
      <c r="G538">
        <v>0.43902439024399997</v>
      </c>
      <c r="K538" t="s">
        <v>148</v>
      </c>
    </row>
    <row r="539" spans="1:11">
      <c r="A539" t="s">
        <v>781</v>
      </c>
      <c r="B539">
        <v>6.2692146321299997</v>
      </c>
      <c r="C539">
        <v>1.22853585195E-2</v>
      </c>
      <c r="D539">
        <v>2.4182517977900001E-2</v>
      </c>
      <c r="E539">
        <v>1</v>
      </c>
      <c r="F539">
        <v>1.69135802469</v>
      </c>
      <c r="G539">
        <v>0.17073170731699999</v>
      </c>
      <c r="K539" t="s">
        <v>351</v>
      </c>
    </row>
    <row r="540" spans="1:11">
      <c r="A540" t="s">
        <v>782</v>
      </c>
      <c r="B540">
        <v>6.2633449417699998</v>
      </c>
      <c r="C540">
        <v>1.23261261263E-2</v>
      </c>
      <c r="D540">
        <v>2.4217750589500001E-2</v>
      </c>
      <c r="E540">
        <v>1</v>
      </c>
      <c r="F540">
        <v>1.2345679012299999</v>
      </c>
      <c r="G540">
        <v>0.36585365853700003</v>
      </c>
      <c r="K540" t="s">
        <v>608</v>
      </c>
    </row>
    <row r="541" spans="1:11">
      <c r="A541" t="s">
        <v>783</v>
      </c>
      <c r="B541">
        <v>6.2548268127600002</v>
      </c>
      <c r="C541">
        <v>1.2385535647599999E-2</v>
      </c>
      <c r="D541">
        <v>2.4286934910099998E-2</v>
      </c>
      <c r="E541">
        <v>1</v>
      </c>
      <c r="F541">
        <v>1.0123456790100001</v>
      </c>
      <c r="G541">
        <v>1.8780487804899999</v>
      </c>
      <c r="K541" t="s">
        <v>287</v>
      </c>
    </row>
    <row r="542" spans="1:11">
      <c r="A542" t="s">
        <v>784</v>
      </c>
      <c r="B542">
        <v>6.2517300790599997</v>
      </c>
      <c r="C542">
        <v>1.24072065971E-2</v>
      </c>
      <c r="D542">
        <v>2.4286934910099998E-2</v>
      </c>
      <c r="E542">
        <v>1</v>
      </c>
      <c r="F542">
        <v>0.50617283950600001</v>
      </c>
      <c r="G542">
        <v>0.14634146341500001</v>
      </c>
      <c r="K542" t="s">
        <v>148</v>
      </c>
    </row>
    <row r="543" spans="1:11">
      <c r="A543" t="s">
        <v>785</v>
      </c>
      <c r="B543">
        <v>6.2471517046500002</v>
      </c>
      <c r="C543">
        <v>1.2439317467300001E-2</v>
      </c>
      <c r="D543">
        <v>2.4304865678800001E-2</v>
      </c>
      <c r="E543">
        <v>1</v>
      </c>
      <c r="F543">
        <v>1.25925925926</v>
      </c>
      <c r="G543">
        <v>0.36585365853700003</v>
      </c>
      <c r="K543" t="s">
        <v>142</v>
      </c>
    </row>
    <row r="544" spans="1:11">
      <c r="A544" t="s">
        <v>786</v>
      </c>
      <c r="B544">
        <v>6.2399299313199998</v>
      </c>
      <c r="C544">
        <v>1.24901417325E-2</v>
      </c>
      <c r="D544">
        <v>2.4359226693800001E-2</v>
      </c>
      <c r="E544">
        <v>1</v>
      </c>
      <c r="F544">
        <v>5.9012345678999996</v>
      </c>
      <c r="G544">
        <v>2.4634146341499998</v>
      </c>
      <c r="K544" t="s">
        <v>415</v>
      </c>
    </row>
    <row r="545" spans="1:11">
      <c r="A545" t="s">
        <v>787</v>
      </c>
      <c r="B545">
        <v>6.2174576554499996</v>
      </c>
      <c r="C545">
        <v>1.2649662839799999E-2</v>
      </c>
      <c r="D545">
        <v>2.46249870356E-2</v>
      </c>
      <c r="E545">
        <v>1</v>
      </c>
      <c r="F545">
        <v>0.96296296296299999</v>
      </c>
      <c r="G545">
        <v>0.63414634146299997</v>
      </c>
      <c r="K545" t="s">
        <v>93</v>
      </c>
    </row>
    <row r="546" spans="1:11">
      <c r="A546" t="s">
        <v>788</v>
      </c>
      <c r="B546">
        <v>6.1715299404500001</v>
      </c>
      <c r="C546">
        <v>1.2982229053299999E-2</v>
      </c>
      <c r="D546">
        <v>2.52260193898E-2</v>
      </c>
      <c r="E546">
        <v>1</v>
      </c>
      <c r="F546">
        <v>0.86419753086399997</v>
      </c>
      <c r="G546">
        <v>0.243902439024</v>
      </c>
      <c r="K546" t="s">
        <v>789</v>
      </c>
    </row>
    <row r="547" spans="1:11">
      <c r="A547" t="s">
        <v>790</v>
      </c>
      <c r="B547">
        <v>6.1641451304899997</v>
      </c>
      <c r="C547">
        <v>1.3036535872900001E-2</v>
      </c>
      <c r="D547">
        <v>2.5285149247899999E-2</v>
      </c>
      <c r="E547">
        <v>1</v>
      </c>
      <c r="F547">
        <v>1.45679012346</v>
      </c>
      <c r="G547">
        <v>0.51219512195100003</v>
      </c>
      <c r="K547" t="s">
        <v>88</v>
      </c>
    </row>
    <row r="548" spans="1:11">
      <c r="A548" t="s">
        <v>791</v>
      </c>
      <c r="B548">
        <v>6.1580981463800004</v>
      </c>
      <c r="C548">
        <v>1.3081178389500001E-2</v>
      </c>
      <c r="D548">
        <v>2.53253526772E-2</v>
      </c>
      <c r="E548">
        <v>1</v>
      </c>
      <c r="F548">
        <v>6.0987654321000004</v>
      </c>
      <c r="G548">
        <v>3.0243902439000001</v>
      </c>
      <c r="K548" t="s">
        <v>209</v>
      </c>
    </row>
    <row r="549" spans="1:11">
      <c r="A549" t="s">
        <v>792</v>
      </c>
      <c r="B549">
        <v>6.1517078446699998</v>
      </c>
      <c r="C549">
        <v>1.31285263065E-2</v>
      </c>
      <c r="D549">
        <v>2.5370637515700002E-2</v>
      </c>
      <c r="E549">
        <v>1</v>
      </c>
      <c r="F549">
        <v>1.0864197530899999</v>
      </c>
      <c r="G549">
        <v>0.14634146341500001</v>
      </c>
      <c r="K549" t="s">
        <v>793</v>
      </c>
    </row>
    <row r="550" spans="1:11">
      <c r="A550" t="s">
        <v>794</v>
      </c>
      <c r="B550">
        <v>6.1015988067300002</v>
      </c>
      <c r="C550">
        <v>1.35059634061E-2</v>
      </c>
      <c r="D550">
        <v>2.6052486788900001E-2</v>
      </c>
      <c r="E550">
        <v>1</v>
      </c>
      <c r="F550">
        <v>0.88888888888899997</v>
      </c>
      <c r="G550">
        <v>0.14634146341500001</v>
      </c>
      <c r="K550" t="s">
        <v>178</v>
      </c>
    </row>
    <row r="551" spans="1:11">
      <c r="A551" t="s">
        <v>795</v>
      </c>
      <c r="B551">
        <v>6.0974570088900002</v>
      </c>
      <c r="C551">
        <v>1.3537655819000001E-2</v>
      </c>
      <c r="D551">
        <v>2.60661409316E-2</v>
      </c>
      <c r="E551">
        <v>1</v>
      </c>
      <c r="F551">
        <v>9.0246913580200001</v>
      </c>
      <c r="G551">
        <v>2.7560975609799998</v>
      </c>
      <c r="K551" t="s">
        <v>796</v>
      </c>
    </row>
    <row r="552" spans="1:11">
      <c r="A552" t="s">
        <v>797</v>
      </c>
      <c r="B552">
        <v>6.08611487708</v>
      </c>
      <c r="C552">
        <v>1.3624836197200001E-2</v>
      </c>
      <c r="D552">
        <v>2.6186391166700001E-2</v>
      </c>
      <c r="E552">
        <v>1</v>
      </c>
      <c r="F552">
        <v>0.975308641975</v>
      </c>
      <c r="G552">
        <v>0.19512195122000001</v>
      </c>
      <c r="K552" t="s">
        <v>88</v>
      </c>
    </row>
    <row r="553" spans="1:11">
      <c r="A553" t="s">
        <v>798</v>
      </c>
      <c r="B553">
        <v>6.0711538806699998</v>
      </c>
      <c r="C553">
        <v>1.37407166858E-2</v>
      </c>
      <c r="D553">
        <v>2.6318390657799999E-2</v>
      </c>
      <c r="E553">
        <v>1</v>
      </c>
      <c r="F553">
        <v>1.14814814815</v>
      </c>
      <c r="G553">
        <v>1.09756097561</v>
      </c>
      <c r="K553" t="s">
        <v>694</v>
      </c>
    </row>
    <row r="554" spans="1:11">
      <c r="A554" t="s">
        <v>799</v>
      </c>
      <c r="B554">
        <v>6.0708321122899997</v>
      </c>
      <c r="C554">
        <v>1.37432200508E-2</v>
      </c>
      <c r="D554">
        <v>2.6318390657799999E-2</v>
      </c>
      <c r="E554">
        <v>1</v>
      </c>
      <c r="F554">
        <v>0.65432098765400004</v>
      </c>
      <c r="G554">
        <v>0.19512195122000001</v>
      </c>
      <c r="K554" t="s">
        <v>351</v>
      </c>
    </row>
    <row r="555" spans="1:11">
      <c r="A555" t="s">
        <v>800</v>
      </c>
      <c r="B555">
        <v>6.0575609687699998</v>
      </c>
      <c r="C555">
        <v>1.3846879609200001E-2</v>
      </c>
      <c r="D555">
        <v>2.6417855153900001E-2</v>
      </c>
      <c r="E555">
        <v>1</v>
      </c>
      <c r="F555">
        <v>0.98765432098799999</v>
      </c>
      <c r="G555">
        <v>0.46341463414599998</v>
      </c>
      <c r="K555" t="s">
        <v>142</v>
      </c>
    </row>
    <row r="556" spans="1:11">
      <c r="A556" t="s">
        <v>801</v>
      </c>
      <c r="B556">
        <v>6.0566957385500002</v>
      </c>
      <c r="C556">
        <v>1.38536656998E-2</v>
      </c>
      <c r="D556">
        <v>2.6417855153900001E-2</v>
      </c>
      <c r="E556">
        <v>1</v>
      </c>
      <c r="F556">
        <v>4.5432098765399997</v>
      </c>
      <c r="G556">
        <v>1.75609756098</v>
      </c>
      <c r="K556" t="s">
        <v>802</v>
      </c>
    </row>
    <row r="557" spans="1:11">
      <c r="A557" t="s">
        <v>803</v>
      </c>
      <c r="B557">
        <v>6.0546151976399996</v>
      </c>
      <c r="C557">
        <v>1.3869997606799999E-2</v>
      </c>
      <c r="D557">
        <v>2.6417855153900001E-2</v>
      </c>
      <c r="E557">
        <v>1</v>
      </c>
      <c r="F557">
        <v>13.777777777800001</v>
      </c>
      <c r="G557">
        <v>6.4634146341500003</v>
      </c>
      <c r="K557" t="s">
        <v>804</v>
      </c>
    </row>
    <row r="558" spans="1:11">
      <c r="A558" t="s">
        <v>805</v>
      </c>
      <c r="B558">
        <v>6.0380094575700003</v>
      </c>
      <c r="C558">
        <v>1.4001062004299999E-2</v>
      </c>
      <c r="D558">
        <v>2.6544103876300001E-2</v>
      </c>
      <c r="E558">
        <v>1</v>
      </c>
      <c r="F558">
        <v>0.96296296296299999</v>
      </c>
      <c r="G558">
        <v>0.31707317073199998</v>
      </c>
      <c r="K558" t="s">
        <v>17</v>
      </c>
    </row>
    <row r="559" spans="1:11">
      <c r="A559" t="s">
        <v>806</v>
      </c>
      <c r="B559">
        <v>6.0374813565999998</v>
      </c>
      <c r="C559">
        <v>1.40052509996E-2</v>
      </c>
      <c r="D559">
        <v>2.6544103876300001E-2</v>
      </c>
      <c r="E559">
        <v>1</v>
      </c>
      <c r="F559">
        <v>1.9382716049399999</v>
      </c>
      <c r="G559">
        <v>0.63414634146299997</v>
      </c>
      <c r="K559" t="s">
        <v>694</v>
      </c>
    </row>
    <row r="560" spans="1:11">
      <c r="A560" t="s">
        <v>807</v>
      </c>
      <c r="B560">
        <v>6.0366967624300001</v>
      </c>
      <c r="C560">
        <v>1.40114769281E-2</v>
      </c>
      <c r="D560">
        <v>2.6544103876300001E-2</v>
      </c>
      <c r="E560">
        <v>1</v>
      </c>
      <c r="F560">
        <v>3.1481481481500002</v>
      </c>
      <c r="G560">
        <v>0.31707317073199998</v>
      </c>
      <c r="K560" t="s">
        <v>309</v>
      </c>
    </row>
    <row r="561" spans="1:11">
      <c r="A561" t="s">
        <v>808</v>
      </c>
      <c r="B561">
        <v>6.0327996610900003</v>
      </c>
      <c r="C561">
        <v>1.4042443516400001E-2</v>
      </c>
      <c r="D561">
        <v>2.6555263721200002E-2</v>
      </c>
      <c r="E561">
        <v>1</v>
      </c>
      <c r="F561">
        <v>0.95061728395099998</v>
      </c>
      <c r="G561">
        <v>0.60975609756100002</v>
      </c>
      <c r="K561" t="s">
        <v>809</v>
      </c>
    </row>
    <row r="562" spans="1:11">
      <c r="A562" t="s">
        <v>810</v>
      </c>
      <c r="B562">
        <v>6.0016923568399996</v>
      </c>
      <c r="C562">
        <v>1.42921624003E-2</v>
      </c>
      <c r="D562">
        <v>2.6979322606E-2</v>
      </c>
      <c r="E562">
        <v>1</v>
      </c>
      <c r="F562">
        <v>0.975308641975</v>
      </c>
      <c r="G562">
        <v>0.26829268292699998</v>
      </c>
      <c r="K562" t="s">
        <v>55</v>
      </c>
    </row>
    <row r="563" spans="1:11">
      <c r="A563" t="s">
        <v>811</v>
      </c>
      <c r="B563">
        <v>5.9913458181500001</v>
      </c>
      <c r="C563">
        <v>1.4376230001100001E-2</v>
      </c>
      <c r="D563">
        <v>2.70897287743E-2</v>
      </c>
      <c r="E563">
        <v>1</v>
      </c>
      <c r="F563">
        <v>2.7654320987699998</v>
      </c>
      <c r="G563">
        <v>1.80487804878</v>
      </c>
      <c r="K563" t="s">
        <v>639</v>
      </c>
    </row>
    <row r="564" spans="1:11">
      <c r="A564" t="s">
        <v>812</v>
      </c>
      <c r="B564">
        <v>5.9829264874900003</v>
      </c>
      <c r="C564">
        <v>1.44450141586E-2</v>
      </c>
      <c r="D564">
        <v>2.7169101398800001E-2</v>
      </c>
      <c r="E564">
        <v>1</v>
      </c>
      <c r="F564">
        <v>0.61728395061700003</v>
      </c>
      <c r="G564">
        <v>0.19512195122000001</v>
      </c>
      <c r="K564" t="s">
        <v>53</v>
      </c>
    </row>
    <row r="565" spans="1:11">
      <c r="A565" t="s">
        <v>813</v>
      </c>
      <c r="B565">
        <v>5.9799194466000003</v>
      </c>
      <c r="C565">
        <v>1.4469663067900001E-2</v>
      </c>
      <c r="D565">
        <v>2.7169101398800001E-2</v>
      </c>
      <c r="E565">
        <v>1</v>
      </c>
      <c r="F565">
        <v>2.1975308642</v>
      </c>
      <c r="G565">
        <v>0.82926829268299995</v>
      </c>
      <c r="K565" t="s">
        <v>186</v>
      </c>
    </row>
    <row r="566" spans="1:11">
      <c r="A566" t="s">
        <v>814</v>
      </c>
      <c r="B566">
        <v>5.9688053158400001</v>
      </c>
      <c r="C566">
        <v>1.4561142671099999E-2</v>
      </c>
      <c r="D566">
        <v>2.72924780331E-2</v>
      </c>
      <c r="E566">
        <v>1</v>
      </c>
      <c r="F566">
        <v>1.7037037037</v>
      </c>
      <c r="G566">
        <v>0.90243902439000001</v>
      </c>
      <c r="K566" t="s">
        <v>74</v>
      </c>
    </row>
    <row r="567" spans="1:11">
      <c r="A567" t="s">
        <v>815</v>
      </c>
      <c r="B567">
        <v>5.9530613603700004</v>
      </c>
      <c r="C567">
        <v>1.4691750181399999E-2</v>
      </c>
      <c r="D567">
        <v>2.7433836655200002E-2</v>
      </c>
      <c r="E567">
        <v>1</v>
      </c>
      <c r="F567">
        <v>1.9876543209899999</v>
      </c>
      <c r="G567">
        <v>0.70731707317100001</v>
      </c>
      <c r="K567" t="s">
        <v>186</v>
      </c>
    </row>
    <row r="568" spans="1:11">
      <c r="A568" t="s">
        <v>816</v>
      </c>
      <c r="B568">
        <v>5.9515717491500002</v>
      </c>
      <c r="C568">
        <v>1.4704169875100001E-2</v>
      </c>
      <c r="D568">
        <v>2.7433836655200002E-2</v>
      </c>
      <c r="E568">
        <v>1</v>
      </c>
      <c r="F568">
        <v>3.7530864197499998</v>
      </c>
      <c r="G568">
        <v>1.65853658537</v>
      </c>
      <c r="K568" t="s">
        <v>19</v>
      </c>
    </row>
    <row r="569" spans="1:11">
      <c r="A569" t="s">
        <v>817</v>
      </c>
      <c r="B569">
        <v>5.9503604757400002</v>
      </c>
      <c r="C569">
        <v>1.4714276884E-2</v>
      </c>
      <c r="D569">
        <v>2.7433836655200002E-2</v>
      </c>
      <c r="E569">
        <v>1</v>
      </c>
      <c r="F569">
        <v>1.8641975308600001</v>
      </c>
      <c r="G569">
        <v>0.82926829268299995</v>
      </c>
      <c r="K569" t="s">
        <v>529</v>
      </c>
    </row>
    <row r="570" spans="1:11">
      <c r="A570" t="s">
        <v>818</v>
      </c>
      <c r="B570">
        <v>5.9028257107400002</v>
      </c>
      <c r="C570">
        <v>1.5116613971599999E-2</v>
      </c>
      <c r="D570">
        <v>2.81176287035E-2</v>
      </c>
      <c r="E570">
        <v>1</v>
      </c>
      <c r="F570">
        <v>1.0246913580200001</v>
      </c>
      <c r="G570">
        <v>0.19512195122000001</v>
      </c>
      <c r="K570" t="s">
        <v>93</v>
      </c>
    </row>
    <row r="571" spans="1:11">
      <c r="A571" t="s">
        <v>819</v>
      </c>
      <c r="B571">
        <v>5.9007854361999996</v>
      </c>
      <c r="C571">
        <v>1.51341344297E-2</v>
      </c>
      <c r="D571">
        <v>2.81176287035E-2</v>
      </c>
      <c r="E571">
        <v>1</v>
      </c>
      <c r="F571">
        <v>1.6172839506200001</v>
      </c>
      <c r="G571">
        <v>0.36585365853700003</v>
      </c>
      <c r="K571" t="s">
        <v>508</v>
      </c>
    </row>
    <row r="572" spans="1:11">
      <c r="A572" t="s">
        <v>820</v>
      </c>
      <c r="B572">
        <v>5.8907195036399997</v>
      </c>
      <c r="C572">
        <v>1.52208802848E-2</v>
      </c>
      <c r="D572">
        <v>2.8215993848400001E-2</v>
      </c>
      <c r="E572">
        <v>1</v>
      </c>
      <c r="F572">
        <v>0.60493827160500002</v>
      </c>
      <c r="G572">
        <v>0.14634146341500001</v>
      </c>
      <c r="K572" t="s">
        <v>220</v>
      </c>
    </row>
    <row r="573" spans="1:11">
      <c r="A573" t="s">
        <v>821</v>
      </c>
      <c r="B573">
        <v>5.8884664245999998</v>
      </c>
      <c r="C573">
        <v>1.5240366837799999E-2</v>
      </c>
      <c r="D573">
        <v>2.8215993848400001E-2</v>
      </c>
      <c r="E573">
        <v>1</v>
      </c>
      <c r="F573">
        <v>4.7654320987699998</v>
      </c>
      <c r="G573">
        <v>1.90243902439</v>
      </c>
      <c r="K573" t="s">
        <v>33</v>
      </c>
    </row>
    <row r="574" spans="1:11">
      <c r="A574" t="s">
        <v>822</v>
      </c>
      <c r="B574">
        <v>5.8739659562900002</v>
      </c>
      <c r="C574">
        <v>1.5366395698500001E-2</v>
      </c>
      <c r="D574">
        <v>2.8399673725500001E-2</v>
      </c>
      <c r="E574">
        <v>1</v>
      </c>
      <c r="F574">
        <v>2.6296296296300001</v>
      </c>
      <c r="G574">
        <v>1.3658536585400001</v>
      </c>
      <c r="K574" t="s">
        <v>367</v>
      </c>
    </row>
    <row r="575" spans="1:11">
      <c r="A575" t="s">
        <v>823</v>
      </c>
      <c r="B575">
        <v>5.8609157063300001</v>
      </c>
      <c r="C575">
        <v>1.54807380314E-2</v>
      </c>
      <c r="D575">
        <v>2.8561152570100001E-2</v>
      </c>
      <c r="E575">
        <v>1</v>
      </c>
      <c r="F575">
        <v>2.11111111111</v>
      </c>
      <c r="G575">
        <v>1.24390243902</v>
      </c>
      <c r="K575" t="s">
        <v>824</v>
      </c>
    </row>
    <row r="576" spans="1:11">
      <c r="A576" t="s">
        <v>825</v>
      </c>
      <c r="B576">
        <v>5.8447240672699996</v>
      </c>
      <c r="C576">
        <v>1.56238237554E-2</v>
      </c>
      <c r="D576">
        <v>2.8775007577300001E-2</v>
      </c>
      <c r="E576">
        <v>1</v>
      </c>
      <c r="F576">
        <v>17.432098765399999</v>
      </c>
      <c r="G576">
        <v>4.2439024390200002</v>
      </c>
      <c r="K576" t="s">
        <v>476</v>
      </c>
    </row>
    <row r="577" spans="1:11">
      <c r="A577" t="s">
        <v>826</v>
      </c>
      <c r="B577">
        <v>5.8143852023499996</v>
      </c>
      <c r="C577">
        <v>1.5895609053800001E-2</v>
      </c>
      <c r="D577">
        <v>2.9177436189100001E-2</v>
      </c>
      <c r="E577">
        <v>1</v>
      </c>
      <c r="F577">
        <v>1.6790123456799999</v>
      </c>
      <c r="G577">
        <v>0.58536585365899996</v>
      </c>
      <c r="K577" t="s">
        <v>220</v>
      </c>
    </row>
    <row r="578" spans="1:11">
      <c r="A578" t="s">
        <v>827</v>
      </c>
      <c r="B578">
        <v>5.8141834999000004</v>
      </c>
      <c r="C578">
        <v>1.5897432182300001E-2</v>
      </c>
      <c r="D578">
        <v>2.9177436189100001E-2</v>
      </c>
      <c r="E578">
        <v>1</v>
      </c>
      <c r="F578">
        <v>1.79012345679</v>
      </c>
      <c r="G578">
        <v>1.80487804878</v>
      </c>
      <c r="K578" t="s">
        <v>278</v>
      </c>
    </row>
    <row r="579" spans="1:11">
      <c r="A579" t="s">
        <v>828</v>
      </c>
      <c r="B579">
        <v>5.7868737559200003</v>
      </c>
      <c r="C579">
        <v>1.6146277777699999E-2</v>
      </c>
      <c r="D579">
        <v>2.9582886101299999E-2</v>
      </c>
      <c r="E579">
        <v>1</v>
      </c>
      <c r="F579">
        <v>142.92592592599999</v>
      </c>
      <c r="G579">
        <v>8.0243902438999992</v>
      </c>
      <c r="K579" t="s">
        <v>118</v>
      </c>
    </row>
    <row r="580" spans="1:11">
      <c r="A580" t="s">
        <v>829</v>
      </c>
      <c r="B580">
        <v>5.7746034717699999</v>
      </c>
      <c r="C580">
        <v>1.6259388182500001E-2</v>
      </c>
      <c r="D580">
        <v>2.9738673722400001E-2</v>
      </c>
      <c r="E580">
        <v>1</v>
      </c>
      <c r="F580">
        <v>0.469135802469</v>
      </c>
      <c r="G580">
        <v>7.3170731707299999E-2</v>
      </c>
      <c r="K580" t="s">
        <v>57</v>
      </c>
    </row>
    <row r="581" spans="1:11">
      <c r="A581" t="s">
        <v>830</v>
      </c>
      <c r="B581">
        <v>5.7712192664400002</v>
      </c>
      <c r="C581">
        <v>1.6290728083799999E-2</v>
      </c>
      <c r="D581">
        <v>2.9744622484100001E-2</v>
      </c>
      <c r="E581">
        <v>1</v>
      </c>
      <c r="F581">
        <v>11.827160493799999</v>
      </c>
      <c r="G581">
        <v>6.6585365853700003</v>
      </c>
      <c r="K581" t="s">
        <v>670</v>
      </c>
    </row>
    <row r="582" spans="1:11">
      <c r="A582" t="s">
        <v>831</v>
      </c>
      <c r="B582">
        <v>5.75586015865</v>
      </c>
      <c r="C582">
        <v>1.6433747893700001E-2</v>
      </c>
      <c r="D582">
        <v>2.9954111909500002E-2</v>
      </c>
      <c r="E582">
        <v>1</v>
      </c>
      <c r="F582">
        <v>1.2962962963</v>
      </c>
      <c r="G582">
        <v>0.29268292682899999</v>
      </c>
      <c r="K582" t="s">
        <v>131</v>
      </c>
    </row>
    <row r="583" spans="1:11">
      <c r="A583" t="s">
        <v>832</v>
      </c>
      <c r="B583">
        <v>5.7181868218899998</v>
      </c>
      <c r="C583">
        <v>1.67900605604E-2</v>
      </c>
      <c r="D583">
        <v>3.0550986483699999E-2</v>
      </c>
      <c r="E583">
        <v>1</v>
      </c>
      <c r="F583">
        <v>20.913580246900001</v>
      </c>
      <c r="G583">
        <v>1.09756097561</v>
      </c>
      <c r="K583" t="s">
        <v>346</v>
      </c>
    </row>
    <row r="584" spans="1:11">
      <c r="A584" t="s">
        <v>833</v>
      </c>
      <c r="B584">
        <v>5.6934590271800003</v>
      </c>
      <c r="C584">
        <v>1.7028257727999999E-2</v>
      </c>
      <c r="D584">
        <v>3.0931260607100001E-2</v>
      </c>
      <c r="E584">
        <v>1</v>
      </c>
      <c r="F584">
        <v>4.8024691358</v>
      </c>
      <c r="G584">
        <v>3.7560975609799998</v>
      </c>
      <c r="K584" t="s">
        <v>834</v>
      </c>
    </row>
    <row r="585" spans="1:11">
      <c r="A585" t="s">
        <v>835</v>
      </c>
      <c r="B585">
        <v>5.6883370550599999</v>
      </c>
      <c r="C585">
        <v>1.7078030776000001E-2</v>
      </c>
      <c r="D585">
        <v>3.0968552383199999E-2</v>
      </c>
      <c r="E585">
        <v>1</v>
      </c>
      <c r="F585">
        <v>1.0864197530899999</v>
      </c>
      <c r="G585">
        <v>0.36585365853700003</v>
      </c>
      <c r="K585" t="s">
        <v>186</v>
      </c>
    </row>
    <row r="586" spans="1:11">
      <c r="A586" t="s">
        <v>836</v>
      </c>
      <c r="B586">
        <v>5.6848460946100001</v>
      </c>
      <c r="C586">
        <v>1.7112040365100001E-2</v>
      </c>
      <c r="D586">
        <v>3.0977180763399999E-2</v>
      </c>
      <c r="E586">
        <v>1</v>
      </c>
      <c r="F586">
        <v>1.0123456790100001</v>
      </c>
      <c r="G586">
        <v>0.19512195122000001</v>
      </c>
      <c r="K586" t="s">
        <v>699</v>
      </c>
    </row>
    <row r="587" spans="1:11">
      <c r="A587" t="s">
        <v>837</v>
      </c>
      <c r="B587">
        <v>5.6453929944299999</v>
      </c>
      <c r="C587">
        <v>1.7501293186200001E-2</v>
      </c>
      <c r="D587">
        <v>3.1597950636200002E-2</v>
      </c>
      <c r="E587">
        <v>1</v>
      </c>
      <c r="F587">
        <v>1.9876543209899999</v>
      </c>
      <c r="G587">
        <v>1.65853658537</v>
      </c>
      <c r="K587" t="s">
        <v>237</v>
      </c>
    </row>
    <row r="588" spans="1:11">
      <c r="A588" t="s">
        <v>838</v>
      </c>
      <c r="B588">
        <v>5.6440569579000002</v>
      </c>
      <c r="C588">
        <v>1.7514633638800001E-2</v>
      </c>
      <c r="D588">
        <v>3.1597950636200002E-2</v>
      </c>
      <c r="E588">
        <v>1</v>
      </c>
      <c r="F588">
        <v>2.6419753086400002</v>
      </c>
      <c r="G588">
        <v>0.31707317073199998</v>
      </c>
      <c r="K588" t="s">
        <v>363</v>
      </c>
    </row>
    <row r="589" spans="1:11">
      <c r="A589" t="s">
        <v>839</v>
      </c>
      <c r="B589">
        <v>5.6257044833899998</v>
      </c>
      <c r="C589">
        <v>1.76989507854E-2</v>
      </c>
      <c r="D589">
        <v>3.1876171567599997E-2</v>
      </c>
      <c r="E589">
        <v>1</v>
      </c>
      <c r="F589">
        <v>1.11111111111</v>
      </c>
      <c r="G589">
        <v>0.121951219512</v>
      </c>
      <c r="K589" t="s">
        <v>188</v>
      </c>
    </row>
    <row r="590" spans="1:11">
      <c r="A590" t="s">
        <v>840</v>
      </c>
      <c r="B590">
        <v>5.6220331092200002</v>
      </c>
      <c r="C590">
        <v>1.7736062722100002E-2</v>
      </c>
      <c r="D590">
        <v>3.1888778306899998E-2</v>
      </c>
      <c r="E590">
        <v>1</v>
      </c>
      <c r="F590">
        <v>0.92592592592599998</v>
      </c>
      <c r="G590">
        <v>0.39024390243899998</v>
      </c>
      <c r="K590" t="s">
        <v>53</v>
      </c>
    </row>
    <row r="591" spans="1:11">
      <c r="A591" t="s">
        <v>841</v>
      </c>
      <c r="B591">
        <v>5.6136855278200004</v>
      </c>
      <c r="C591">
        <v>1.7820743162E-2</v>
      </c>
      <c r="D591">
        <v>3.1986723743400003E-2</v>
      </c>
      <c r="E591">
        <v>1</v>
      </c>
      <c r="F591">
        <v>0.60493827160500002</v>
      </c>
      <c r="G591">
        <v>0.17073170731699999</v>
      </c>
      <c r="K591" t="s">
        <v>188</v>
      </c>
    </row>
    <row r="592" spans="1:11">
      <c r="A592" t="s">
        <v>842</v>
      </c>
      <c r="B592">
        <v>5.5582287922200004</v>
      </c>
      <c r="C592">
        <v>1.8394015008299999E-2</v>
      </c>
      <c r="D592">
        <v>3.2959833999699997E-2</v>
      </c>
      <c r="E592">
        <v>1</v>
      </c>
      <c r="F592">
        <v>0.59259259259300001</v>
      </c>
      <c r="G592">
        <v>9.7560975609799996E-2</v>
      </c>
      <c r="K592" t="s">
        <v>61</v>
      </c>
    </row>
    <row r="593" spans="1:11">
      <c r="A593" t="s">
        <v>843</v>
      </c>
      <c r="B593">
        <v>5.5454586787600002</v>
      </c>
      <c r="C593">
        <v>1.8528700163400001E-2</v>
      </c>
      <c r="D593">
        <v>3.3145090326E-2</v>
      </c>
      <c r="E593">
        <v>1</v>
      </c>
      <c r="F593">
        <v>0.95061728395099998</v>
      </c>
      <c r="G593">
        <v>0.21951219512199999</v>
      </c>
      <c r="K593" t="s">
        <v>844</v>
      </c>
    </row>
    <row r="594" spans="1:11">
      <c r="A594" t="s">
        <v>845</v>
      </c>
      <c r="B594">
        <v>5.5395350629999998</v>
      </c>
      <c r="C594">
        <v>1.85915214093E-2</v>
      </c>
      <c r="D594">
        <v>3.3201384776499997E-2</v>
      </c>
      <c r="E594">
        <v>1</v>
      </c>
      <c r="F594">
        <v>6.3333333333299997</v>
      </c>
      <c r="G594">
        <v>2.80487804878</v>
      </c>
      <c r="K594" t="s">
        <v>188</v>
      </c>
    </row>
    <row r="595" spans="1:11">
      <c r="A595" t="s">
        <v>846</v>
      </c>
      <c r="B595">
        <v>5.5320703666100002</v>
      </c>
      <c r="C595">
        <v>1.86709996041E-2</v>
      </c>
      <c r="D595">
        <v>3.3287186162900002E-2</v>
      </c>
      <c r="E595">
        <v>1</v>
      </c>
      <c r="F595">
        <v>1.16049382716</v>
      </c>
      <c r="G595">
        <v>0.53658536585399996</v>
      </c>
      <c r="K595" t="s">
        <v>93</v>
      </c>
    </row>
    <row r="596" spans="1:11">
      <c r="A596" t="s">
        <v>847</v>
      </c>
      <c r="B596">
        <v>5.5171905408699997</v>
      </c>
      <c r="C596">
        <v>1.8830477132699999E-2</v>
      </c>
      <c r="D596">
        <v>3.3515084510099998E-2</v>
      </c>
      <c r="E596">
        <v>1</v>
      </c>
      <c r="F596">
        <v>1.40740740741</v>
      </c>
      <c r="G596">
        <v>0.41463414634099999</v>
      </c>
      <c r="K596" t="s">
        <v>581</v>
      </c>
    </row>
    <row r="597" spans="1:11">
      <c r="A597" t="s">
        <v>848</v>
      </c>
      <c r="B597">
        <v>5.5040598404800001</v>
      </c>
      <c r="C597">
        <v>1.8972376874499999E-2</v>
      </c>
      <c r="D597">
        <v>3.3710985084E-2</v>
      </c>
      <c r="E597">
        <v>1</v>
      </c>
      <c r="F597">
        <v>1.5185185185200001</v>
      </c>
      <c r="G597">
        <v>0.78048780487799996</v>
      </c>
      <c r="K597" t="s">
        <v>849</v>
      </c>
    </row>
    <row r="598" spans="1:11">
      <c r="A598" t="s">
        <v>850</v>
      </c>
      <c r="B598">
        <v>5.4947534176400001</v>
      </c>
      <c r="C598">
        <v>1.90736174318E-2</v>
      </c>
      <c r="D598">
        <v>3.3834105293600002E-2</v>
      </c>
      <c r="E598">
        <v>1</v>
      </c>
      <c r="F598">
        <v>1.1975308642</v>
      </c>
      <c r="G598">
        <v>9.7560975609799996E-2</v>
      </c>
      <c r="K598" t="s">
        <v>373</v>
      </c>
    </row>
    <row r="599" spans="1:11">
      <c r="A599" t="s">
        <v>851</v>
      </c>
      <c r="B599">
        <v>5.48807731522</v>
      </c>
      <c r="C599">
        <v>1.91465876271E-2</v>
      </c>
      <c r="D599">
        <v>3.3906749660700002E-2</v>
      </c>
      <c r="E599">
        <v>1</v>
      </c>
      <c r="F599">
        <v>2.3333333333300001</v>
      </c>
      <c r="G599">
        <v>0.58536585365899996</v>
      </c>
      <c r="K599" t="s">
        <v>852</v>
      </c>
    </row>
    <row r="600" spans="1:11">
      <c r="A600" t="s">
        <v>853</v>
      </c>
      <c r="B600">
        <v>5.4597510931000004</v>
      </c>
      <c r="C600">
        <v>1.9459418554300001E-2</v>
      </c>
      <c r="D600">
        <v>3.4403212435600003E-2</v>
      </c>
      <c r="E600">
        <v>1</v>
      </c>
      <c r="F600">
        <v>3.0493827160500002</v>
      </c>
      <c r="G600">
        <v>0.65853658536600002</v>
      </c>
      <c r="K600" t="s">
        <v>211</v>
      </c>
    </row>
    <row r="601" spans="1:11">
      <c r="A601" t="s">
        <v>854</v>
      </c>
      <c r="B601">
        <v>5.4546652958499999</v>
      </c>
      <c r="C601">
        <v>1.9516142484799999E-2</v>
      </c>
      <c r="D601">
        <v>3.44459914856E-2</v>
      </c>
      <c r="E601">
        <v>1</v>
      </c>
      <c r="F601">
        <v>1.2962962963</v>
      </c>
      <c r="G601">
        <v>1.4634146341500001</v>
      </c>
      <c r="K601" t="s">
        <v>91</v>
      </c>
    </row>
    <row r="602" spans="1:11">
      <c r="A602" t="s">
        <v>855</v>
      </c>
      <c r="B602">
        <v>5.4413074452099996</v>
      </c>
      <c r="C602">
        <v>1.9665943452400001E-2</v>
      </c>
      <c r="D602">
        <v>3.4652635800599997E-2</v>
      </c>
      <c r="E602">
        <v>1</v>
      </c>
      <c r="F602">
        <v>1.44444444444</v>
      </c>
      <c r="G602">
        <v>0.68292682926799997</v>
      </c>
      <c r="K602" t="s">
        <v>206</v>
      </c>
    </row>
    <row r="603" spans="1:11">
      <c r="A603" t="s">
        <v>856</v>
      </c>
      <c r="B603">
        <v>5.4211236655499997</v>
      </c>
      <c r="C603">
        <v>1.9894552428699998E-2</v>
      </c>
      <c r="D603">
        <v>3.4997227611199999E-2</v>
      </c>
      <c r="E603">
        <v>1</v>
      </c>
      <c r="F603">
        <v>0.96296296296299999</v>
      </c>
      <c r="G603">
        <v>0.17073170731699999</v>
      </c>
      <c r="K603" t="s">
        <v>17</v>
      </c>
    </row>
    <row r="604" spans="1:11">
      <c r="A604" t="s">
        <v>857</v>
      </c>
      <c r="B604">
        <v>5.3763512373399998</v>
      </c>
      <c r="C604">
        <v>2.0411524438400001E-2</v>
      </c>
      <c r="D604">
        <v>3.5847105108299998E-2</v>
      </c>
      <c r="E604">
        <v>1</v>
      </c>
      <c r="F604">
        <v>1.2222222222200001</v>
      </c>
      <c r="G604">
        <v>0.31707317073199998</v>
      </c>
      <c r="K604" t="s">
        <v>123</v>
      </c>
    </row>
    <row r="605" spans="1:11">
      <c r="A605" t="s">
        <v>858</v>
      </c>
      <c r="B605">
        <v>5.3702038912700001</v>
      </c>
      <c r="C605">
        <v>2.0483583059199999E-2</v>
      </c>
      <c r="D605">
        <v>3.5914096787599999E-2</v>
      </c>
      <c r="E605">
        <v>1</v>
      </c>
      <c r="F605">
        <v>2.0493827160500002</v>
      </c>
      <c r="G605">
        <v>0.21951219512199999</v>
      </c>
      <c r="K605" t="s">
        <v>859</v>
      </c>
    </row>
    <row r="606" spans="1:11">
      <c r="A606" t="s">
        <v>860</v>
      </c>
      <c r="B606">
        <v>5.34136325407</v>
      </c>
      <c r="C606">
        <v>2.08251810783E-2</v>
      </c>
      <c r="D606">
        <v>3.6452672333699997E-2</v>
      </c>
      <c r="E606">
        <v>1</v>
      </c>
      <c r="F606">
        <v>0.49382716049399999</v>
      </c>
      <c r="G606">
        <v>0.121951219512</v>
      </c>
      <c r="K606" t="s">
        <v>606</v>
      </c>
    </row>
    <row r="607" spans="1:11">
      <c r="A607" t="s">
        <v>861</v>
      </c>
      <c r="B607">
        <v>5.3274211539099996</v>
      </c>
      <c r="C607">
        <v>2.09924243076E-2</v>
      </c>
      <c r="D607">
        <v>3.6684781092100001E-2</v>
      </c>
      <c r="E607">
        <v>1</v>
      </c>
      <c r="F607">
        <v>4.0123456790100001</v>
      </c>
      <c r="G607">
        <v>0.39024390243899998</v>
      </c>
      <c r="K607" t="s">
        <v>133</v>
      </c>
    </row>
    <row r="608" spans="1:11">
      <c r="A608" t="s">
        <v>862</v>
      </c>
      <c r="B608">
        <v>5.3184912024699997</v>
      </c>
      <c r="C608">
        <v>2.1100273774900001E-2</v>
      </c>
      <c r="D608">
        <v>3.68125039993E-2</v>
      </c>
      <c r="E608">
        <v>1</v>
      </c>
      <c r="F608">
        <v>1.0246913580200001</v>
      </c>
      <c r="G608">
        <v>0.21951219512199999</v>
      </c>
      <c r="K608" t="s">
        <v>102</v>
      </c>
    </row>
    <row r="609" spans="1:11">
      <c r="A609" t="s">
        <v>863</v>
      </c>
      <c r="B609">
        <v>5.2477380462100003</v>
      </c>
      <c r="C609">
        <v>2.1975319518999999E-2</v>
      </c>
      <c r="D609">
        <v>3.8249676391199999E-2</v>
      </c>
      <c r="E609">
        <v>1</v>
      </c>
      <c r="F609">
        <v>0.76543209876499996</v>
      </c>
      <c r="G609">
        <v>0.26829268292699998</v>
      </c>
      <c r="K609" t="s">
        <v>209</v>
      </c>
    </row>
    <row r="610" spans="1:11">
      <c r="A610" t="s">
        <v>864</v>
      </c>
      <c r="B610">
        <v>5.2460798113399996</v>
      </c>
      <c r="C610">
        <v>2.1996272825499999E-2</v>
      </c>
      <c r="D610">
        <v>3.8249676391199999E-2</v>
      </c>
      <c r="E610">
        <v>1</v>
      </c>
      <c r="F610">
        <v>1.2962962963</v>
      </c>
      <c r="G610">
        <v>0.31707317073199998</v>
      </c>
      <c r="K610" t="s">
        <v>351</v>
      </c>
    </row>
    <row r="611" spans="1:11">
      <c r="A611" t="s">
        <v>865</v>
      </c>
      <c r="B611">
        <v>5.2427808676099996</v>
      </c>
      <c r="C611">
        <v>2.2038019540700001E-2</v>
      </c>
      <c r="D611">
        <v>3.8259447038699997E-2</v>
      </c>
      <c r="E611">
        <v>1</v>
      </c>
      <c r="F611">
        <v>1.59259259259</v>
      </c>
      <c r="G611">
        <v>0.58536585365899996</v>
      </c>
      <c r="K611" t="s">
        <v>437</v>
      </c>
    </row>
    <row r="612" spans="1:11">
      <c r="A612" t="s">
        <v>866</v>
      </c>
      <c r="B612">
        <v>5.2204347287999999</v>
      </c>
      <c r="C612">
        <v>2.23229698547E-2</v>
      </c>
      <c r="D612">
        <v>3.8690712072199998E-2</v>
      </c>
      <c r="E612">
        <v>1</v>
      </c>
      <c r="F612">
        <v>31.432098765399999</v>
      </c>
      <c r="G612">
        <v>50.902439024400003</v>
      </c>
      <c r="K612" t="s">
        <v>26</v>
      </c>
    </row>
    <row r="613" spans="1:11">
      <c r="A613" t="s">
        <v>867</v>
      </c>
      <c r="B613">
        <v>5.2010282209299996</v>
      </c>
      <c r="C613">
        <v>2.25735315592E-2</v>
      </c>
      <c r="D613">
        <v>3.9061061962800001E-2</v>
      </c>
      <c r="E613">
        <v>1</v>
      </c>
      <c r="F613">
        <v>0.90123456790099998</v>
      </c>
      <c r="G613">
        <v>9.7560975609799996E-2</v>
      </c>
      <c r="K613" t="s">
        <v>131</v>
      </c>
    </row>
    <row r="614" spans="1:11">
      <c r="A614" t="s">
        <v>868</v>
      </c>
      <c r="B614">
        <v>5.1437142203799997</v>
      </c>
      <c r="C614">
        <v>2.3330681825200001E-2</v>
      </c>
      <c r="D614">
        <v>4.0305370396200003E-2</v>
      </c>
      <c r="E614">
        <v>1</v>
      </c>
      <c r="F614">
        <v>1.2716049382700001</v>
      </c>
      <c r="G614">
        <v>0.60975609756100002</v>
      </c>
      <c r="K614" t="s">
        <v>531</v>
      </c>
    </row>
    <row r="615" spans="1:11">
      <c r="A615" t="s">
        <v>869</v>
      </c>
      <c r="B615">
        <v>5.1362360921799999</v>
      </c>
      <c r="C615">
        <v>2.3431396190099998E-2</v>
      </c>
      <c r="D615">
        <v>4.0413434145400003E-2</v>
      </c>
      <c r="E615">
        <v>1</v>
      </c>
      <c r="F615">
        <v>2.3580246913599998</v>
      </c>
      <c r="G615">
        <v>1</v>
      </c>
      <c r="K615" t="s">
        <v>260</v>
      </c>
    </row>
    <row r="616" spans="1:11">
      <c r="A616" t="s">
        <v>870</v>
      </c>
      <c r="B616">
        <v>5.1005992301600003</v>
      </c>
      <c r="C616">
        <v>2.3917579488499999E-2</v>
      </c>
      <c r="D616">
        <v>4.1184905167999997E-2</v>
      </c>
      <c r="E616">
        <v>1</v>
      </c>
      <c r="F616">
        <v>0.70370370370400004</v>
      </c>
      <c r="G616">
        <v>0.21951219512199999</v>
      </c>
      <c r="K616" t="s">
        <v>608</v>
      </c>
    </row>
    <row r="617" spans="1:11">
      <c r="A617" t="s">
        <v>871</v>
      </c>
      <c r="B617">
        <v>5.0945896263800003</v>
      </c>
      <c r="C617">
        <v>2.4000592266200001E-2</v>
      </c>
      <c r="D617">
        <v>4.1260758457600001E-2</v>
      </c>
      <c r="E617">
        <v>1</v>
      </c>
      <c r="F617">
        <v>9.7901234567900008</v>
      </c>
      <c r="G617">
        <v>2.2439024390200002</v>
      </c>
      <c r="K617" t="s">
        <v>361</v>
      </c>
    </row>
    <row r="618" spans="1:11">
      <c r="A618" t="s">
        <v>872</v>
      </c>
      <c r="B618">
        <v>5.0896492221400003</v>
      </c>
      <c r="C618">
        <v>2.40690596517E-2</v>
      </c>
      <c r="D618">
        <v>4.1311400601500001E-2</v>
      </c>
      <c r="E618">
        <v>1</v>
      </c>
      <c r="F618">
        <v>2.5432098765400002</v>
      </c>
      <c r="G618">
        <v>17.195121951200001</v>
      </c>
      <c r="K618" t="s">
        <v>873</v>
      </c>
    </row>
    <row r="619" spans="1:11">
      <c r="A619" t="s">
        <v>874</v>
      </c>
      <c r="B619">
        <v>5.0808638678899998</v>
      </c>
      <c r="C619">
        <v>2.41913139138E-2</v>
      </c>
      <c r="D619">
        <v>4.1454047628999999E-2</v>
      </c>
      <c r="E619">
        <v>1</v>
      </c>
      <c r="F619">
        <v>0.69135802469100005</v>
      </c>
      <c r="G619">
        <v>0.21951219512199999</v>
      </c>
      <c r="K619" t="s">
        <v>188</v>
      </c>
    </row>
    <row r="620" spans="1:11">
      <c r="A620" t="s">
        <v>875</v>
      </c>
      <c r="B620">
        <v>5.07343447444</v>
      </c>
      <c r="C620">
        <v>2.4295201799E-2</v>
      </c>
      <c r="D620">
        <v>4.15648121247E-2</v>
      </c>
      <c r="E620">
        <v>1</v>
      </c>
      <c r="F620">
        <v>1.50617283951</v>
      </c>
      <c r="G620">
        <v>0.21951219512199999</v>
      </c>
      <c r="K620" t="s">
        <v>346</v>
      </c>
    </row>
    <row r="621" spans="1:11">
      <c r="A621" t="s">
        <v>876</v>
      </c>
      <c r="B621">
        <v>5.06930138283</v>
      </c>
      <c r="C621">
        <v>2.4353196605199998E-2</v>
      </c>
      <c r="D621">
        <v>4.1580901855599997E-2</v>
      </c>
      <c r="E621">
        <v>1</v>
      </c>
      <c r="F621">
        <v>0.530864197531</v>
      </c>
      <c r="G621">
        <v>9.7560975609799996E-2</v>
      </c>
      <c r="K621" t="s">
        <v>454</v>
      </c>
    </row>
    <row r="622" spans="1:11">
      <c r="A622" t="s">
        <v>877</v>
      </c>
      <c r="B622">
        <v>5.0671717651700003</v>
      </c>
      <c r="C622">
        <v>2.43831350825E-2</v>
      </c>
      <c r="D622">
        <v>4.1580901855599997E-2</v>
      </c>
      <c r="E622">
        <v>1</v>
      </c>
      <c r="F622">
        <v>0.59259259259300001</v>
      </c>
      <c r="G622">
        <v>0.29268292682899999</v>
      </c>
      <c r="K622" t="s">
        <v>79</v>
      </c>
    </row>
    <row r="623" spans="1:11">
      <c r="A623" t="s">
        <v>878</v>
      </c>
      <c r="B623">
        <v>5.0439051533699999</v>
      </c>
      <c r="C623">
        <v>2.4712719733099998E-2</v>
      </c>
      <c r="D623">
        <v>4.2075193243300002E-2</v>
      </c>
      <c r="E623">
        <v>1</v>
      </c>
      <c r="F623">
        <v>2.0246913580200001</v>
      </c>
      <c r="G623">
        <v>0.87804878048799995</v>
      </c>
      <c r="K623" t="s">
        <v>367</v>
      </c>
    </row>
    <row r="624" spans="1:11">
      <c r="A624" t="s">
        <v>879</v>
      </c>
      <c r="B624">
        <v>5.0115861965999997</v>
      </c>
      <c r="C624">
        <v>2.5178227373E-2</v>
      </c>
      <c r="D624">
        <v>4.2798945085100001E-2</v>
      </c>
      <c r="E624">
        <v>1</v>
      </c>
      <c r="F624">
        <v>0.59259259259300001</v>
      </c>
      <c r="G624">
        <v>0.17073170731699999</v>
      </c>
      <c r="K624" t="s">
        <v>880</v>
      </c>
    </row>
    <row r="625" spans="1:11">
      <c r="A625" t="s">
        <v>881</v>
      </c>
      <c r="B625">
        <v>4.9656277425099997</v>
      </c>
      <c r="C625">
        <v>2.5855928380799999E-2</v>
      </c>
      <c r="D625">
        <v>4.3880493838499998E-2</v>
      </c>
      <c r="E625">
        <v>1</v>
      </c>
      <c r="F625">
        <v>0.91358024691399997</v>
      </c>
      <c r="G625">
        <v>0.56097560975600003</v>
      </c>
      <c r="K625" t="s">
        <v>882</v>
      </c>
    </row>
    <row r="626" spans="1:11">
      <c r="A626" t="s">
        <v>883</v>
      </c>
      <c r="B626">
        <v>4.9009946662399999</v>
      </c>
      <c r="C626">
        <v>2.6841230935800001E-2</v>
      </c>
      <c r="D626">
        <v>4.5479781697600002E-2</v>
      </c>
      <c r="E626">
        <v>1</v>
      </c>
      <c r="F626">
        <v>0.64197530864200003</v>
      </c>
      <c r="G626">
        <v>0.21951219512199999</v>
      </c>
      <c r="K626" t="s">
        <v>206</v>
      </c>
    </row>
    <row r="627" spans="1:11">
      <c r="A627" t="s">
        <v>884</v>
      </c>
      <c r="B627">
        <v>4.8972517617499998</v>
      </c>
      <c r="C627">
        <v>2.6899471910999999E-2</v>
      </c>
      <c r="D627">
        <v>4.5505656156200003E-2</v>
      </c>
      <c r="E627">
        <v>1</v>
      </c>
      <c r="F627">
        <v>4.0123456790100001</v>
      </c>
      <c r="G627">
        <v>6.6829268292700004</v>
      </c>
      <c r="K627" t="s">
        <v>118</v>
      </c>
    </row>
    <row r="628" spans="1:11">
      <c r="A628" t="s">
        <v>885</v>
      </c>
      <c r="B628">
        <v>4.8534097020000004</v>
      </c>
      <c r="C628">
        <v>2.7591538235200001E-2</v>
      </c>
      <c r="D628">
        <v>4.6601976062399998E-2</v>
      </c>
      <c r="E628">
        <v>1</v>
      </c>
      <c r="F628">
        <v>3</v>
      </c>
      <c r="G628">
        <v>0.756097560976</v>
      </c>
      <c r="K628" t="s">
        <v>91</v>
      </c>
    </row>
    <row r="629" spans="1:11">
      <c r="A629" t="s">
        <v>886</v>
      </c>
      <c r="B629">
        <v>4.8331656181599998</v>
      </c>
      <c r="C629">
        <v>2.79173256964E-2</v>
      </c>
      <c r="D629">
        <v>4.70737409193E-2</v>
      </c>
      <c r="E629">
        <v>1</v>
      </c>
      <c r="F629">
        <v>1.1234567901200001</v>
      </c>
      <c r="G629">
        <v>0.243902439024</v>
      </c>
      <c r="K629" t="s">
        <v>332</v>
      </c>
    </row>
    <row r="630" spans="1:11">
      <c r="A630" t="s">
        <v>887</v>
      </c>
      <c r="B630">
        <v>4.8304505707900001</v>
      </c>
      <c r="C630">
        <v>2.79613222737E-2</v>
      </c>
      <c r="D630">
        <v>4.70737409193E-2</v>
      </c>
      <c r="E630">
        <v>1</v>
      </c>
      <c r="F630">
        <v>4.7777777777799999</v>
      </c>
      <c r="G630">
        <v>4.0243902439000001</v>
      </c>
      <c r="K630" t="s">
        <v>888</v>
      </c>
    </row>
    <row r="631" spans="1:11">
      <c r="A631" t="s">
        <v>889</v>
      </c>
      <c r="B631">
        <v>4.8278083198399999</v>
      </c>
      <c r="C631">
        <v>2.8004208478899999E-2</v>
      </c>
      <c r="D631">
        <v>4.70737409193E-2</v>
      </c>
      <c r="E631">
        <v>1</v>
      </c>
      <c r="F631">
        <v>3.0123456790100001</v>
      </c>
      <c r="G631">
        <v>1.14634146341</v>
      </c>
      <c r="K631" t="s">
        <v>164</v>
      </c>
    </row>
    <row r="632" spans="1:11">
      <c r="A632" t="s">
        <v>890</v>
      </c>
      <c r="B632">
        <v>4.8144333809999997</v>
      </c>
      <c r="C632">
        <v>2.8222348836199999E-2</v>
      </c>
      <c r="D632">
        <v>4.73652415492E-2</v>
      </c>
      <c r="E632">
        <v>1</v>
      </c>
      <c r="F632">
        <v>1.14814814815</v>
      </c>
      <c r="G632">
        <v>0.39024390243899998</v>
      </c>
      <c r="K632" t="s">
        <v>891</v>
      </c>
    </row>
    <row r="633" spans="1:11">
      <c r="A633" t="s">
        <v>892</v>
      </c>
      <c r="B633">
        <v>4.8010214912100002</v>
      </c>
      <c r="C633">
        <v>2.8442868150100001E-2</v>
      </c>
      <c r="D633">
        <v>4.7659805966699997E-2</v>
      </c>
      <c r="E633">
        <v>1</v>
      </c>
      <c r="F633">
        <v>0.90123456790099998</v>
      </c>
      <c r="G633">
        <v>0.56097560975600003</v>
      </c>
      <c r="K633" t="s">
        <v>893</v>
      </c>
    </row>
    <row r="634" spans="1:11">
      <c r="A634" t="s">
        <v>894</v>
      </c>
      <c r="B634">
        <v>4.7577809261699997</v>
      </c>
      <c r="C634">
        <v>2.9166127413600001E-2</v>
      </c>
      <c r="D634">
        <v>4.8794516478600003E-2</v>
      </c>
      <c r="E634">
        <v>1</v>
      </c>
      <c r="F634">
        <v>3.2839506172799999</v>
      </c>
      <c r="G634">
        <v>0.39024390243899998</v>
      </c>
      <c r="K634" t="s">
        <v>13</v>
      </c>
    </row>
    <row r="635" spans="1:11">
      <c r="A635" t="s">
        <v>895</v>
      </c>
      <c r="B635">
        <v>4.7295364751499998</v>
      </c>
      <c r="C635">
        <v>2.9648874541999999E-2</v>
      </c>
      <c r="D635">
        <v>4.95239087382E-2</v>
      </c>
      <c r="E635">
        <v>1</v>
      </c>
      <c r="F635">
        <v>6.1234567901199997</v>
      </c>
      <c r="G635">
        <v>4.9756097560999999</v>
      </c>
      <c r="K635" t="s">
        <v>637</v>
      </c>
    </row>
    <row r="636" spans="1:11">
      <c r="A636" t="s">
        <v>896</v>
      </c>
      <c r="B636">
        <v>4.7219542432999999</v>
      </c>
      <c r="C636">
        <v>2.9779880125800001E-2</v>
      </c>
      <c r="D636">
        <v>4.9664398509E-2</v>
      </c>
      <c r="E636">
        <v>1</v>
      </c>
      <c r="F636">
        <v>21.691358024700001</v>
      </c>
      <c r="G636">
        <v>0.95121951219500001</v>
      </c>
      <c r="K636" t="s">
        <v>897</v>
      </c>
    </row>
    <row r="637" spans="1:11">
      <c r="A637" t="s">
        <v>898</v>
      </c>
      <c r="B637">
        <v>4.6978536795199997</v>
      </c>
      <c r="C637">
        <v>3.0200309150699999E-2</v>
      </c>
      <c r="D637">
        <v>5.02863638217E-2</v>
      </c>
      <c r="E637">
        <v>1</v>
      </c>
      <c r="F637">
        <v>0.62962962963000002</v>
      </c>
      <c r="G637">
        <v>0.58536585365899996</v>
      </c>
      <c r="K637" t="s">
        <v>88</v>
      </c>
    </row>
    <row r="638" spans="1:11">
      <c r="A638" t="s">
        <v>899</v>
      </c>
      <c r="B638">
        <v>4.6476457463300003</v>
      </c>
      <c r="C638">
        <v>3.1096167394E-2</v>
      </c>
      <c r="D638">
        <v>5.1696768085100001E-2</v>
      </c>
      <c r="E638">
        <v>1</v>
      </c>
      <c r="F638">
        <v>0.70370370370400004</v>
      </c>
      <c r="G638">
        <v>0.243902439024</v>
      </c>
      <c r="K638" t="s">
        <v>417</v>
      </c>
    </row>
    <row r="639" spans="1:11">
      <c r="A639" t="s">
        <v>900</v>
      </c>
      <c r="B639">
        <v>4.6065349257400001</v>
      </c>
      <c r="C639">
        <v>3.185032887E-2</v>
      </c>
      <c r="D639">
        <v>5.2843958173599999E-2</v>
      </c>
      <c r="E639">
        <v>1</v>
      </c>
      <c r="F639">
        <v>7.0987654321000004</v>
      </c>
      <c r="G639">
        <v>4.2926829268300004</v>
      </c>
      <c r="K639" t="s">
        <v>901</v>
      </c>
    </row>
    <row r="640" spans="1:11">
      <c r="A640" t="s">
        <v>902</v>
      </c>
      <c r="B640">
        <v>4.6046148775200004</v>
      </c>
      <c r="C640">
        <v>3.1886014422099998E-2</v>
      </c>
      <c r="D640">
        <v>5.2843958173599999E-2</v>
      </c>
      <c r="E640">
        <v>1</v>
      </c>
      <c r="F640">
        <v>0.79012345678999996</v>
      </c>
      <c r="G640">
        <v>0.17073170731699999</v>
      </c>
      <c r="K640" t="s">
        <v>903</v>
      </c>
    </row>
    <row r="641" spans="1:11">
      <c r="A641" t="s">
        <v>904</v>
      </c>
      <c r="B641">
        <v>4.59561534847</v>
      </c>
      <c r="C641">
        <v>3.2053834443400001E-2</v>
      </c>
      <c r="D641">
        <v>5.3039079180600003E-2</v>
      </c>
      <c r="E641">
        <v>1</v>
      </c>
      <c r="F641">
        <v>0.80246913580199997</v>
      </c>
      <c r="G641">
        <v>0.243902439024</v>
      </c>
      <c r="K641" t="s">
        <v>415</v>
      </c>
    </row>
    <row r="642" spans="1:11">
      <c r="A642" t="s">
        <v>905</v>
      </c>
      <c r="B642">
        <v>4.5509662474899999</v>
      </c>
      <c r="C642">
        <v>3.2900175000800003E-2</v>
      </c>
      <c r="D642">
        <v>5.4354579291400001E-2</v>
      </c>
      <c r="E642">
        <v>1</v>
      </c>
      <c r="F642">
        <v>2.40740740741</v>
      </c>
      <c r="G642">
        <v>0.34146341463399998</v>
      </c>
      <c r="K642" t="s">
        <v>351</v>
      </c>
    </row>
    <row r="643" spans="1:11">
      <c r="A643" t="s">
        <v>906</v>
      </c>
      <c r="B643">
        <v>4.5215320940700003</v>
      </c>
      <c r="C643">
        <v>3.34708454591E-2</v>
      </c>
      <c r="D643">
        <v>5.5211254425499998E-2</v>
      </c>
      <c r="E643">
        <v>1</v>
      </c>
      <c r="F643">
        <v>0.79012345678999996</v>
      </c>
      <c r="G643">
        <v>9.7560975609799996E-2</v>
      </c>
      <c r="K643" t="s">
        <v>269</v>
      </c>
    </row>
    <row r="644" spans="1:11">
      <c r="A644" t="s">
        <v>907</v>
      </c>
      <c r="B644">
        <v>4.5134958281699999</v>
      </c>
      <c r="C644">
        <v>3.3628442980900002E-2</v>
      </c>
      <c r="D644">
        <v>5.5352192405900003E-2</v>
      </c>
      <c r="E644">
        <v>1</v>
      </c>
      <c r="F644">
        <v>1.55555555556</v>
      </c>
      <c r="G644">
        <v>0.17073170731699999</v>
      </c>
      <c r="K644" t="s">
        <v>908</v>
      </c>
    </row>
    <row r="645" spans="1:11">
      <c r="A645" t="s">
        <v>909</v>
      </c>
      <c r="B645">
        <v>4.5118495515200001</v>
      </c>
      <c r="C645">
        <v>3.3660823332800002E-2</v>
      </c>
      <c r="D645">
        <v>5.5352192405900003E-2</v>
      </c>
      <c r="E645">
        <v>1</v>
      </c>
      <c r="F645">
        <v>2.7160493827200001</v>
      </c>
      <c r="G645">
        <v>1.2682926829300001</v>
      </c>
      <c r="K645" t="s">
        <v>346</v>
      </c>
    </row>
    <row r="646" spans="1:11">
      <c r="A646" t="s">
        <v>910</v>
      </c>
      <c r="B646">
        <v>4.4906606226100001</v>
      </c>
      <c r="C646">
        <v>3.4080505357400002E-2</v>
      </c>
      <c r="D646">
        <v>5.5955434377399998E-2</v>
      </c>
      <c r="E646">
        <v>1</v>
      </c>
      <c r="F646">
        <v>2.0123456790100001</v>
      </c>
      <c r="G646">
        <v>1.0487804878</v>
      </c>
      <c r="K646" t="s">
        <v>148</v>
      </c>
    </row>
    <row r="647" spans="1:11">
      <c r="A647" t="s">
        <v>911</v>
      </c>
      <c r="B647">
        <v>4.4442859733200004</v>
      </c>
      <c r="C647">
        <v>3.50182309473E-2</v>
      </c>
      <c r="D647">
        <v>5.7406047326999998E-2</v>
      </c>
      <c r="E647">
        <v>1</v>
      </c>
      <c r="F647">
        <v>3.3827160493799999</v>
      </c>
      <c r="G647">
        <v>1.3170731707300001</v>
      </c>
      <c r="K647" t="s">
        <v>670</v>
      </c>
    </row>
    <row r="648" spans="1:11">
      <c r="A648" t="s">
        <v>912</v>
      </c>
      <c r="B648">
        <v>4.4247058753099999</v>
      </c>
      <c r="C648">
        <v>3.5422217606199999E-2</v>
      </c>
      <c r="D648">
        <v>5.79785601931E-2</v>
      </c>
      <c r="E648">
        <v>1</v>
      </c>
      <c r="F648">
        <v>4.1975308642</v>
      </c>
      <c r="G648">
        <v>26.5609756098</v>
      </c>
      <c r="K648" t="s">
        <v>913</v>
      </c>
    </row>
    <row r="649" spans="1:11">
      <c r="A649" t="s">
        <v>914</v>
      </c>
      <c r="B649">
        <v>4.3810745757299996</v>
      </c>
      <c r="C649">
        <v>3.6340080214600001E-2</v>
      </c>
      <c r="D649">
        <v>5.9389112573000002E-2</v>
      </c>
      <c r="E649">
        <v>1</v>
      </c>
      <c r="F649">
        <v>5.3703703703699999</v>
      </c>
      <c r="G649">
        <v>2.9756097560999999</v>
      </c>
      <c r="K649" t="s">
        <v>346</v>
      </c>
    </row>
    <row r="650" spans="1:11">
      <c r="A650" t="s">
        <v>915</v>
      </c>
      <c r="B650">
        <v>4.3620761949100002</v>
      </c>
      <c r="C650">
        <v>3.6747493110299997E-2</v>
      </c>
      <c r="D650">
        <v>5.9962396307800002E-2</v>
      </c>
      <c r="E650">
        <v>1</v>
      </c>
      <c r="F650">
        <v>1</v>
      </c>
      <c r="G650">
        <v>0.19512195122000001</v>
      </c>
      <c r="K650" t="s">
        <v>363</v>
      </c>
    </row>
    <row r="651" spans="1:11">
      <c r="A651" t="s">
        <v>916</v>
      </c>
      <c r="B651">
        <v>4.3516413632899997</v>
      </c>
      <c r="C651">
        <v>3.6973296108000001E-2</v>
      </c>
      <c r="D651">
        <v>6.0238031658999998E-2</v>
      </c>
      <c r="E651">
        <v>1</v>
      </c>
      <c r="F651">
        <v>1.14814814815</v>
      </c>
      <c r="G651">
        <v>0.34146341463399998</v>
      </c>
      <c r="K651" t="s">
        <v>399</v>
      </c>
    </row>
    <row r="652" spans="1:11">
      <c r="A652" t="s">
        <v>917</v>
      </c>
      <c r="B652">
        <v>4.3180142176</v>
      </c>
      <c r="C652">
        <v>3.7710905681099999E-2</v>
      </c>
      <c r="D652">
        <v>6.1345390347599997E-2</v>
      </c>
      <c r="E652">
        <v>1</v>
      </c>
      <c r="F652">
        <v>0.71604938271600005</v>
      </c>
      <c r="G652">
        <v>0.68292682926799997</v>
      </c>
      <c r="K652" t="s">
        <v>918</v>
      </c>
    </row>
    <row r="653" spans="1:11">
      <c r="A653" t="s">
        <v>919</v>
      </c>
      <c r="B653">
        <v>4.29462340147</v>
      </c>
      <c r="C653">
        <v>3.8233062709800002E-2</v>
      </c>
      <c r="D653">
        <v>6.2099407070000001E-2</v>
      </c>
      <c r="E653">
        <v>1</v>
      </c>
      <c r="F653">
        <v>2.59259259259</v>
      </c>
      <c r="G653">
        <v>4</v>
      </c>
      <c r="K653" t="s">
        <v>920</v>
      </c>
    </row>
    <row r="654" spans="1:11">
      <c r="A654" t="s">
        <v>921</v>
      </c>
      <c r="B654">
        <v>4.2894230714899999</v>
      </c>
      <c r="C654">
        <v>3.8350176795200003E-2</v>
      </c>
      <c r="D654">
        <v>6.2194237712300003E-2</v>
      </c>
      <c r="E654">
        <v>1</v>
      </c>
      <c r="F654">
        <v>199.41975308599999</v>
      </c>
      <c r="G654">
        <v>10.146341463400001</v>
      </c>
      <c r="K654" t="s">
        <v>922</v>
      </c>
    </row>
    <row r="655" spans="1:11">
      <c r="A655" t="s">
        <v>923</v>
      </c>
      <c r="B655">
        <v>4.2444721265999998</v>
      </c>
      <c r="C655">
        <v>3.9378309725599997E-2</v>
      </c>
      <c r="D655">
        <v>6.3763960243800002E-2</v>
      </c>
      <c r="E655">
        <v>1</v>
      </c>
      <c r="F655">
        <v>6.6913580246900004</v>
      </c>
      <c r="G655">
        <v>2</v>
      </c>
      <c r="K655" t="s">
        <v>924</v>
      </c>
    </row>
    <row r="656" spans="1:11">
      <c r="A656" t="s">
        <v>925</v>
      </c>
      <c r="B656">
        <v>4.2349963203199996</v>
      </c>
      <c r="C656">
        <v>3.9598709425899999E-2</v>
      </c>
      <c r="D656">
        <v>6.4022951575500003E-2</v>
      </c>
      <c r="E656">
        <v>1</v>
      </c>
      <c r="F656">
        <v>4.0370370370400002</v>
      </c>
      <c r="G656">
        <v>0.34146341463399998</v>
      </c>
      <c r="K656" t="s">
        <v>452</v>
      </c>
    </row>
    <row r="657" spans="1:11">
      <c r="A657" t="s">
        <v>926</v>
      </c>
      <c r="B657">
        <v>4.2213308838400003</v>
      </c>
      <c r="C657">
        <v>3.9918838418200001E-2</v>
      </c>
      <c r="D657">
        <v>6.4442149214800001E-2</v>
      </c>
      <c r="E657">
        <v>1</v>
      </c>
      <c r="F657">
        <v>1.1358024691399999</v>
      </c>
      <c r="G657">
        <v>1.0487804878</v>
      </c>
      <c r="K657" t="s">
        <v>220</v>
      </c>
    </row>
    <row r="658" spans="1:11">
      <c r="A658" t="s">
        <v>927</v>
      </c>
      <c r="B658">
        <v>4.2112628381699997</v>
      </c>
      <c r="C658">
        <v>4.0156431163499998E-2</v>
      </c>
      <c r="D658">
        <v>6.4727032879900004E-2</v>
      </c>
      <c r="E658">
        <v>1</v>
      </c>
      <c r="F658">
        <v>2.7654320987699998</v>
      </c>
      <c r="G658">
        <v>0.78048780487799996</v>
      </c>
      <c r="K658" t="s">
        <v>928</v>
      </c>
    </row>
    <row r="659" spans="1:11">
      <c r="A659" t="s">
        <v>929</v>
      </c>
      <c r="B659">
        <v>4.1902234157500002</v>
      </c>
      <c r="C659">
        <v>4.0657738814100002E-2</v>
      </c>
      <c r="D659">
        <v>6.5435479337699998E-2</v>
      </c>
      <c r="E659">
        <v>1</v>
      </c>
      <c r="F659">
        <v>1.79012345679</v>
      </c>
      <c r="G659">
        <v>0.17073170731699999</v>
      </c>
      <c r="K659" t="s">
        <v>930</v>
      </c>
    </row>
    <row r="660" spans="1:11">
      <c r="A660" t="s">
        <v>931</v>
      </c>
      <c r="B660">
        <v>4.1524971373300001</v>
      </c>
      <c r="C660">
        <v>4.1573171556400002E-2</v>
      </c>
      <c r="D660">
        <v>6.6807266583E-2</v>
      </c>
      <c r="E660">
        <v>1</v>
      </c>
      <c r="F660">
        <v>1.2962962963</v>
      </c>
      <c r="G660">
        <v>0.68292682926799997</v>
      </c>
      <c r="K660" t="s">
        <v>932</v>
      </c>
    </row>
    <row r="661" spans="1:11">
      <c r="A661" t="s">
        <v>933</v>
      </c>
      <c r="B661">
        <v>4.1295917475300001</v>
      </c>
      <c r="C661">
        <v>4.2139515638299999E-2</v>
      </c>
      <c r="D661">
        <v>6.7614768274200002E-2</v>
      </c>
      <c r="E661">
        <v>1</v>
      </c>
      <c r="F661">
        <v>4</v>
      </c>
      <c r="G661">
        <v>1.7317073170699999</v>
      </c>
      <c r="K661" t="s">
        <v>346</v>
      </c>
    </row>
    <row r="662" spans="1:11">
      <c r="A662" t="s">
        <v>934</v>
      </c>
      <c r="B662">
        <v>4.1166056292700004</v>
      </c>
      <c r="C662">
        <v>4.2464198464500003E-2</v>
      </c>
      <c r="D662">
        <v>6.8032656844000006E-2</v>
      </c>
      <c r="E662">
        <v>1</v>
      </c>
      <c r="F662">
        <v>1.8148148148100001</v>
      </c>
      <c r="G662">
        <v>0.36585365853700003</v>
      </c>
      <c r="K662" t="s">
        <v>375</v>
      </c>
    </row>
    <row r="663" spans="1:11">
      <c r="A663" t="s">
        <v>935</v>
      </c>
      <c r="B663">
        <v>4.1075908497700002</v>
      </c>
      <c r="C663">
        <v>4.26911343926E-2</v>
      </c>
      <c r="D663">
        <v>6.8292917404499998E-2</v>
      </c>
      <c r="E663">
        <v>1</v>
      </c>
      <c r="F663">
        <v>1.35802469136</v>
      </c>
      <c r="G663">
        <v>0.63414634146299997</v>
      </c>
      <c r="K663" t="s">
        <v>696</v>
      </c>
    </row>
    <row r="664" spans="1:11">
      <c r="A664" t="s">
        <v>936</v>
      </c>
      <c r="B664">
        <v>4.0588354463999998</v>
      </c>
      <c r="C664">
        <v>4.3940792700200001E-2</v>
      </c>
      <c r="D664">
        <v>7.0185972050599996E-2</v>
      </c>
      <c r="E664">
        <v>1</v>
      </c>
      <c r="F664">
        <v>3.3827160493799999</v>
      </c>
      <c r="G664">
        <v>1.7317073170699999</v>
      </c>
      <c r="K664" t="s">
        <v>937</v>
      </c>
    </row>
    <row r="665" spans="1:11">
      <c r="A665" t="s">
        <v>938</v>
      </c>
      <c r="B665">
        <v>4.0472998798899997</v>
      </c>
      <c r="C665">
        <v>4.4242055574299999E-2</v>
      </c>
      <c r="D665">
        <v>7.0560748272900001E-2</v>
      </c>
      <c r="E665">
        <v>1</v>
      </c>
      <c r="F665">
        <v>32.851851851900001</v>
      </c>
      <c r="G665">
        <v>20.219512195099998</v>
      </c>
      <c r="K665" t="s">
        <v>918</v>
      </c>
    </row>
    <row r="666" spans="1:11">
      <c r="A666" t="s">
        <v>939</v>
      </c>
      <c r="B666">
        <v>4.0328472061799996</v>
      </c>
      <c r="C666">
        <v>4.4622572861199999E-2</v>
      </c>
      <c r="D666">
        <v>7.10606085113E-2</v>
      </c>
      <c r="E666">
        <v>1</v>
      </c>
      <c r="F666">
        <v>2.9012345679</v>
      </c>
      <c r="G666">
        <v>0.34146341463399998</v>
      </c>
      <c r="K666" t="s">
        <v>940</v>
      </c>
    </row>
    <row r="667" spans="1:11">
      <c r="A667" t="s">
        <v>941</v>
      </c>
      <c r="B667">
        <v>4.0157974694899998</v>
      </c>
      <c r="C667">
        <v>4.5075901422999998E-2</v>
      </c>
      <c r="D667">
        <v>7.1674744154700001E-2</v>
      </c>
      <c r="E667">
        <v>1</v>
      </c>
      <c r="F667">
        <v>20.4938271605</v>
      </c>
      <c r="G667">
        <v>16.243902438999999</v>
      </c>
      <c r="K667" t="s">
        <v>415</v>
      </c>
    </row>
    <row r="668" spans="1:11">
      <c r="A668" t="s">
        <v>942</v>
      </c>
      <c r="B668">
        <v>4.0105032171300001</v>
      </c>
      <c r="C668">
        <v>4.5217652927899997E-2</v>
      </c>
      <c r="D668">
        <v>7.1792345503200003E-2</v>
      </c>
      <c r="E668">
        <v>1</v>
      </c>
      <c r="F668">
        <v>0.91358024691399997</v>
      </c>
      <c r="G668">
        <v>0.46341463414599998</v>
      </c>
      <c r="K668" t="s">
        <v>186</v>
      </c>
    </row>
    <row r="669" spans="1:11">
      <c r="A669" t="s">
        <v>943</v>
      </c>
      <c r="B669">
        <v>4.0052050477999996</v>
      </c>
      <c r="C669">
        <v>4.5359979403200003E-2</v>
      </c>
      <c r="D669">
        <v>7.1910506269500005E-2</v>
      </c>
      <c r="E669">
        <v>1</v>
      </c>
      <c r="F669">
        <v>0.91358024691399997</v>
      </c>
      <c r="G669">
        <v>0.17073170731699999</v>
      </c>
      <c r="K669" t="s">
        <v>57</v>
      </c>
    </row>
    <row r="670" spans="1:11">
      <c r="A670" t="s">
        <v>944</v>
      </c>
      <c r="B670">
        <v>3.9853558310000001</v>
      </c>
      <c r="C670">
        <v>4.5897405426400001E-2</v>
      </c>
      <c r="D670">
        <v>7.2653740428400004E-2</v>
      </c>
      <c r="E670">
        <v>1</v>
      </c>
      <c r="F670">
        <v>0.90123456790099998</v>
      </c>
      <c r="G670">
        <v>0.21951219512199999</v>
      </c>
      <c r="K670" t="s">
        <v>53</v>
      </c>
    </row>
    <row r="671" spans="1:11">
      <c r="A671" t="s">
        <v>945</v>
      </c>
      <c r="B671">
        <v>3.9794275979</v>
      </c>
      <c r="C671">
        <v>4.6059212776299999E-2</v>
      </c>
      <c r="D671">
        <v>7.2801054224000003E-2</v>
      </c>
      <c r="E671">
        <v>1</v>
      </c>
      <c r="F671">
        <v>1</v>
      </c>
      <c r="G671">
        <v>0.41463414634099999</v>
      </c>
      <c r="K671" t="s">
        <v>946</v>
      </c>
    </row>
    <row r="672" spans="1:11">
      <c r="A672" t="s">
        <v>947</v>
      </c>
      <c r="B672">
        <v>3.9760234682900002</v>
      </c>
      <c r="C672">
        <v>4.6152397926800003E-2</v>
      </c>
      <c r="D672">
        <v>7.2839626534299998E-2</v>
      </c>
      <c r="E672">
        <v>1</v>
      </c>
      <c r="F672">
        <v>1.2839506172799999</v>
      </c>
      <c r="G672">
        <v>0.36585365853700003</v>
      </c>
      <c r="K672" t="s">
        <v>948</v>
      </c>
    </row>
    <row r="673" spans="1:11">
      <c r="A673" t="s">
        <v>949</v>
      </c>
      <c r="B673">
        <v>3.9658071958900001</v>
      </c>
      <c r="C673">
        <v>4.64332545746E-2</v>
      </c>
      <c r="D673">
        <v>7.3173834218E-2</v>
      </c>
      <c r="E673">
        <v>1</v>
      </c>
      <c r="F673">
        <v>2.5185185185200001</v>
      </c>
      <c r="G673">
        <v>1.0731707317100001</v>
      </c>
      <c r="K673" t="s">
        <v>36</v>
      </c>
    </row>
    <row r="674" spans="1:11">
      <c r="A674" t="s">
        <v>950</v>
      </c>
      <c r="B674">
        <v>3.9348257374000002</v>
      </c>
      <c r="C674">
        <v>4.7296040464400002E-2</v>
      </c>
      <c r="D674">
        <v>7.4422744207699995E-2</v>
      </c>
      <c r="E674">
        <v>1</v>
      </c>
      <c r="F674">
        <v>1.2345679012299999</v>
      </c>
      <c r="G674">
        <v>0.39024390243899998</v>
      </c>
      <c r="K674" t="s">
        <v>88</v>
      </c>
    </row>
    <row r="675" spans="1:11">
      <c r="A675" t="s">
        <v>951</v>
      </c>
      <c r="B675">
        <v>3.92488145486</v>
      </c>
      <c r="C675">
        <v>4.7576544576000003E-2</v>
      </c>
      <c r="D675">
        <v>7.4753057427299999E-2</v>
      </c>
      <c r="E675">
        <v>1</v>
      </c>
      <c r="F675">
        <v>3.3456790123500002</v>
      </c>
      <c r="G675">
        <v>4.2682926829300003</v>
      </c>
      <c r="K675" t="s">
        <v>952</v>
      </c>
    </row>
    <row r="676" spans="1:11">
      <c r="A676" t="s">
        <v>953</v>
      </c>
      <c r="B676">
        <v>3.8964495585000001</v>
      </c>
      <c r="C676">
        <v>4.83882651941E-2</v>
      </c>
      <c r="D676">
        <v>7.5915811615700005E-2</v>
      </c>
      <c r="E676">
        <v>1</v>
      </c>
      <c r="F676">
        <v>0.67901234567900004</v>
      </c>
      <c r="G676">
        <v>0.51219512195100003</v>
      </c>
      <c r="K676" t="s">
        <v>954</v>
      </c>
    </row>
    <row r="677" spans="1:11">
      <c r="A677" t="s">
        <v>955</v>
      </c>
      <c r="B677">
        <v>3.8865631499000002</v>
      </c>
      <c r="C677">
        <v>4.86739325656E-2</v>
      </c>
      <c r="D677">
        <v>7.6251027495500001E-2</v>
      </c>
      <c r="E677">
        <v>1</v>
      </c>
      <c r="F677">
        <v>28.987654321000001</v>
      </c>
      <c r="G677">
        <v>1.60975609756</v>
      </c>
      <c r="K677" t="s">
        <v>956</v>
      </c>
    </row>
    <row r="678" spans="1:11">
      <c r="A678" t="s">
        <v>957</v>
      </c>
      <c r="B678">
        <v>3.8791754813699999</v>
      </c>
      <c r="C678">
        <v>4.8888560943899997E-2</v>
      </c>
      <c r="D678">
        <v>7.6474130043700003E-2</v>
      </c>
      <c r="E678">
        <v>1</v>
      </c>
      <c r="F678">
        <v>1.2962962963</v>
      </c>
      <c r="G678">
        <v>35.707317073200002</v>
      </c>
      <c r="K678" t="s">
        <v>958</v>
      </c>
    </row>
    <row r="679" spans="1:11">
      <c r="A679" t="s">
        <v>959</v>
      </c>
      <c r="B679">
        <v>3.8748317065600002</v>
      </c>
      <c r="C679">
        <v>4.9015223655099999E-2</v>
      </c>
      <c r="D679">
        <v>7.6559176771000007E-2</v>
      </c>
      <c r="E679">
        <v>1</v>
      </c>
      <c r="F679">
        <v>3.0123456790100001</v>
      </c>
      <c r="G679">
        <v>3.2682926829299999</v>
      </c>
      <c r="K679" t="s">
        <v>920</v>
      </c>
    </row>
    <row r="680" spans="1:11">
      <c r="A680" t="s">
        <v>960</v>
      </c>
      <c r="B680">
        <v>3.86963167522</v>
      </c>
      <c r="C680">
        <v>4.9167310321800002E-2</v>
      </c>
      <c r="D680">
        <v>7.6683625376699996E-2</v>
      </c>
      <c r="E680">
        <v>1</v>
      </c>
      <c r="F680">
        <v>2.1358024691400002</v>
      </c>
      <c r="G680">
        <v>1.0731707317100001</v>
      </c>
      <c r="K680" t="s">
        <v>278</v>
      </c>
    </row>
    <row r="681" spans="1:11">
      <c r="A681" t="s">
        <v>961</v>
      </c>
      <c r="B681">
        <v>3.8528663074399998</v>
      </c>
      <c r="C681">
        <v>4.9661054363499997E-2</v>
      </c>
      <c r="D681">
        <v>7.7339789074899995E-2</v>
      </c>
      <c r="E681">
        <v>1</v>
      </c>
      <c r="F681">
        <v>5.0864197530900004</v>
      </c>
      <c r="G681">
        <v>16.536585365899999</v>
      </c>
      <c r="K681" t="s">
        <v>962</v>
      </c>
    </row>
    <row r="682" spans="1:11">
      <c r="A682" t="s">
        <v>963</v>
      </c>
      <c r="B682">
        <v>3.83066720864</v>
      </c>
      <c r="C682">
        <v>5.0322896943000003E-2</v>
      </c>
      <c r="D682">
        <v>7.8041279887899995E-2</v>
      </c>
      <c r="E682">
        <v>1</v>
      </c>
      <c r="F682">
        <v>7.4938271604900004</v>
      </c>
      <c r="G682">
        <v>0.19512195122000001</v>
      </c>
      <c r="K682" t="s">
        <v>964</v>
      </c>
    </row>
    <row r="683" spans="1:11">
      <c r="A683" t="s">
        <v>965</v>
      </c>
      <c r="B683">
        <v>3.83066271104</v>
      </c>
      <c r="C683">
        <v>5.0323031974600002E-2</v>
      </c>
      <c r="D683">
        <v>7.8041279887899995E-2</v>
      </c>
      <c r="E683">
        <v>1</v>
      </c>
      <c r="F683">
        <v>0.87654320987699996</v>
      </c>
      <c r="G683">
        <v>0.34146341463399998</v>
      </c>
      <c r="K683" t="s">
        <v>93</v>
      </c>
    </row>
    <row r="684" spans="1:11">
      <c r="A684" t="s">
        <v>966</v>
      </c>
      <c r="B684">
        <v>3.8303449734399999</v>
      </c>
      <c r="C684">
        <v>5.0332572392299997E-2</v>
      </c>
      <c r="D684">
        <v>7.8041279887899995E-2</v>
      </c>
      <c r="E684">
        <v>1</v>
      </c>
      <c r="F684">
        <v>3.2839506172799999</v>
      </c>
      <c r="G684">
        <v>3.8780487804899999</v>
      </c>
      <c r="K684" t="s">
        <v>967</v>
      </c>
    </row>
    <row r="685" spans="1:11">
      <c r="A685" t="s">
        <v>968</v>
      </c>
      <c r="B685">
        <v>3.8150191501599999</v>
      </c>
      <c r="C685">
        <v>5.0795024500700003E-2</v>
      </c>
      <c r="D685">
        <v>7.8643173898099994E-2</v>
      </c>
      <c r="E685">
        <v>1</v>
      </c>
      <c r="F685">
        <v>1.1234567901200001</v>
      </c>
      <c r="G685">
        <v>0.31707317073199998</v>
      </c>
      <c r="K685" t="s">
        <v>407</v>
      </c>
    </row>
    <row r="686" spans="1:11">
      <c r="A686" t="s">
        <v>969</v>
      </c>
      <c r="B686">
        <v>3.8069577304800002</v>
      </c>
      <c r="C686">
        <v>5.1040076169900001E-2</v>
      </c>
      <c r="D686">
        <v>7.8907212648000005E-2</v>
      </c>
      <c r="E686">
        <v>1</v>
      </c>
      <c r="F686">
        <v>0.82716049382699997</v>
      </c>
      <c r="G686">
        <v>0.46341463414599998</v>
      </c>
      <c r="K686" t="s">
        <v>57</v>
      </c>
    </row>
    <row r="687" spans="1:11">
      <c r="A687" t="s">
        <v>970</v>
      </c>
      <c r="B687">
        <v>3.7971161124899999</v>
      </c>
      <c r="C687">
        <v>5.1340938168799997E-2</v>
      </c>
      <c r="D687">
        <v>7.92566377854E-2</v>
      </c>
      <c r="E687">
        <v>1</v>
      </c>
      <c r="F687">
        <v>1.11111111111</v>
      </c>
      <c r="G687">
        <v>0.243902439024</v>
      </c>
      <c r="K687" t="s">
        <v>148</v>
      </c>
    </row>
    <row r="688" spans="1:11">
      <c r="A688" t="s">
        <v>971</v>
      </c>
      <c r="B688">
        <v>3.7524818390800001</v>
      </c>
      <c r="C688">
        <v>5.2729164007E-2</v>
      </c>
      <c r="D688">
        <v>8.1238632228799998E-2</v>
      </c>
      <c r="E688">
        <v>1</v>
      </c>
      <c r="F688">
        <v>4.6666666666700003</v>
      </c>
      <c r="G688">
        <v>3.3170731707300001</v>
      </c>
      <c r="K688" t="s">
        <v>639</v>
      </c>
    </row>
    <row r="689" spans="1:11">
      <c r="A689" t="s">
        <v>972</v>
      </c>
      <c r="B689">
        <v>3.7502810130899999</v>
      </c>
      <c r="C689">
        <v>5.27986341306E-2</v>
      </c>
      <c r="D689">
        <v>8.1238632228799998E-2</v>
      </c>
      <c r="E689">
        <v>1</v>
      </c>
      <c r="F689">
        <v>2.6543209876499998</v>
      </c>
      <c r="G689">
        <v>0.78048780487799996</v>
      </c>
      <c r="K689" t="s">
        <v>346</v>
      </c>
    </row>
    <row r="690" spans="1:11">
      <c r="A690" t="s">
        <v>973</v>
      </c>
      <c r="B690">
        <v>3.7453867966700001</v>
      </c>
      <c r="C690">
        <v>5.2953469960300002E-2</v>
      </c>
      <c r="D690">
        <v>8.1238632228799998E-2</v>
      </c>
      <c r="E690">
        <v>1</v>
      </c>
      <c r="F690">
        <v>0.82716049382699997</v>
      </c>
      <c r="G690">
        <v>0.26829268292699998</v>
      </c>
      <c r="K690" t="s">
        <v>622</v>
      </c>
    </row>
    <row r="691" spans="1:11">
      <c r="A691" t="s">
        <v>974</v>
      </c>
      <c r="B691">
        <v>3.7445037515899999</v>
      </c>
      <c r="C691">
        <v>5.2981457561399999E-2</v>
      </c>
      <c r="D691">
        <v>8.1238632228799998E-2</v>
      </c>
      <c r="E691">
        <v>1</v>
      </c>
      <c r="F691">
        <v>4.2716049382700003</v>
      </c>
      <c r="G691">
        <v>1.34146341463</v>
      </c>
      <c r="K691" t="s">
        <v>55</v>
      </c>
    </row>
    <row r="692" spans="1:11">
      <c r="A692" t="s">
        <v>975</v>
      </c>
      <c r="B692">
        <v>3.7436541708900002</v>
      </c>
      <c r="C692">
        <v>5.3008399310800002E-2</v>
      </c>
      <c r="D692">
        <v>8.1238632228799998E-2</v>
      </c>
      <c r="E692">
        <v>1</v>
      </c>
      <c r="F692">
        <v>3.4567901234599998</v>
      </c>
      <c r="G692">
        <v>18.878048780499999</v>
      </c>
      <c r="K692" t="s">
        <v>118</v>
      </c>
    </row>
    <row r="693" spans="1:11">
      <c r="A693" t="s">
        <v>976</v>
      </c>
      <c r="B693">
        <v>3.7141810087299998</v>
      </c>
      <c r="C693">
        <v>5.3952086643800003E-2</v>
      </c>
      <c r="D693">
        <v>8.2565404271399995E-2</v>
      </c>
      <c r="E693">
        <v>1</v>
      </c>
      <c r="F693">
        <v>66.382716049400003</v>
      </c>
      <c r="G693">
        <v>90.731707317100003</v>
      </c>
      <c r="K693" t="s">
        <v>118</v>
      </c>
    </row>
    <row r="694" spans="1:11">
      <c r="A694" t="s">
        <v>977</v>
      </c>
      <c r="B694">
        <v>3.6962869708200001</v>
      </c>
      <c r="C694">
        <v>5.4533696567800001E-2</v>
      </c>
      <c r="D694">
        <v>8.3335042807099996E-2</v>
      </c>
      <c r="E694">
        <v>1</v>
      </c>
      <c r="F694">
        <v>1.0740740740700001</v>
      </c>
      <c r="G694">
        <v>0.68292682926799997</v>
      </c>
      <c r="K694" t="s">
        <v>978</v>
      </c>
    </row>
    <row r="695" spans="1:11">
      <c r="A695" t="s">
        <v>979</v>
      </c>
      <c r="B695">
        <v>3.6857931650200002</v>
      </c>
      <c r="C695">
        <v>5.4877864513400001E-2</v>
      </c>
      <c r="D695">
        <v>8.3698462112499997E-2</v>
      </c>
      <c r="E695">
        <v>1</v>
      </c>
      <c r="F695">
        <v>0.93827160493799999</v>
      </c>
      <c r="G695">
        <v>0.65853658536600002</v>
      </c>
      <c r="K695" t="s">
        <v>404</v>
      </c>
    </row>
    <row r="696" spans="1:11">
      <c r="A696" t="s">
        <v>980</v>
      </c>
      <c r="B696">
        <v>3.6842222013399999</v>
      </c>
      <c r="C696">
        <v>5.4929585616800003E-2</v>
      </c>
      <c r="D696">
        <v>8.3698462112499997E-2</v>
      </c>
      <c r="E696">
        <v>1</v>
      </c>
      <c r="F696">
        <v>2.5679012345699999</v>
      </c>
      <c r="G696">
        <v>2.9268292682900001</v>
      </c>
      <c r="K696" t="s">
        <v>281</v>
      </c>
    </row>
    <row r="697" spans="1:11">
      <c r="A697" t="s">
        <v>981</v>
      </c>
      <c r="B697">
        <v>3.6630459649499998</v>
      </c>
      <c r="C697">
        <v>5.5631840831799999E-2</v>
      </c>
      <c r="D697">
        <v>8.4646723334500004E-2</v>
      </c>
      <c r="E697">
        <v>1</v>
      </c>
      <c r="F697">
        <v>1.75308641975</v>
      </c>
      <c r="G697">
        <v>0.58536585365899996</v>
      </c>
      <c r="K697" t="s">
        <v>639</v>
      </c>
    </row>
    <row r="698" spans="1:11">
      <c r="A698" t="s">
        <v>982</v>
      </c>
      <c r="B698">
        <v>3.6562627888899999</v>
      </c>
      <c r="C698">
        <v>5.58587957701E-2</v>
      </c>
      <c r="D698">
        <v>8.4870107203000006E-2</v>
      </c>
      <c r="E698">
        <v>1</v>
      </c>
      <c r="F698">
        <v>4.6419753086400002</v>
      </c>
      <c r="G698">
        <v>1.5365853658499999</v>
      </c>
      <c r="K698" t="s">
        <v>118</v>
      </c>
    </row>
    <row r="699" spans="1:11">
      <c r="A699" t="s">
        <v>983</v>
      </c>
      <c r="B699">
        <v>3.6319510695199999</v>
      </c>
      <c r="C699">
        <v>5.6680332838400002E-2</v>
      </c>
      <c r="D699">
        <v>8.5994946240600001E-2</v>
      </c>
      <c r="E699">
        <v>1</v>
      </c>
      <c r="F699">
        <v>1.59259259259</v>
      </c>
      <c r="G699">
        <v>1.3170731707300001</v>
      </c>
      <c r="K699" t="s">
        <v>278</v>
      </c>
    </row>
    <row r="700" spans="1:11">
      <c r="A700" t="s">
        <v>984</v>
      </c>
      <c r="B700">
        <v>3.62953231431</v>
      </c>
      <c r="C700">
        <v>5.6762765403400001E-2</v>
      </c>
      <c r="D700">
        <v>8.5996807671299996E-2</v>
      </c>
      <c r="E700">
        <v>1</v>
      </c>
      <c r="F700">
        <v>3.0370370370400002</v>
      </c>
      <c r="G700">
        <v>1.34146341463</v>
      </c>
      <c r="K700" t="s">
        <v>437</v>
      </c>
    </row>
    <row r="701" spans="1:11">
      <c r="A701" t="s">
        <v>985</v>
      </c>
      <c r="B701">
        <v>3.6017731851299999</v>
      </c>
      <c r="C701">
        <v>5.7717977342899997E-2</v>
      </c>
      <c r="D701">
        <v>8.7319054294500001E-2</v>
      </c>
      <c r="E701">
        <v>1</v>
      </c>
      <c r="F701">
        <v>1.1975308642</v>
      </c>
      <c r="G701">
        <v>0.48780487804900002</v>
      </c>
      <c r="K701" t="s">
        <v>55</v>
      </c>
    </row>
    <row r="702" spans="1:11">
      <c r="A702" t="s">
        <v>986</v>
      </c>
      <c r="B702">
        <v>3.59204214822</v>
      </c>
      <c r="C702">
        <v>5.8056857961599997E-2</v>
      </c>
      <c r="D702">
        <v>8.7706437348599994E-2</v>
      </c>
      <c r="E702">
        <v>1</v>
      </c>
      <c r="F702">
        <v>0.975308641975</v>
      </c>
      <c r="G702">
        <v>6.0487804878000002</v>
      </c>
      <c r="K702" t="s">
        <v>987</v>
      </c>
    </row>
    <row r="703" spans="1:11">
      <c r="A703" t="s">
        <v>988</v>
      </c>
      <c r="B703">
        <v>3.5766353724500002</v>
      </c>
      <c r="C703">
        <v>5.8597724301599999E-2</v>
      </c>
      <c r="D703">
        <v>8.8397421702800003E-2</v>
      </c>
      <c r="E703">
        <v>1</v>
      </c>
      <c r="F703">
        <v>1071.7901234599999</v>
      </c>
      <c r="G703">
        <v>2350.1707317099999</v>
      </c>
      <c r="K703" t="s">
        <v>989</v>
      </c>
    </row>
    <row r="704" spans="1:11">
      <c r="A704" t="s">
        <v>990</v>
      </c>
      <c r="B704">
        <v>3.5605480726900001</v>
      </c>
      <c r="C704">
        <v>5.9168199862899999E-2</v>
      </c>
      <c r="D704">
        <v>8.9131043605599994E-2</v>
      </c>
      <c r="E704">
        <v>1</v>
      </c>
      <c r="F704">
        <v>103.62962963</v>
      </c>
      <c r="G704">
        <v>295.63414634100002</v>
      </c>
      <c r="K704" t="s">
        <v>991</v>
      </c>
    </row>
    <row r="705" spans="1:11">
      <c r="A705" t="s">
        <v>992</v>
      </c>
      <c r="B705">
        <v>3.53359507432</v>
      </c>
      <c r="C705">
        <v>6.0137261257200002E-2</v>
      </c>
      <c r="D705">
        <v>9.0462158624199998E-2</v>
      </c>
      <c r="E705">
        <v>1</v>
      </c>
      <c r="F705">
        <v>0.50617283950600001</v>
      </c>
      <c r="G705">
        <v>0.243902439024</v>
      </c>
      <c r="K705" t="s">
        <v>993</v>
      </c>
    </row>
    <row r="706" spans="1:11">
      <c r="A706" t="s">
        <v>994</v>
      </c>
      <c r="B706">
        <v>3.5307562801799999</v>
      </c>
      <c r="C706">
        <v>6.0240304776200002E-2</v>
      </c>
      <c r="D706">
        <v>9.0488628025500006E-2</v>
      </c>
      <c r="E706">
        <v>1</v>
      </c>
      <c r="F706">
        <v>1.1728395061700001</v>
      </c>
      <c r="G706">
        <v>0.48780487804900002</v>
      </c>
      <c r="K706" t="s">
        <v>186</v>
      </c>
    </row>
    <row r="707" spans="1:11">
      <c r="A707" t="s">
        <v>995</v>
      </c>
      <c r="B707">
        <v>3.5171041910500001</v>
      </c>
      <c r="C707">
        <v>6.0738483673599998E-2</v>
      </c>
      <c r="D707">
        <v>9.1107725510400001E-2</v>
      </c>
      <c r="E707">
        <v>1</v>
      </c>
      <c r="F707">
        <v>11.4197530864</v>
      </c>
      <c r="G707">
        <v>42.512195122000001</v>
      </c>
      <c r="K707" t="s">
        <v>348</v>
      </c>
    </row>
    <row r="708" spans="1:11">
      <c r="A708" t="s">
        <v>996</v>
      </c>
      <c r="B708">
        <v>3.5022062901700002</v>
      </c>
      <c r="C708">
        <v>6.1287130392600003E-2</v>
      </c>
      <c r="D708">
        <v>9.1800666316499996E-2</v>
      </c>
      <c r="E708">
        <v>1</v>
      </c>
      <c r="F708">
        <v>75.913580246899997</v>
      </c>
      <c r="G708">
        <v>11.3902439024</v>
      </c>
      <c r="K708" t="s">
        <v>997</v>
      </c>
    </row>
    <row r="709" spans="1:11">
      <c r="A709" t="s">
        <v>998</v>
      </c>
      <c r="B709">
        <v>3.48816966418</v>
      </c>
      <c r="C709">
        <v>6.1808887915300002E-2</v>
      </c>
      <c r="D709">
        <v>9.2451429805399998E-2</v>
      </c>
      <c r="E709">
        <v>1</v>
      </c>
      <c r="F709">
        <v>3.8765432098799999</v>
      </c>
      <c r="G709">
        <v>0.56097560975600003</v>
      </c>
      <c r="K709" t="s">
        <v>639</v>
      </c>
    </row>
    <row r="710" spans="1:11">
      <c r="A710" t="s">
        <v>999</v>
      </c>
      <c r="B710">
        <v>3.4695797511899999</v>
      </c>
      <c r="C710">
        <v>6.2507189189100004E-2</v>
      </c>
      <c r="D710">
        <v>9.3364052681700005E-2</v>
      </c>
      <c r="E710">
        <v>1</v>
      </c>
      <c r="F710">
        <v>1.1358024691399999</v>
      </c>
      <c r="G710">
        <v>1.3658536585400001</v>
      </c>
      <c r="K710" t="s">
        <v>335</v>
      </c>
    </row>
    <row r="711" spans="1:11">
      <c r="A711" t="s">
        <v>1000</v>
      </c>
      <c r="B711">
        <v>3.4587113386200001</v>
      </c>
      <c r="C711">
        <v>6.2919333629799998E-2</v>
      </c>
      <c r="D711">
        <v>9.3847287766100004E-2</v>
      </c>
      <c r="E711">
        <v>1</v>
      </c>
      <c r="F711">
        <v>0.85185185185199996</v>
      </c>
      <c r="G711">
        <v>0.19512195122000001</v>
      </c>
      <c r="K711" t="s">
        <v>53</v>
      </c>
    </row>
    <row r="712" spans="1:11">
      <c r="A712" t="s">
        <v>1001</v>
      </c>
      <c r="B712">
        <v>3.4343837134199999</v>
      </c>
      <c r="C712">
        <v>6.3852403718099998E-2</v>
      </c>
      <c r="D712">
        <v>9.5105057014800001E-2</v>
      </c>
      <c r="E712">
        <v>1</v>
      </c>
      <c r="F712">
        <v>3.8271604938300001</v>
      </c>
      <c r="G712">
        <v>2.60975609756</v>
      </c>
      <c r="K712" t="s">
        <v>131</v>
      </c>
    </row>
    <row r="713" spans="1:11">
      <c r="A713" t="s">
        <v>1002</v>
      </c>
      <c r="B713">
        <v>3.37793521034</v>
      </c>
      <c r="C713">
        <v>6.6074784561800007E-2</v>
      </c>
      <c r="D713">
        <v>9.8276961869300003E-2</v>
      </c>
      <c r="E713">
        <v>1</v>
      </c>
      <c r="F713">
        <v>5.3950617284</v>
      </c>
      <c r="G713">
        <v>2.4878048780499999</v>
      </c>
      <c r="K713" t="s">
        <v>493</v>
      </c>
    </row>
    <row r="714" spans="1:11">
      <c r="A714" t="s">
        <v>1003</v>
      </c>
      <c r="B714">
        <v>3.3712067005200002</v>
      </c>
      <c r="C714">
        <v>6.6345143842300003E-2</v>
      </c>
      <c r="D714">
        <v>9.8540683490900005E-2</v>
      </c>
      <c r="E714">
        <v>1</v>
      </c>
      <c r="F714">
        <v>1.6172839506200001</v>
      </c>
      <c r="G714">
        <v>0.756097560976</v>
      </c>
      <c r="K714" t="s">
        <v>1004</v>
      </c>
    </row>
    <row r="715" spans="1:11">
      <c r="A715" t="s">
        <v>1005</v>
      </c>
      <c r="B715">
        <v>3.3668822887399998</v>
      </c>
      <c r="C715">
        <v>6.6519527255599994E-2</v>
      </c>
      <c r="D715">
        <v>9.8633276145999996E-2</v>
      </c>
      <c r="E715">
        <v>1</v>
      </c>
      <c r="F715">
        <v>5.1481481481499998</v>
      </c>
      <c r="G715">
        <v>1.4634146341500001</v>
      </c>
      <c r="K715" t="s">
        <v>1006</v>
      </c>
    </row>
    <row r="716" spans="1:11">
      <c r="A716" t="s">
        <v>1007</v>
      </c>
      <c r="B716">
        <v>3.3650451024199999</v>
      </c>
      <c r="C716">
        <v>6.6593760570700003E-2</v>
      </c>
      <c r="D716">
        <v>9.8633276145999996E-2</v>
      </c>
      <c r="E716">
        <v>1</v>
      </c>
      <c r="F716">
        <v>0.91358024691399997</v>
      </c>
      <c r="G716">
        <v>0.36585365853700003</v>
      </c>
      <c r="K716" t="s">
        <v>1008</v>
      </c>
    </row>
    <row r="717" spans="1:11">
      <c r="A717" t="s">
        <v>1009</v>
      </c>
      <c r="B717">
        <v>3.3498924677100002</v>
      </c>
      <c r="C717">
        <v>6.7209403758299993E-2</v>
      </c>
      <c r="D717">
        <v>9.9406087402300003E-2</v>
      </c>
      <c r="E717">
        <v>1</v>
      </c>
      <c r="F717">
        <v>1.0987654321</v>
      </c>
      <c r="G717">
        <v>0.46341463414599998</v>
      </c>
      <c r="K717" t="s">
        <v>1010</v>
      </c>
    </row>
    <row r="718" spans="1:11">
      <c r="A718" t="s">
        <v>1011</v>
      </c>
      <c r="B718">
        <v>3.3157844544000001</v>
      </c>
      <c r="C718">
        <v>6.8617565443999995E-2</v>
      </c>
      <c r="D718">
        <v>0.101347282852</v>
      </c>
      <c r="E718">
        <v>1</v>
      </c>
      <c r="F718">
        <v>1.54320987654</v>
      </c>
      <c r="G718">
        <v>0.29268292682899999</v>
      </c>
      <c r="K718" t="s">
        <v>373</v>
      </c>
    </row>
    <row r="719" spans="1:11">
      <c r="A719" t="s">
        <v>1012</v>
      </c>
      <c r="B719">
        <v>3.3124980448099999</v>
      </c>
      <c r="C719">
        <v>6.8754903125400002E-2</v>
      </c>
      <c r="D719">
        <v>0.101408694164</v>
      </c>
      <c r="E719">
        <v>1</v>
      </c>
      <c r="F719">
        <v>0.88888888888899997</v>
      </c>
      <c r="G719">
        <v>0.51219512195100003</v>
      </c>
      <c r="K719" t="s">
        <v>1013</v>
      </c>
    </row>
    <row r="720" spans="1:11">
      <c r="A720" t="s">
        <v>1014</v>
      </c>
      <c r="B720">
        <v>3.3008338882900001</v>
      </c>
      <c r="C720">
        <v>6.9244722553699997E-2</v>
      </c>
      <c r="D720">
        <v>0.101989097614</v>
      </c>
      <c r="E720">
        <v>1</v>
      </c>
      <c r="F720">
        <v>1.24691358025</v>
      </c>
      <c r="G720">
        <v>0.51219512195100003</v>
      </c>
      <c r="K720" t="s">
        <v>51</v>
      </c>
    </row>
    <row r="721" spans="1:11">
      <c r="A721" t="s">
        <v>1015</v>
      </c>
      <c r="B721">
        <v>3.2782773783199999</v>
      </c>
      <c r="C721">
        <v>7.0202577535800004E-2</v>
      </c>
      <c r="D721">
        <v>0.103256291126</v>
      </c>
      <c r="E721">
        <v>1</v>
      </c>
      <c r="F721">
        <v>1.34567901235</v>
      </c>
      <c r="G721">
        <v>0.48780487804900002</v>
      </c>
      <c r="K721" t="s">
        <v>17</v>
      </c>
    </row>
    <row r="722" spans="1:11">
      <c r="A722" t="s">
        <v>1016</v>
      </c>
      <c r="B722">
        <v>3.26495857967</v>
      </c>
      <c r="C722">
        <v>7.0774810044499994E-2</v>
      </c>
      <c r="D722">
        <v>0.103953569816</v>
      </c>
      <c r="E722">
        <v>1</v>
      </c>
      <c r="F722">
        <v>3.6296296296300001</v>
      </c>
      <c r="G722">
        <v>13.9512195122</v>
      </c>
      <c r="K722" t="s">
        <v>1017</v>
      </c>
    </row>
    <row r="723" spans="1:11">
      <c r="A723" t="s">
        <v>1018</v>
      </c>
      <c r="B723">
        <v>3.21943878079</v>
      </c>
      <c r="C723">
        <v>7.2768574831300004E-2</v>
      </c>
      <c r="D723">
        <v>0.106733962253</v>
      </c>
      <c r="E723">
        <v>1</v>
      </c>
      <c r="F723">
        <v>5.9753086419799999</v>
      </c>
      <c r="G723">
        <v>2.19512195122</v>
      </c>
      <c r="K723" t="s">
        <v>193</v>
      </c>
    </row>
    <row r="724" spans="1:11">
      <c r="A724" t="s">
        <v>1019</v>
      </c>
      <c r="B724">
        <v>3.1961032437700001</v>
      </c>
      <c r="C724">
        <v>7.3813950238399997E-2</v>
      </c>
      <c r="D724">
        <v>0.108117528772</v>
      </c>
      <c r="E724">
        <v>1</v>
      </c>
      <c r="F724">
        <v>14.6790123457</v>
      </c>
      <c r="G724">
        <v>10.3902439024</v>
      </c>
      <c r="K724" t="s">
        <v>493</v>
      </c>
    </row>
    <row r="725" spans="1:11">
      <c r="A725" t="s">
        <v>1020</v>
      </c>
      <c r="B725">
        <v>3.1913778325600002</v>
      </c>
      <c r="C725">
        <v>7.4027592961700001E-2</v>
      </c>
      <c r="D725">
        <v>0.10822779331</v>
      </c>
      <c r="E725">
        <v>1</v>
      </c>
      <c r="F725">
        <v>2.0123456790100001</v>
      </c>
      <c r="G725">
        <v>1.0243902439000001</v>
      </c>
      <c r="K725" t="s">
        <v>1021</v>
      </c>
    </row>
    <row r="726" spans="1:11">
      <c r="A726" t="s">
        <v>1022</v>
      </c>
      <c r="B726">
        <v>3.1899202515899998</v>
      </c>
      <c r="C726">
        <v>7.4093626203900004E-2</v>
      </c>
      <c r="D726">
        <v>0.10822779331</v>
      </c>
      <c r="E726">
        <v>1</v>
      </c>
      <c r="F726">
        <v>1.8641975308600001</v>
      </c>
      <c r="G726">
        <v>1.4146341463400001</v>
      </c>
      <c r="K726" t="s">
        <v>447</v>
      </c>
    </row>
    <row r="727" spans="1:11">
      <c r="A727" t="s">
        <v>1023</v>
      </c>
      <c r="B727">
        <v>3.17357869807</v>
      </c>
      <c r="C727">
        <v>7.4838297512799995E-2</v>
      </c>
      <c r="D727">
        <v>0.109164954637</v>
      </c>
      <c r="E727">
        <v>1</v>
      </c>
      <c r="F727">
        <v>0.95061728395099998</v>
      </c>
      <c r="G727">
        <v>0.48780487804900002</v>
      </c>
      <c r="K727" t="s">
        <v>1024</v>
      </c>
    </row>
    <row r="728" spans="1:11">
      <c r="A728" t="s">
        <v>1025</v>
      </c>
      <c r="B728">
        <v>3.16706177437</v>
      </c>
      <c r="C728">
        <v>7.5137506899800005E-2</v>
      </c>
      <c r="D728">
        <v>0.109450646227</v>
      </c>
      <c r="E728">
        <v>1</v>
      </c>
      <c r="F728">
        <v>1.2345679012299999</v>
      </c>
      <c r="G728">
        <v>0.29268292682899999</v>
      </c>
      <c r="K728" t="s">
        <v>351</v>
      </c>
    </row>
    <row r="729" spans="1:11">
      <c r="A729" t="s">
        <v>1026</v>
      </c>
      <c r="B729">
        <v>3.1449788548300002</v>
      </c>
      <c r="C729">
        <v>7.6160987996599996E-2</v>
      </c>
      <c r="D729">
        <v>0.110789129517</v>
      </c>
      <c r="E729">
        <v>1</v>
      </c>
      <c r="F729">
        <v>1.1851851851899999</v>
      </c>
      <c r="G729">
        <v>0.53658536585399996</v>
      </c>
      <c r="K729" t="s">
        <v>1027</v>
      </c>
    </row>
    <row r="730" spans="1:11">
      <c r="A730" t="s">
        <v>1028</v>
      </c>
      <c r="B730">
        <v>3.1378054785799998</v>
      </c>
      <c r="C730">
        <v>7.6496670269899994E-2</v>
      </c>
      <c r="D730">
        <v>0.111124792614</v>
      </c>
      <c r="E730">
        <v>1</v>
      </c>
      <c r="F730">
        <v>29.037037037000001</v>
      </c>
      <c r="G730">
        <v>3.29268292683</v>
      </c>
      <c r="K730" t="s">
        <v>1029</v>
      </c>
    </row>
    <row r="731" spans="1:11">
      <c r="A731" t="s">
        <v>1030</v>
      </c>
      <c r="B731">
        <v>3.1056536134599999</v>
      </c>
      <c r="C731">
        <v>7.8020908163000002E-2</v>
      </c>
      <c r="D731">
        <v>0.113183755814</v>
      </c>
      <c r="E731">
        <v>1</v>
      </c>
      <c r="F731">
        <v>163.11111111100001</v>
      </c>
      <c r="G731">
        <v>43.707317073200002</v>
      </c>
      <c r="K731" t="s">
        <v>1031</v>
      </c>
    </row>
    <row r="732" spans="1:11">
      <c r="A732" t="s">
        <v>1032</v>
      </c>
      <c r="B732">
        <v>3.0896902327800002</v>
      </c>
      <c r="C732">
        <v>7.8789805882400005E-2</v>
      </c>
      <c r="D732">
        <v>0.114142824117</v>
      </c>
      <c r="E732">
        <v>1</v>
      </c>
      <c r="F732">
        <v>3.30864197531</v>
      </c>
      <c r="G732">
        <v>0.46341463414599998</v>
      </c>
      <c r="K732" t="s">
        <v>309</v>
      </c>
    </row>
    <row r="733" spans="1:11">
      <c r="A733" t="s">
        <v>1033</v>
      </c>
      <c r="B733">
        <v>3.0776514320900001</v>
      </c>
      <c r="C733">
        <v>7.9375067385500001E-2</v>
      </c>
      <c r="D733">
        <v>0.11483360158600001</v>
      </c>
      <c r="E733">
        <v>1</v>
      </c>
      <c r="F733">
        <v>1.5308641975299999</v>
      </c>
      <c r="G733">
        <v>1.14634146341</v>
      </c>
      <c r="K733" t="s">
        <v>33</v>
      </c>
    </row>
    <row r="734" spans="1:11">
      <c r="A734" t="s">
        <v>1034</v>
      </c>
      <c r="B734">
        <v>3.07480837617</v>
      </c>
      <c r="C734">
        <v>7.9513963887200001E-2</v>
      </c>
      <c r="D734">
        <v>0.114877609491</v>
      </c>
      <c r="E734">
        <v>1</v>
      </c>
      <c r="F734">
        <v>2.59259259259</v>
      </c>
      <c r="G734">
        <v>1.5365853658499999</v>
      </c>
      <c r="K734" t="s">
        <v>1035</v>
      </c>
    </row>
    <row r="735" spans="1:11">
      <c r="A735" t="s">
        <v>1036</v>
      </c>
      <c r="B735">
        <v>3.0652559270699999</v>
      </c>
      <c r="C735">
        <v>7.99825669662E-2</v>
      </c>
      <c r="D735">
        <v>0.115397191304</v>
      </c>
      <c r="E735">
        <v>1</v>
      </c>
      <c r="F735">
        <v>2.2716049382699999</v>
      </c>
      <c r="G735">
        <v>12.3902439024</v>
      </c>
      <c r="K735" t="s">
        <v>1037</v>
      </c>
    </row>
    <row r="736" spans="1:11">
      <c r="A736" t="s">
        <v>1038</v>
      </c>
      <c r="B736">
        <v>3.0164443486699999</v>
      </c>
      <c r="C736">
        <v>8.2423998534200002E-2</v>
      </c>
      <c r="D736">
        <v>0.118679604612</v>
      </c>
      <c r="E736">
        <v>1</v>
      </c>
      <c r="F736">
        <v>1.14814814815</v>
      </c>
      <c r="G736">
        <v>0.36585365853700003</v>
      </c>
      <c r="K736" t="s">
        <v>220</v>
      </c>
    </row>
    <row r="737" spans="1:11">
      <c r="A737" t="s">
        <v>1039</v>
      </c>
      <c r="B737">
        <v>3.0153083947299999</v>
      </c>
      <c r="C737">
        <v>8.2481764867600005E-2</v>
      </c>
      <c r="D737">
        <v>0.118679604612</v>
      </c>
      <c r="E737">
        <v>1</v>
      </c>
      <c r="F737">
        <v>1.30864197531</v>
      </c>
      <c r="G737">
        <v>0.41463414634099999</v>
      </c>
      <c r="K737" t="s">
        <v>380</v>
      </c>
    </row>
    <row r="738" spans="1:11">
      <c r="A738" t="s">
        <v>1040</v>
      </c>
      <c r="B738">
        <v>3.01090413349</v>
      </c>
      <c r="C738">
        <v>8.2706147054199999E-2</v>
      </c>
      <c r="D738">
        <v>0.118840990136</v>
      </c>
      <c r="E738">
        <v>1</v>
      </c>
      <c r="F738">
        <v>0.62962962963000002</v>
      </c>
      <c r="G738">
        <v>0.29268292682899999</v>
      </c>
      <c r="K738" t="s">
        <v>88</v>
      </c>
    </row>
    <row r="739" spans="1:11">
      <c r="A739" t="s">
        <v>1041</v>
      </c>
      <c r="B739">
        <v>3.0054104080499999</v>
      </c>
      <c r="C739">
        <v>8.2986957958900001E-2</v>
      </c>
      <c r="D739">
        <v>0.119082911217</v>
      </c>
      <c r="E739">
        <v>1</v>
      </c>
      <c r="F739">
        <v>1.64197530864</v>
      </c>
      <c r="G739">
        <v>10.682926829299999</v>
      </c>
      <c r="K739" t="s">
        <v>44</v>
      </c>
    </row>
    <row r="740" spans="1:11">
      <c r="A740" t="s">
        <v>1042</v>
      </c>
      <c r="B740">
        <v>3.0008275204500001</v>
      </c>
      <c r="C740">
        <v>8.32219992671E-2</v>
      </c>
      <c r="D740">
        <v>0.119258588936</v>
      </c>
      <c r="E740">
        <v>1</v>
      </c>
      <c r="F740">
        <v>1.2839506172799999</v>
      </c>
      <c r="G740">
        <v>0.82926829268299995</v>
      </c>
      <c r="K740" t="s">
        <v>88</v>
      </c>
    </row>
    <row r="741" spans="1:11">
      <c r="A741" t="s">
        <v>1043</v>
      </c>
      <c r="B741">
        <v>2.9641496120599999</v>
      </c>
      <c r="C741">
        <v>8.5129208277000004E-2</v>
      </c>
      <c r="D741">
        <v>0.12182679941299999</v>
      </c>
      <c r="E741">
        <v>1</v>
      </c>
      <c r="F741">
        <v>18.444444444399998</v>
      </c>
      <c r="G741">
        <v>2.4878048780499999</v>
      </c>
      <c r="K741" t="s">
        <v>17</v>
      </c>
    </row>
    <row r="742" spans="1:11">
      <c r="A742" t="s">
        <v>1044</v>
      </c>
      <c r="B742">
        <v>2.9572597469100002</v>
      </c>
      <c r="C742">
        <v>8.5492716988399997E-2</v>
      </c>
      <c r="D742">
        <v>0.122181899178</v>
      </c>
      <c r="E742">
        <v>1</v>
      </c>
      <c r="F742">
        <v>8.7901234567900008</v>
      </c>
      <c r="G742">
        <v>4.80487804878</v>
      </c>
      <c r="K742" t="s">
        <v>1045</v>
      </c>
    </row>
    <row r="743" spans="1:11">
      <c r="A743" t="s">
        <v>1046</v>
      </c>
      <c r="B743">
        <v>2.9452298634499998</v>
      </c>
      <c r="C743">
        <v>8.6131444356799994E-2</v>
      </c>
      <c r="D743">
        <v>0.12292884039599999</v>
      </c>
      <c r="E743">
        <v>1</v>
      </c>
      <c r="F743">
        <v>2.2469135802500002</v>
      </c>
      <c r="G743">
        <v>0.39024390243899998</v>
      </c>
      <c r="K743" t="s">
        <v>1047</v>
      </c>
    </row>
    <row r="744" spans="1:11">
      <c r="A744" t="s">
        <v>1048</v>
      </c>
      <c r="B744">
        <v>2.92838231631</v>
      </c>
      <c r="C744">
        <v>8.7034661922999995E-2</v>
      </c>
      <c r="D744">
        <v>0.124050749632</v>
      </c>
      <c r="E744">
        <v>1</v>
      </c>
      <c r="F744">
        <v>2.2962962963</v>
      </c>
      <c r="G744">
        <v>0.43902439024399997</v>
      </c>
      <c r="K744" t="s">
        <v>1035</v>
      </c>
    </row>
    <row r="745" spans="1:11">
      <c r="A745" t="s">
        <v>1049</v>
      </c>
      <c r="B745">
        <v>2.8925423448799998</v>
      </c>
      <c r="C745">
        <v>8.8990395655500001E-2</v>
      </c>
      <c r="D745">
        <v>0.12666778091299999</v>
      </c>
      <c r="E745">
        <v>1</v>
      </c>
      <c r="F745">
        <v>0.79012345678999996</v>
      </c>
      <c r="G745">
        <v>0.90243902439000001</v>
      </c>
      <c r="K745" t="s">
        <v>206</v>
      </c>
    </row>
    <row r="746" spans="1:11">
      <c r="A746" t="s">
        <v>1050</v>
      </c>
      <c r="B746">
        <v>2.8354487274200002</v>
      </c>
      <c r="C746">
        <v>9.2205041747899993E-2</v>
      </c>
      <c r="D746">
        <v>0.13105856692100001</v>
      </c>
      <c r="E746">
        <v>1</v>
      </c>
      <c r="F746">
        <v>0.80246913580199997</v>
      </c>
      <c r="G746">
        <v>0.243902439024</v>
      </c>
      <c r="K746" t="s">
        <v>373</v>
      </c>
    </row>
    <row r="747" spans="1:11">
      <c r="A747" t="s">
        <v>1051</v>
      </c>
      <c r="B747">
        <v>2.83340104004</v>
      </c>
      <c r="C747">
        <v>9.2322654318300001E-2</v>
      </c>
      <c r="D747">
        <v>0.13105856692100001</v>
      </c>
      <c r="E747">
        <v>1</v>
      </c>
      <c r="F747">
        <v>0.86419753086399997</v>
      </c>
      <c r="G747">
        <v>0.60975609756100002</v>
      </c>
      <c r="K747" t="s">
        <v>217</v>
      </c>
    </row>
    <row r="748" spans="1:11">
      <c r="A748" t="s">
        <v>1052</v>
      </c>
      <c r="B748">
        <v>2.81992047004</v>
      </c>
      <c r="C748">
        <v>9.31010162828E-2</v>
      </c>
      <c r="D748">
        <v>0.131986581317</v>
      </c>
      <c r="E748">
        <v>1</v>
      </c>
      <c r="F748">
        <v>1.4320987654299999</v>
      </c>
      <c r="G748">
        <v>0.65853658536600002</v>
      </c>
      <c r="K748" t="s">
        <v>53</v>
      </c>
    </row>
    <row r="749" spans="1:11">
      <c r="A749" t="s">
        <v>1053</v>
      </c>
      <c r="B749">
        <v>2.8107658795999999</v>
      </c>
      <c r="C749">
        <v>9.3633664041900003E-2</v>
      </c>
      <c r="D749">
        <v>0.13256423826200001</v>
      </c>
      <c r="E749">
        <v>1</v>
      </c>
      <c r="F749">
        <v>25.1358024691</v>
      </c>
      <c r="G749">
        <v>7.2439024390200002</v>
      </c>
      <c r="K749" t="s">
        <v>1054</v>
      </c>
    </row>
    <row r="750" spans="1:11">
      <c r="A750" t="s">
        <v>1055</v>
      </c>
      <c r="B750">
        <v>2.7993260225999999</v>
      </c>
      <c r="C750">
        <v>9.4303940432300004E-2</v>
      </c>
      <c r="D750">
        <v>0.133334943815</v>
      </c>
      <c r="E750">
        <v>1</v>
      </c>
      <c r="F750">
        <v>10.049382716</v>
      </c>
      <c r="G750">
        <v>5.7804878048799999</v>
      </c>
      <c r="K750" t="s">
        <v>36</v>
      </c>
    </row>
    <row r="751" spans="1:11">
      <c r="A751" t="s">
        <v>1056</v>
      </c>
      <c r="B751">
        <v>2.7945470743900001</v>
      </c>
      <c r="C751">
        <v>9.4585489598000005E-2</v>
      </c>
      <c r="D751">
        <v>0.133554711312</v>
      </c>
      <c r="E751">
        <v>1</v>
      </c>
      <c r="F751">
        <v>3.7160493827200001</v>
      </c>
      <c r="G751">
        <v>0.85365853658500002</v>
      </c>
      <c r="K751" t="s">
        <v>1057</v>
      </c>
    </row>
    <row r="752" spans="1:11">
      <c r="A752" t="s">
        <v>1058</v>
      </c>
      <c r="B752">
        <v>2.78722906997</v>
      </c>
      <c r="C752">
        <v>9.5018400365999997E-2</v>
      </c>
      <c r="D752">
        <v>0.13398733154100001</v>
      </c>
      <c r="E752">
        <v>1</v>
      </c>
      <c r="F752">
        <v>1.3333333333299999</v>
      </c>
      <c r="G752">
        <v>0.53658536585399996</v>
      </c>
      <c r="K752" t="s">
        <v>51</v>
      </c>
    </row>
    <row r="753" spans="1:11">
      <c r="A753" t="s">
        <v>1059</v>
      </c>
      <c r="B753">
        <v>2.7781252436799999</v>
      </c>
      <c r="C753">
        <v>9.5559968047300006E-2</v>
      </c>
      <c r="D753">
        <v>0.13457181670500001</v>
      </c>
      <c r="E753">
        <v>1</v>
      </c>
      <c r="F753">
        <v>1.1975308642</v>
      </c>
      <c r="G753">
        <v>0.39024390243899998</v>
      </c>
      <c r="K753" t="s">
        <v>1060</v>
      </c>
    </row>
    <row r="754" spans="1:11">
      <c r="A754" t="s">
        <v>1061</v>
      </c>
      <c r="B754">
        <v>2.7718997290999998</v>
      </c>
      <c r="C754">
        <v>9.5932245655200005E-2</v>
      </c>
      <c r="D754">
        <v>0.134916664208</v>
      </c>
      <c r="E754">
        <v>1</v>
      </c>
      <c r="F754">
        <v>4.9753086419799999</v>
      </c>
      <c r="G754">
        <v>4.6585365853700003</v>
      </c>
      <c r="K754" t="s">
        <v>888</v>
      </c>
    </row>
    <row r="755" spans="1:11">
      <c r="A755" t="s">
        <v>1062</v>
      </c>
      <c r="B755">
        <v>2.76733148903</v>
      </c>
      <c r="C755">
        <v>9.6206425197100001E-2</v>
      </c>
      <c r="D755">
        <v>0.13512281735199999</v>
      </c>
      <c r="E755">
        <v>1</v>
      </c>
      <c r="F755">
        <v>9.3086419753099996</v>
      </c>
      <c r="G755">
        <v>12.414634146299999</v>
      </c>
      <c r="K755" t="s">
        <v>1063</v>
      </c>
    </row>
    <row r="756" spans="1:11">
      <c r="A756" t="s">
        <v>1064</v>
      </c>
      <c r="B756">
        <v>2.7619307151400001</v>
      </c>
      <c r="C756">
        <v>9.6531674017300007E-2</v>
      </c>
      <c r="D756">
        <v>0.13540005666800001</v>
      </c>
      <c r="E756">
        <v>1</v>
      </c>
      <c r="F756">
        <v>44.530864197500001</v>
      </c>
      <c r="G756">
        <v>129.78048780500001</v>
      </c>
      <c r="K756" t="s">
        <v>1065</v>
      </c>
    </row>
    <row r="757" spans="1:11">
      <c r="A757" t="s">
        <v>1066</v>
      </c>
      <c r="B757">
        <v>2.7519444576200001</v>
      </c>
      <c r="C757">
        <v>9.7136233344600004E-2</v>
      </c>
      <c r="D757">
        <v>0.13606781893100001</v>
      </c>
      <c r="E757">
        <v>1</v>
      </c>
      <c r="F757">
        <v>1.88888888889</v>
      </c>
      <c r="G757">
        <v>0.63414634146299997</v>
      </c>
      <c r="K757" t="s">
        <v>55</v>
      </c>
    </row>
    <row r="758" spans="1:11">
      <c r="A758" t="s">
        <v>1067</v>
      </c>
      <c r="B758">
        <v>2.7287500759299999</v>
      </c>
      <c r="C758">
        <v>9.8556390475000005E-2</v>
      </c>
      <c r="D758">
        <v>0.13787479195899999</v>
      </c>
      <c r="E758">
        <v>1</v>
      </c>
      <c r="F758">
        <v>2.2716049382699999</v>
      </c>
      <c r="G758">
        <v>2.5121951219500001</v>
      </c>
      <c r="K758" t="s">
        <v>1068</v>
      </c>
    </row>
    <row r="759" spans="1:11">
      <c r="A759" t="s">
        <v>1069</v>
      </c>
      <c r="B759">
        <v>2.7188519925599999</v>
      </c>
      <c r="C759">
        <v>9.9169317191100004E-2</v>
      </c>
      <c r="D759">
        <v>0.13854921755300001</v>
      </c>
      <c r="E759">
        <v>1</v>
      </c>
      <c r="F759">
        <v>1.1975308642</v>
      </c>
      <c r="G759">
        <v>0.63414634146299997</v>
      </c>
      <c r="K759" t="s">
        <v>920</v>
      </c>
    </row>
    <row r="760" spans="1:11">
      <c r="A760" t="s">
        <v>1070</v>
      </c>
      <c r="B760">
        <v>2.7150746385</v>
      </c>
      <c r="C760">
        <v>9.9404321012100005E-2</v>
      </c>
      <c r="D760">
        <v>0.13869456647100001</v>
      </c>
      <c r="E760">
        <v>1</v>
      </c>
      <c r="F760">
        <v>1.35802469136</v>
      </c>
      <c r="G760">
        <v>0.60975609756100002</v>
      </c>
      <c r="K760" t="s">
        <v>278</v>
      </c>
    </row>
    <row r="761" spans="1:11">
      <c r="A761" t="s">
        <v>1071</v>
      </c>
      <c r="B761">
        <v>2.6975955820999999</v>
      </c>
      <c r="C761">
        <v>0.100499706621</v>
      </c>
      <c r="D761">
        <v>0.140038406989</v>
      </c>
      <c r="E761">
        <v>1</v>
      </c>
      <c r="F761">
        <v>0.80246913580199997</v>
      </c>
      <c r="G761">
        <v>0.26829268292699998</v>
      </c>
      <c r="K761" t="s">
        <v>1072</v>
      </c>
    </row>
    <row r="762" spans="1:11">
      <c r="A762" t="s">
        <v>1073</v>
      </c>
      <c r="B762">
        <v>2.6946212287</v>
      </c>
      <c r="C762">
        <v>0.100687414085</v>
      </c>
      <c r="D762">
        <v>0.14011559989</v>
      </c>
      <c r="E762">
        <v>1</v>
      </c>
      <c r="F762">
        <v>4.3456790123499998</v>
      </c>
      <c r="G762">
        <v>1.19512195122</v>
      </c>
      <c r="K762" t="s">
        <v>1074</v>
      </c>
    </row>
    <row r="763" spans="1:11">
      <c r="A763" t="s">
        <v>1075</v>
      </c>
      <c r="B763">
        <v>2.6747083369100002</v>
      </c>
      <c r="C763">
        <v>0.10195400303</v>
      </c>
      <c r="D763">
        <v>0.14169198058900001</v>
      </c>
      <c r="E763">
        <v>1</v>
      </c>
      <c r="F763">
        <v>1.49382716049</v>
      </c>
      <c r="G763">
        <v>15.8780487805</v>
      </c>
      <c r="K763" t="s">
        <v>1076</v>
      </c>
    </row>
    <row r="764" spans="1:11">
      <c r="A764" t="s">
        <v>1077</v>
      </c>
      <c r="B764">
        <v>2.6693482121600001</v>
      </c>
      <c r="C764">
        <v>0.102297910139</v>
      </c>
      <c r="D764">
        <v>0.14198360004800001</v>
      </c>
      <c r="E764">
        <v>1</v>
      </c>
      <c r="F764">
        <v>2.2962962963</v>
      </c>
      <c r="G764">
        <v>0.63414634146299997</v>
      </c>
      <c r="K764" t="s">
        <v>1078</v>
      </c>
    </row>
    <row r="765" spans="1:11">
      <c r="A765" t="s">
        <v>1079</v>
      </c>
      <c r="B765">
        <v>2.6610108344399999</v>
      </c>
      <c r="C765">
        <v>0.102835363289</v>
      </c>
      <c r="D765">
        <v>0.14236952592800001</v>
      </c>
      <c r="E765">
        <v>1</v>
      </c>
      <c r="F765">
        <v>3.2592592592599998</v>
      </c>
      <c r="G765">
        <v>3.90243902439</v>
      </c>
      <c r="K765" t="s">
        <v>361</v>
      </c>
    </row>
    <row r="766" spans="1:11">
      <c r="A766" t="s">
        <v>1080</v>
      </c>
      <c r="B766">
        <v>2.6608642266800002</v>
      </c>
      <c r="C766">
        <v>0.102844841676</v>
      </c>
      <c r="D766">
        <v>0.14236952592800001</v>
      </c>
      <c r="E766">
        <v>1</v>
      </c>
      <c r="F766">
        <v>2.1975308642</v>
      </c>
      <c r="G766">
        <v>1.09756097561</v>
      </c>
      <c r="K766" t="s">
        <v>1045</v>
      </c>
    </row>
    <row r="767" spans="1:11">
      <c r="A767" t="s">
        <v>1081</v>
      </c>
      <c r="B767">
        <v>2.6459710317699998</v>
      </c>
      <c r="C767">
        <v>0.10381270716300001</v>
      </c>
      <c r="D767">
        <v>0.14352174528200001</v>
      </c>
      <c r="E767">
        <v>1</v>
      </c>
      <c r="F767">
        <v>1.69135802469</v>
      </c>
      <c r="G767">
        <v>0.63414634146299997</v>
      </c>
      <c r="K767" t="s">
        <v>540</v>
      </c>
    </row>
    <row r="768" spans="1:11">
      <c r="A768" t="s">
        <v>1082</v>
      </c>
      <c r="B768">
        <v>2.6388767306699998</v>
      </c>
      <c r="C768">
        <v>0.104277247984</v>
      </c>
      <c r="D768">
        <v>0.143967286537</v>
      </c>
      <c r="E768">
        <v>1</v>
      </c>
      <c r="F768">
        <v>5.0864197530900004</v>
      </c>
      <c r="G768">
        <v>2.2439024390200002</v>
      </c>
      <c r="K768" t="s">
        <v>118</v>
      </c>
    </row>
    <row r="769" spans="1:11">
      <c r="A769" t="s">
        <v>1083</v>
      </c>
      <c r="B769">
        <v>2.6369033545599998</v>
      </c>
      <c r="C769">
        <v>0.10440687069</v>
      </c>
      <c r="D769">
        <v>0.143967286537</v>
      </c>
      <c r="E769">
        <v>1</v>
      </c>
      <c r="F769">
        <v>3.8765432098799999</v>
      </c>
      <c r="G769">
        <v>0.39024390243899998</v>
      </c>
      <c r="K769" t="s">
        <v>304</v>
      </c>
    </row>
    <row r="770" spans="1:11">
      <c r="A770" t="s">
        <v>1084</v>
      </c>
      <c r="B770">
        <v>2.6341003448000002</v>
      </c>
      <c r="C770">
        <v>0.104591292014</v>
      </c>
      <c r="D770">
        <v>0.14403404192800001</v>
      </c>
      <c r="E770">
        <v>1</v>
      </c>
      <c r="F770">
        <v>32.641975308600003</v>
      </c>
      <c r="G770">
        <v>9.9512195121999998</v>
      </c>
      <c r="K770" t="s">
        <v>1054</v>
      </c>
    </row>
    <row r="771" spans="1:11">
      <c r="A771" t="s">
        <v>1085</v>
      </c>
      <c r="B771">
        <v>2.61829351052</v>
      </c>
      <c r="C771">
        <v>0.105637992407</v>
      </c>
      <c r="D771">
        <v>0.14528653760900001</v>
      </c>
      <c r="E771">
        <v>1</v>
      </c>
      <c r="F771">
        <v>2.5432098765400002</v>
      </c>
      <c r="G771">
        <v>0.43902439024399997</v>
      </c>
      <c r="K771" t="s">
        <v>174</v>
      </c>
    </row>
    <row r="772" spans="1:11">
      <c r="A772" t="s">
        <v>1086</v>
      </c>
      <c r="B772">
        <v>2.5699408823900001</v>
      </c>
      <c r="C772">
        <v>0.108911801936</v>
      </c>
      <c r="D772">
        <v>0.14959480966399999</v>
      </c>
      <c r="E772">
        <v>1</v>
      </c>
      <c r="F772">
        <v>11.4938271605</v>
      </c>
      <c r="G772">
        <v>24.5609756098</v>
      </c>
      <c r="K772" t="s">
        <v>1087</v>
      </c>
    </row>
    <row r="773" spans="1:11">
      <c r="A773" t="s">
        <v>1088</v>
      </c>
      <c r="B773">
        <v>2.5500497157600002</v>
      </c>
      <c r="C773">
        <v>0.110290784672</v>
      </c>
      <c r="D773">
        <v>0.15129266964800001</v>
      </c>
      <c r="E773">
        <v>1</v>
      </c>
      <c r="F773">
        <v>11.2592592593</v>
      </c>
      <c r="G773">
        <v>45.195121951200001</v>
      </c>
      <c r="K773" t="s">
        <v>493</v>
      </c>
    </row>
    <row r="774" spans="1:11">
      <c r="A774" t="s">
        <v>1089</v>
      </c>
      <c r="B774">
        <v>2.54788742168</v>
      </c>
      <c r="C774">
        <v>0.110441841771</v>
      </c>
      <c r="D774">
        <v>0.151303894484</v>
      </c>
      <c r="E774">
        <v>1</v>
      </c>
      <c r="F774">
        <v>0.76543209876499996</v>
      </c>
      <c r="G774">
        <v>0.39024390243899998</v>
      </c>
      <c r="K774" t="s">
        <v>148</v>
      </c>
    </row>
    <row r="775" spans="1:11">
      <c r="A775" t="s">
        <v>1090</v>
      </c>
      <c r="B775">
        <v>2.5094531565899998</v>
      </c>
      <c r="C775">
        <v>0.113165194353</v>
      </c>
      <c r="D775">
        <v>0.15483454886199999</v>
      </c>
      <c r="E775">
        <v>1</v>
      </c>
      <c r="F775">
        <v>6.1111111111099996</v>
      </c>
      <c r="G775">
        <v>8.4878048780499995</v>
      </c>
      <c r="K775" t="s">
        <v>154</v>
      </c>
    </row>
    <row r="776" spans="1:11">
      <c r="A776" t="s">
        <v>1091</v>
      </c>
      <c r="B776">
        <v>2.5033761383600002</v>
      </c>
      <c r="C776">
        <v>0.113602528612</v>
      </c>
      <c r="D776">
        <v>0.15523235845200001</v>
      </c>
      <c r="E776">
        <v>1</v>
      </c>
      <c r="F776">
        <v>2.2345679012300002</v>
      </c>
      <c r="G776">
        <v>0.43902439024399997</v>
      </c>
      <c r="K776" t="s">
        <v>437</v>
      </c>
    </row>
    <row r="777" spans="1:11">
      <c r="A777" t="s">
        <v>1092</v>
      </c>
      <c r="B777">
        <v>2.4748820426</v>
      </c>
      <c r="C777">
        <v>0.115678121259</v>
      </c>
      <c r="D777">
        <v>0.15786485878000001</v>
      </c>
      <c r="E777">
        <v>1</v>
      </c>
      <c r="F777">
        <v>7.5555555555599998</v>
      </c>
      <c r="G777">
        <v>67.487804878000006</v>
      </c>
      <c r="K777" t="s">
        <v>1093</v>
      </c>
    </row>
    <row r="778" spans="1:11">
      <c r="A778" t="s">
        <v>1094</v>
      </c>
      <c r="B778">
        <v>2.47250746994</v>
      </c>
      <c r="C778">
        <v>0.115852971623</v>
      </c>
      <c r="D778">
        <v>0.15789999607300001</v>
      </c>
      <c r="E778">
        <v>1</v>
      </c>
      <c r="F778">
        <v>1.3333333333299999</v>
      </c>
      <c r="G778">
        <v>0.97560975609800005</v>
      </c>
      <c r="K778" t="s">
        <v>701</v>
      </c>
    </row>
    <row r="779" spans="1:11">
      <c r="A779" t="s">
        <v>1095</v>
      </c>
      <c r="B779">
        <v>2.4516873278000002</v>
      </c>
      <c r="C779">
        <v>0.117398610414</v>
      </c>
      <c r="D779">
        <v>0.15980093628299999</v>
      </c>
      <c r="E779">
        <v>1</v>
      </c>
      <c r="F779">
        <v>2.6543209876499998</v>
      </c>
      <c r="G779">
        <v>2.90243902439</v>
      </c>
      <c r="K779" t="s">
        <v>699</v>
      </c>
    </row>
    <row r="780" spans="1:11">
      <c r="A780" t="s">
        <v>1096</v>
      </c>
      <c r="B780">
        <v>2.4181205333500002</v>
      </c>
      <c r="C780">
        <v>0.119938753684</v>
      </c>
      <c r="D780">
        <v>0.16304896039899999</v>
      </c>
      <c r="E780">
        <v>1</v>
      </c>
      <c r="F780">
        <v>0.96296296296299999</v>
      </c>
      <c r="G780">
        <v>0.31707317073199998</v>
      </c>
      <c r="K780" t="s">
        <v>924</v>
      </c>
    </row>
    <row r="781" spans="1:11">
      <c r="A781" t="s">
        <v>1097</v>
      </c>
      <c r="B781">
        <v>2.3721824354500001</v>
      </c>
      <c r="C781">
        <v>0.12351426829000001</v>
      </c>
      <c r="D781">
        <v>0.167666870277</v>
      </c>
      <c r="E781">
        <v>1</v>
      </c>
      <c r="F781">
        <v>1.20987654321</v>
      </c>
      <c r="G781">
        <v>0.65853658536600002</v>
      </c>
      <c r="K781" t="s">
        <v>1098</v>
      </c>
    </row>
    <row r="782" spans="1:11">
      <c r="A782" t="s">
        <v>1099</v>
      </c>
      <c r="B782">
        <v>2.3704381994500001</v>
      </c>
      <c r="C782">
        <v>0.123652337759</v>
      </c>
      <c r="D782">
        <v>0.167666870277</v>
      </c>
      <c r="E782">
        <v>1</v>
      </c>
      <c r="F782">
        <v>1.0123456790100001</v>
      </c>
      <c r="G782">
        <v>2.2439024390200002</v>
      </c>
      <c r="K782" t="s">
        <v>1100</v>
      </c>
    </row>
    <row r="783" spans="1:11">
      <c r="A783" t="s">
        <v>1101</v>
      </c>
      <c r="B783">
        <v>2.3633337131399998</v>
      </c>
      <c r="C783">
        <v>0.124216484222</v>
      </c>
      <c r="D783">
        <v>0.16821644090999999</v>
      </c>
      <c r="E783">
        <v>1</v>
      </c>
      <c r="F783">
        <v>0.98765432098799999</v>
      </c>
      <c r="G783">
        <v>0.82926829268299995</v>
      </c>
      <c r="K783" t="s">
        <v>1102</v>
      </c>
    </row>
    <row r="784" spans="1:11">
      <c r="A784" t="s">
        <v>1103</v>
      </c>
      <c r="B784">
        <v>2.3595179083</v>
      </c>
      <c r="C784">
        <v>0.124520665251</v>
      </c>
      <c r="D784">
        <v>0.16841300702600001</v>
      </c>
      <c r="E784">
        <v>1</v>
      </c>
      <c r="F784">
        <v>24.395061728400002</v>
      </c>
      <c r="G784">
        <v>32.243902439000003</v>
      </c>
      <c r="K784" t="s">
        <v>1068</v>
      </c>
    </row>
    <row r="785" spans="1:11">
      <c r="A785" t="s">
        <v>1104</v>
      </c>
      <c r="B785">
        <v>2.3548874900699999</v>
      </c>
      <c r="C785">
        <v>0.12489089557700001</v>
      </c>
      <c r="D785">
        <v>0.16869828879599999</v>
      </c>
      <c r="E785">
        <v>1</v>
      </c>
      <c r="F785">
        <v>1.25925925926</v>
      </c>
      <c r="G785">
        <v>0.63414634146299997</v>
      </c>
      <c r="K785" t="s">
        <v>512</v>
      </c>
    </row>
    <row r="786" spans="1:11">
      <c r="A786" t="s">
        <v>1105</v>
      </c>
      <c r="B786">
        <v>2.31537420086</v>
      </c>
      <c r="C786">
        <v>0.128100469754</v>
      </c>
      <c r="D786">
        <v>0.17281324518499999</v>
      </c>
      <c r="E786">
        <v>1</v>
      </c>
      <c r="F786">
        <v>5.0740740740700003</v>
      </c>
      <c r="G786">
        <v>4.4634146341500003</v>
      </c>
      <c r="K786" t="s">
        <v>335</v>
      </c>
    </row>
    <row r="787" spans="1:11">
      <c r="A787" t="s">
        <v>1106</v>
      </c>
      <c r="B787">
        <v>2.3121059315200001</v>
      </c>
      <c r="C787">
        <v>0.12837002542199999</v>
      </c>
      <c r="D787">
        <v>0.172956560969</v>
      </c>
      <c r="E787">
        <v>1</v>
      </c>
      <c r="F787">
        <v>0.71604938271600005</v>
      </c>
      <c r="G787">
        <v>0.58536585365899996</v>
      </c>
      <c r="K787" t="s">
        <v>88</v>
      </c>
    </row>
    <row r="788" spans="1:11">
      <c r="A788" t="s">
        <v>1107</v>
      </c>
      <c r="B788">
        <v>2.2751465942900002</v>
      </c>
      <c r="C788">
        <v>0.13146269406899999</v>
      </c>
      <c r="D788">
        <v>0.17689833928699999</v>
      </c>
      <c r="E788">
        <v>1</v>
      </c>
      <c r="F788">
        <v>2.7037037037</v>
      </c>
      <c r="G788">
        <v>1.8780487804899999</v>
      </c>
      <c r="K788" t="s">
        <v>170</v>
      </c>
    </row>
    <row r="789" spans="1:11">
      <c r="A789" t="s">
        <v>1108</v>
      </c>
      <c r="B789">
        <v>2.24441134998</v>
      </c>
      <c r="C789">
        <v>0.13409793029100001</v>
      </c>
      <c r="D789">
        <v>0.18021536570800001</v>
      </c>
      <c r="E789">
        <v>1</v>
      </c>
      <c r="F789">
        <v>1.0123456790100001</v>
      </c>
      <c r="G789">
        <v>0.43902439024399997</v>
      </c>
      <c r="K789" t="s">
        <v>209</v>
      </c>
    </row>
    <row r="790" spans="1:11">
      <c r="A790" t="s">
        <v>1109</v>
      </c>
      <c r="B790">
        <v>2.2147117861700001</v>
      </c>
      <c r="C790">
        <v>0.13670058908999999</v>
      </c>
      <c r="D790">
        <v>0.18348025836000001</v>
      </c>
      <c r="E790">
        <v>1</v>
      </c>
      <c r="F790">
        <v>0.91358024691399997</v>
      </c>
      <c r="G790">
        <v>0.34146341463399998</v>
      </c>
      <c r="K790" t="s">
        <v>346</v>
      </c>
    </row>
    <row r="791" spans="1:11">
      <c r="A791" t="s">
        <v>1110</v>
      </c>
      <c r="B791">
        <v>2.2071039477199998</v>
      </c>
      <c r="C791">
        <v>0.137376351674</v>
      </c>
      <c r="D791">
        <v>0.18415386888900001</v>
      </c>
      <c r="E791">
        <v>1</v>
      </c>
      <c r="F791">
        <v>178.87654320999999</v>
      </c>
      <c r="G791">
        <v>514.26829268300003</v>
      </c>
      <c r="K791" t="s">
        <v>300</v>
      </c>
    </row>
    <row r="792" spans="1:11">
      <c r="A792" t="s">
        <v>1111</v>
      </c>
      <c r="B792">
        <v>2.1958172239499998</v>
      </c>
      <c r="C792">
        <v>0.138385797157</v>
      </c>
      <c r="D792">
        <v>0.185272514778</v>
      </c>
      <c r="E792">
        <v>1</v>
      </c>
      <c r="F792">
        <v>0.51851851851899999</v>
      </c>
      <c r="G792">
        <v>0.21951219512199999</v>
      </c>
      <c r="K792" t="s">
        <v>1112</v>
      </c>
    </row>
    <row r="793" spans="1:11">
      <c r="A793" t="s">
        <v>1113</v>
      </c>
      <c r="B793">
        <v>2.1929842333999998</v>
      </c>
      <c r="C793">
        <v>0.138640473879</v>
      </c>
      <c r="D793">
        <v>0.185379118482</v>
      </c>
      <c r="E793">
        <v>1</v>
      </c>
      <c r="F793">
        <v>38.802469135800003</v>
      </c>
      <c r="G793">
        <v>90.146341463400006</v>
      </c>
      <c r="K793" t="s">
        <v>1114</v>
      </c>
    </row>
    <row r="794" spans="1:11">
      <c r="A794" t="s">
        <v>1115</v>
      </c>
      <c r="B794">
        <v>2.1269756041300001</v>
      </c>
      <c r="C794">
        <v>0.14472606658199999</v>
      </c>
      <c r="D794">
        <v>0.19308426139500001</v>
      </c>
      <c r="E794">
        <v>1</v>
      </c>
      <c r="F794">
        <v>5.5802469135799999</v>
      </c>
      <c r="G794">
        <v>0.82926829268299995</v>
      </c>
      <c r="K794" t="s">
        <v>1116</v>
      </c>
    </row>
    <row r="795" spans="1:11">
      <c r="A795" t="s">
        <v>1117</v>
      </c>
      <c r="B795">
        <v>2.1249251548400001</v>
      </c>
      <c r="C795">
        <v>0.14491985969000001</v>
      </c>
      <c r="D795">
        <v>0.19308426139500001</v>
      </c>
      <c r="E795">
        <v>1</v>
      </c>
      <c r="F795">
        <v>3.2592592592599998</v>
      </c>
      <c r="G795">
        <v>0.26829268292699998</v>
      </c>
      <c r="K795" t="s">
        <v>1118</v>
      </c>
    </row>
    <row r="796" spans="1:11">
      <c r="A796" t="s">
        <v>1119</v>
      </c>
      <c r="B796">
        <v>2.1246071503000001</v>
      </c>
      <c r="C796">
        <v>0.14494994127300001</v>
      </c>
      <c r="D796">
        <v>0.19308426139500001</v>
      </c>
      <c r="E796">
        <v>1</v>
      </c>
      <c r="F796">
        <v>0.58024691358000002</v>
      </c>
      <c r="G796">
        <v>0.43902439024399997</v>
      </c>
      <c r="K796" t="s">
        <v>430</v>
      </c>
    </row>
    <row r="797" spans="1:11">
      <c r="A797" t="s">
        <v>1120</v>
      </c>
      <c r="B797">
        <v>2.1136146186699998</v>
      </c>
      <c r="C797">
        <v>0.14599411628200001</v>
      </c>
      <c r="D797">
        <v>0.19389778210700001</v>
      </c>
      <c r="E797">
        <v>1</v>
      </c>
      <c r="F797">
        <v>1.1234567901200001</v>
      </c>
      <c r="G797">
        <v>1.39024390244</v>
      </c>
      <c r="K797" t="s">
        <v>1121</v>
      </c>
    </row>
    <row r="798" spans="1:11">
      <c r="A798" t="s">
        <v>1122</v>
      </c>
      <c r="B798">
        <v>2.1125964430300002</v>
      </c>
      <c r="C798">
        <v>0.14609126054400001</v>
      </c>
      <c r="D798">
        <v>0.19389778210700001</v>
      </c>
      <c r="E798">
        <v>1</v>
      </c>
      <c r="F798">
        <v>5.6419753086400002</v>
      </c>
      <c r="G798">
        <v>2.60975609756</v>
      </c>
      <c r="K798" t="s">
        <v>1123</v>
      </c>
    </row>
    <row r="799" spans="1:11">
      <c r="A799" t="s">
        <v>1124</v>
      </c>
      <c r="B799">
        <v>2.11240071367</v>
      </c>
      <c r="C799">
        <v>0.14610994345700001</v>
      </c>
      <c r="D799">
        <v>0.19389778210700001</v>
      </c>
      <c r="E799">
        <v>1</v>
      </c>
      <c r="F799">
        <v>0.76543209876499996</v>
      </c>
      <c r="G799">
        <v>1.0243902439000001</v>
      </c>
      <c r="K799" t="s">
        <v>639</v>
      </c>
    </row>
    <row r="800" spans="1:11">
      <c r="A800" t="s">
        <v>1125</v>
      </c>
      <c r="B800">
        <v>2.1016637632499999</v>
      </c>
      <c r="C800">
        <v>0.147138955731</v>
      </c>
      <c r="D800">
        <v>0.195018966357</v>
      </c>
      <c r="E800">
        <v>1</v>
      </c>
      <c r="F800">
        <v>1.3950617284</v>
      </c>
      <c r="G800">
        <v>0.41463414634099999</v>
      </c>
      <c r="K800" t="s">
        <v>53</v>
      </c>
    </row>
    <row r="801" spans="1:11">
      <c r="A801" t="s">
        <v>1126</v>
      </c>
      <c r="B801">
        <v>2.0941806135699998</v>
      </c>
      <c r="C801">
        <v>0.14786096448399999</v>
      </c>
      <c r="D801">
        <v>0.195730951736</v>
      </c>
      <c r="E801">
        <v>1</v>
      </c>
      <c r="F801">
        <v>2.8765432098799999</v>
      </c>
      <c r="G801">
        <v>6.1219512195099997</v>
      </c>
      <c r="K801" t="s">
        <v>1127</v>
      </c>
    </row>
    <row r="802" spans="1:11">
      <c r="A802" t="s">
        <v>1128</v>
      </c>
      <c r="B802">
        <v>2.0848926189800001</v>
      </c>
      <c r="C802">
        <v>0.14876268291600001</v>
      </c>
      <c r="D802">
        <v>0.196508227772</v>
      </c>
      <c r="E802">
        <v>1</v>
      </c>
      <c r="F802">
        <v>5.7407407407399997</v>
      </c>
      <c r="G802">
        <v>2.9512195121999998</v>
      </c>
      <c r="K802" t="s">
        <v>17</v>
      </c>
    </row>
    <row r="803" spans="1:11">
      <c r="A803" t="s">
        <v>1129</v>
      </c>
      <c r="B803">
        <v>2.08431195533</v>
      </c>
      <c r="C803">
        <v>0.14881926220300001</v>
      </c>
      <c r="D803">
        <v>0.196508227772</v>
      </c>
      <c r="E803">
        <v>1</v>
      </c>
      <c r="F803">
        <v>3</v>
      </c>
      <c r="G803">
        <v>10.7804878049</v>
      </c>
      <c r="K803" t="s">
        <v>348</v>
      </c>
    </row>
    <row r="804" spans="1:11">
      <c r="A804" t="s">
        <v>1130</v>
      </c>
      <c r="B804">
        <v>2.0813259134200002</v>
      </c>
      <c r="C804">
        <v>0.14911060341900001</v>
      </c>
      <c r="D804">
        <v>0.19664773227999999</v>
      </c>
      <c r="E804">
        <v>1</v>
      </c>
      <c r="F804">
        <v>3.3950617284</v>
      </c>
      <c r="G804">
        <v>13.073170731699999</v>
      </c>
      <c r="K804" t="s">
        <v>1131</v>
      </c>
    </row>
    <row r="805" spans="1:11">
      <c r="A805" t="s">
        <v>1132</v>
      </c>
      <c r="B805">
        <v>2.06226013139</v>
      </c>
      <c r="C805">
        <v>0.15098608044799999</v>
      </c>
      <c r="D805">
        <v>0.198873456709</v>
      </c>
      <c r="E805">
        <v>1</v>
      </c>
      <c r="F805">
        <v>1.88888888889</v>
      </c>
      <c r="G805">
        <v>0.51219512195100003</v>
      </c>
      <c r="K805" t="s">
        <v>1133</v>
      </c>
    </row>
    <row r="806" spans="1:11">
      <c r="A806" t="s">
        <v>1134</v>
      </c>
      <c r="B806">
        <v>2.0577260742600001</v>
      </c>
      <c r="C806">
        <v>0.151436008012</v>
      </c>
      <c r="D806">
        <v>0.199218301224</v>
      </c>
      <c r="E806">
        <v>1</v>
      </c>
      <c r="F806">
        <v>21.172839506199999</v>
      </c>
      <c r="G806">
        <v>42.121951219499998</v>
      </c>
      <c r="K806" t="s">
        <v>1135</v>
      </c>
    </row>
    <row r="807" spans="1:11">
      <c r="A807" t="s">
        <v>1136</v>
      </c>
      <c r="B807">
        <v>2.0452623277200002</v>
      </c>
      <c r="C807">
        <v>0.15268066336399999</v>
      </c>
      <c r="D807">
        <v>0.200606479532</v>
      </c>
      <c r="E807">
        <v>1</v>
      </c>
      <c r="F807">
        <v>2.2839506172799999</v>
      </c>
      <c r="G807">
        <v>4.8536585365900002</v>
      </c>
      <c r="K807" t="s">
        <v>1137</v>
      </c>
    </row>
    <row r="808" spans="1:11">
      <c r="A808" t="s">
        <v>1138</v>
      </c>
      <c r="B808">
        <v>2.0370040753400001</v>
      </c>
      <c r="C808">
        <v>0.15351173207800001</v>
      </c>
      <c r="D808">
        <v>0.20144848112800001</v>
      </c>
      <c r="E808">
        <v>1</v>
      </c>
      <c r="F808">
        <v>4.7777777777799999</v>
      </c>
      <c r="G808">
        <v>1.24390243902</v>
      </c>
      <c r="K808" t="s">
        <v>1139</v>
      </c>
    </row>
    <row r="809" spans="1:11">
      <c r="A809" t="s">
        <v>1140</v>
      </c>
      <c r="B809">
        <v>2.0213393469700001</v>
      </c>
      <c r="C809">
        <v>0.15510228274999999</v>
      </c>
      <c r="D809">
        <v>0.203283808703</v>
      </c>
      <c r="E809">
        <v>1</v>
      </c>
      <c r="F809">
        <v>2.11111111111</v>
      </c>
      <c r="G809">
        <v>1.1219512195100001</v>
      </c>
      <c r="K809" t="s">
        <v>351</v>
      </c>
    </row>
    <row r="810" spans="1:11">
      <c r="A810" t="s">
        <v>1141</v>
      </c>
      <c r="B810">
        <v>2.0089367713900002</v>
      </c>
      <c r="C810">
        <v>0.15637487647100001</v>
      </c>
      <c r="D810">
        <v>0.20469838588799999</v>
      </c>
      <c r="E810">
        <v>1</v>
      </c>
      <c r="F810">
        <v>2.2592592592599998</v>
      </c>
      <c r="G810">
        <v>0.41463414634099999</v>
      </c>
      <c r="K810" t="s">
        <v>1142</v>
      </c>
    </row>
    <row r="811" spans="1:11">
      <c r="A811" t="s">
        <v>1143</v>
      </c>
      <c r="B811">
        <v>1.9977478689799999</v>
      </c>
      <c r="C811">
        <v>0.15753312369200001</v>
      </c>
      <c r="D811">
        <v>0.20595997282600001</v>
      </c>
      <c r="E811">
        <v>1</v>
      </c>
      <c r="F811">
        <v>66.308641975300006</v>
      </c>
      <c r="G811">
        <v>38.243902439000003</v>
      </c>
      <c r="K811" t="s">
        <v>1144</v>
      </c>
    </row>
    <row r="812" spans="1:11">
      <c r="A812" t="s">
        <v>1145</v>
      </c>
      <c r="B812">
        <v>1.9909549764200001</v>
      </c>
      <c r="C812">
        <v>0.15824106399000001</v>
      </c>
      <c r="D812">
        <v>0.206630439907</v>
      </c>
      <c r="E812">
        <v>1</v>
      </c>
      <c r="F812">
        <v>1.16049382716</v>
      </c>
      <c r="G812">
        <v>1.0243902439000001</v>
      </c>
      <c r="K812" t="s">
        <v>260</v>
      </c>
    </row>
    <row r="813" spans="1:11">
      <c r="A813" t="s">
        <v>1146</v>
      </c>
      <c r="B813">
        <v>1.9609362460599999</v>
      </c>
      <c r="C813">
        <v>0.16141322403</v>
      </c>
      <c r="D813">
        <v>0.210513059419</v>
      </c>
      <c r="E813">
        <v>1</v>
      </c>
      <c r="F813">
        <v>1.88888888889</v>
      </c>
      <c r="G813">
        <v>0.56097560975600003</v>
      </c>
      <c r="K813" t="s">
        <v>1147</v>
      </c>
    </row>
    <row r="814" spans="1:11">
      <c r="A814" t="s">
        <v>1148</v>
      </c>
      <c r="B814">
        <v>1.95691338705</v>
      </c>
      <c r="C814">
        <v>0.16184381119499999</v>
      </c>
      <c r="D814">
        <v>0.21081500129799999</v>
      </c>
      <c r="E814">
        <v>1</v>
      </c>
      <c r="F814">
        <v>0.530864197531</v>
      </c>
      <c r="G814">
        <v>0.90243902439000001</v>
      </c>
      <c r="K814" t="s">
        <v>531</v>
      </c>
    </row>
    <row r="815" spans="1:11">
      <c r="A815" t="s">
        <v>1149</v>
      </c>
      <c r="B815">
        <v>1.93721994728</v>
      </c>
      <c r="C815">
        <v>0.16397070606799999</v>
      </c>
      <c r="D815">
        <v>0.21332306845900001</v>
      </c>
      <c r="E815">
        <v>1</v>
      </c>
      <c r="F815">
        <v>0.59259259259300001</v>
      </c>
      <c r="G815">
        <v>0.46341463414599998</v>
      </c>
      <c r="K815" t="s">
        <v>88</v>
      </c>
    </row>
    <row r="816" spans="1:11">
      <c r="A816" t="s">
        <v>1150</v>
      </c>
      <c r="B816">
        <v>1.9340021027100001</v>
      </c>
      <c r="C816">
        <v>0.164321259016</v>
      </c>
      <c r="D816">
        <v>0.21351682613299999</v>
      </c>
      <c r="E816">
        <v>1</v>
      </c>
      <c r="F816">
        <v>29.7901234568</v>
      </c>
      <c r="G816">
        <v>7.1707317073199999</v>
      </c>
      <c r="K816" t="s">
        <v>1151</v>
      </c>
    </row>
    <row r="817" spans="1:11">
      <c r="A817" t="s">
        <v>1152</v>
      </c>
      <c r="B817">
        <v>1.91327013658</v>
      </c>
      <c r="C817">
        <v>0.166600458624</v>
      </c>
      <c r="D817">
        <v>0.21621309520000001</v>
      </c>
      <c r="E817">
        <v>1</v>
      </c>
      <c r="F817">
        <v>1.9012345679</v>
      </c>
      <c r="G817">
        <v>0.46341463414599998</v>
      </c>
      <c r="K817" t="s">
        <v>193</v>
      </c>
    </row>
    <row r="818" spans="1:11">
      <c r="A818" t="s">
        <v>1153</v>
      </c>
      <c r="B818">
        <v>1.9084660415900001</v>
      </c>
      <c r="C818">
        <v>0.167133752828</v>
      </c>
      <c r="D818">
        <v>0.21663971143800001</v>
      </c>
      <c r="E818">
        <v>1</v>
      </c>
      <c r="F818">
        <v>15.518518518500001</v>
      </c>
      <c r="G818">
        <v>14.365853658500001</v>
      </c>
      <c r="K818" t="s">
        <v>639</v>
      </c>
    </row>
    <row r="819" spans="1:11">
      <c r="A819" t="s">
        <v>1154</v>
      </c>
      <c r="B819">
        <v>1.9000178378399999</v>
      </c>
      <c r="C819">
        <v>0.16807632242699999</v>
      </c>
      <c r="D819">
        <v>0.21759514113699999</v>
      </c>
      <c r="E819">
        <v>1</v>
      </c>
      <c r="F819">
        <v>2.2962962963</v>
      </c>
      <c r="G819">
        <v>0.36585365853700003</v>
      </c>
      <c r="K819" t="s">
        <v>13</v>
      </c>
    </row>
    <row r="820" spans="1:11">
      <c r="A820" t="s">
        <v>1155</v>
      </c>
      <c r="B820">
        <v>1.8901875328</v>
      </c>
      <c r="C820">
        <v>0.16918077133699999</v>
      </c>
      <c r="D820">
        <v>0.21875755414600001</v>
      </c>
      <c r="E820">
        <v>1</v>
      </c>
      <c r="F820">
        <v>1.7283950617299999</v>
      </c>
      <c r="G820">
        <v>1.75609756098</v>
      </c>
      <c r="K820" t="s">
        <v>1156</v>
      </c>
    </row>
    <row r="821" spans="1:11">
      <c r="A821" t="s">
        <v>1157</v>
      </c>
      <c r="B821">
        <v>1.8676174886900001</v>
      </c>
      <c r="C821">
        <v>0.171748201091</v>
      </c>
      <c r="D821">
        <v>0.22180651823799999</v>
      </c>
      <c r="E821">
        <v>1</v>
      </c>
      <c r="F821">
        <v>244.62962963000001</v>
      </c>
      <c r="G821">
        <v>174.17073170699999</v>
      </c>
      <c r="K821" t="s">
        <v>1158</v>
      </c>
    </row>
    <row r="822" spans="1:11">
      <c r="A822" t="s">
        <v>1159</v>
      </c>
      <c r="B822">
        <v>1.8566462239799999</v>
      </c>
      <c r="C822">
        <v>0.17301237362499999</v>
      </c>
      <c r="D822">
        <v>0.22316699594299999</v>
      </c>
      <c r="E822">
        <v>1</v>
      </c>
      <c r="F822">
        <v>1.49382716049</v>
      </c>
      <c r="G822">
        <v>0.78048780487799996</v>
      </c>
      <c r="K822" t="s">
        <v>762</v>
      </c>
    </row>
    <row r="823" spans="1:11">
      <c r="A823" t="s">
        <v>1160</v>
      </c>
      <c r="B823">
        <v>1.83490408425</v>
      </c>
      <c r="C823">
        <v>0.17554939605799999</v>
      </c>
      <c r="D823">
        <v>0.22616400295</v>
      </c>
      <c r="E823">
        <v>1</v>
      </c>
      <c r="F823">
        <v>3.6172839506200001</v>
      </c>
      <c r="G823">
        <v>2.0243902439000001</v>
      </c>
      <c r="K823" t="s">
        <v>762</v>
      </c>
    </row>
    <row r="824" spans="1:11">
      <c r="A824" t="s">
        <v>1161</v>
      </c>
      <c r="B824">
        <v>1.81695438729</v>
      </c>
      <c r="C824">
        <v>0.17767623246200001</v>
      </c>
      <c r="D824">
        <v>0.22862591759100001</v>
      </c>
      <c r="E824">
        <v>1</v>
      </c>
      <c r="F824">
        <v>0.66666666666700003</v>
      </c>
      <c r="G824">
        <v>0.46341463414599998</v>
      </c>
      <c r="K824" t="s">
        <v>639</v>
      </c>
    </row>
    <row r="825" spans="1:11">
      <c r="A825" t="s">
        <v>1162</v>
      </c>
      <c r="B825">
        <v>1.7551763874999999</v>
      </c>
      <c r="C825">
        <v>0.185227309476</v>
      </c>
      <c r="D825">
        <v>0.23805305914399999</v>
      </c>
      <c r="E825">
        <v>1</v>
      </c>
      <c r="F825">
        <v>2.3703703703699999</v>
      </c>
      <c r="G825">
        <v>6.3658536585399998</v>
      </c>
      <c r="K825" t="s">
        <v>193</v>
      </c>
    </row>
    <row r="826" spans="1:11">
      <c r="A826" t="s">
        <v>1163</v>
      </c>
      <c r="B826">
        <v>1.737833816</v>
      </c>
      <c r="C826">
        <v>0.18741353078600001</v>
      </c>
      <c r="D826">
        <v>0.240570823154</v>
      </c>
      <c r="E826">
        <v>1</v>
      </c>
      <c r="F826">
        <v>0.69135802469100005</v>
      </c>
      <c r="G826">
        <v>0.70731707317100001</v>
      </c>
      <c r="K826" t="s">
        <v>1164</v>
      </c>
    </row>
    <row r="827" spans="1:11">
      <c r="A827" t="s">
        <v>1165</v>
      </c>
      <c r="B827">
        <v>1.7198745262699999</v>
      </c>
      <c r="C827">
        <v>0.18970919698399999</v>
      </c>
      <c r="D827">
        <v>0.24322280824</v>
      </c>
      <c r="E827">
        <v>1</v>
      </c>
      <c r="F827">
        <v>18.617283950600001</v>
      </c>
      <c r="G827">
        <v>4</v>
      </c>
      <c r="K827" t="s">
        <v>1166</v>
      </c>
    </row>
    <row r="828" spans="1:11">
      <c r="A828" t="s">
        <v>1167</v>
      </c>
      <c r="B828">
        <v>1.7157642057</v>
      </c>
      <c r="C828">
        <v>0.19023919899899999</v>
      </c>
      <c r="D828">
        <v>0.24332915772399999</v>
      </c>
      <c r="E828">
        <v>1</v>
      </c>
      <c r="F828">
        <v>14.6049382716</v>
      </c>
      <c r="G828">
        <v>23.073170731699999</v>
      </c>
      <c r="K828" t="s">
        <v>217</v>
      </c>
    </row>
    <row r="829" spans="1:11">
      <c r="A829" t="s">
        <v>1168</v>
      </c>
      <c r="B829">
        <v>1.71566747429</v>
      </c>
      <c r="C829">
        <v>0.190251692725</v>
      </c>
      <c r="D829">
        <v>0.24332915772399999</v>
      </c>
      <c r="E829">
        <v>1</v>
      </c>
      <c r="F829">
        <v>1.1358024691399999</v>
      </c>
      <c r="G829">
        <v>1.6829268292699999</v>
      </c>
      <c r="K829" t="s">
        <v>1156</v>
      </c>
    </row>
    <row r="830" spans="1:11">
      <c r="A830" t="s">
        <v>1169</v>
      </c>
      <c r="B830">
        <v>1.6909776571399999</v>
      </c>
      <c r="C830">
        <v>0.19347214258000001</v>
      </c>
      <c r="D830">
        <v>0.24686256429299999</v>
      </c>
      <c r="E830">
        <v>1</v>
      </c>
      <c r="F830">
        <v>1.4814814814799999</v>
      </c>
      <c r="G830">
        <v>1.65853658537</v>
      </c>
      <c r="K830" t="s">
        <v>1170</v>
      </c>
    </row>
    <row r="831" spans="1:11">
      <c r="A831" t="s">
        <v>1171</v>
      </c>
      <c r="B831">
        <v>1.6909136447699999</v>
      </c>
      <c r="C831">
        <v>0.19348057446899999</v>
      </c>
      <c r="D831">
        <v>0.24686256429299999</v>
      </c>
      <c r="E831">
        <v>1</v>
      </c>
      <c r="F831">
        <v>14.827160493799999</v>
      </c>
      <c r="G831">
        <v>3</v>
      </c>
      <c r="K831" t="s">
        <v>1172</v>
      </c>
    </row>
    <row r="832" spans="1:11">
      <c r="A832" t="s">
        <v>1173</v>
      </c>
      <c r="B832">
        <v>1.67118211639</v>
      </c>
      <c r="C832">
        <v>0.196100274518</v>
      </c>
      <c r="D832">
        <v>0.249903959945</v>
      </c>
      <c r="E832">
        <v>1</v>
      </c>
      <c r="F832">
        <v>10.938271604900001</v>
      </c>
      <c r="G832">
        <v>3.1463414634100002</v>
      </c>
      <c r="K832" t="s">
        <v>1174</v>
      </c>
    </row>
    <row r="833" spans="1:11">
      <c r="A833" t="s">
        <v>1175</v>
      </c>
      <c r="B833">
        <v>1.6575135033499999</v>
      </c>
      <c r="C833">
        <v>0.197939380306</v>
      </c>
      <c r="D833">
        <v>0.25194447565400002</v>
      </c>
      <c r="E833">
        <v>1</v>
      </c>
      <c r="F833">
        <v>1.6049382716</v>
      </c>
      <c r="G833">
        <v>0.243902439024</v>
      </c>
      <c r="K833" t="s">
        <v>1176</v>
      </c>
    </row>
    <row r="834" spans="1:11">
      <c r="A834" t="s">
        <v>1177</v>
      </c>
      <c r="B834">
        <v>1.6379385364100001</v>
      </c>
      <c r="C834">
        <v>0.20060854392800001</v>
      </c>
      <c r="D834">
        <v>0.255035351764</v>
      </c>
      <c r="E834">
        <v>1</v>
      </c>
      <c r="F834">
        <v>0.85185185185199996</v>
      </c>
      <c r="G834">
        <v>0.43902439024399997</v>
      </c>
      <c r="K834" t="s">
        <v>1147</v>
      </c>
    </row>
    <row r="835" spans="1:11">
      <c r="A835" t="s">
        <v>1178</v>
      </c>
      <c r="B835">
        <v>1.6164609720800001</v>
      </c>
      <c r="C835">
        <v>0.203585961441</v>
      </c>
      <c r="D835">
        <v>0.25851023161300002</v>
      </c>
      <c r="E835">
        <v>1</v>
      </c>
      <c r="F835">
        <v>0.70370370370400004</v>
      </c>
      <c r="G835">
        <v>0.41463414634099999</v>
      </c>
      <c r="K835" t="s">
        <v>79</v>
      </c>
    </row>
    <row r="836" spans="1:11">
      <c r="A836" t="s">
        <v>1179</v>
      </c>
      <c r="B836">
        <v>1.5713161436900001</v>
      </c>
      <c r="C836">
        <v>0.210015980661</v>
      </c>
      <c r="D836">
        <v>0.26635559703</v>
      </c>
      <c r="E836">
        <v>1</v>
      </c>
      <c r="F836">
        <v>1.5185185185200001</v>
      </c>
      <c r="G836">
        <v>0.36585365853700003</v>
      </c>
      <c r="K836" t="s">
        <v>33</v>
      </c>
    </row>
    <row r="837" spans="1:11">
      <c r="A837" t="s">
        <v>1180</v>
      </c>
      <c r="B837">
        <v>1.56723251319</v>
      </c>
      <c r="C837">
        <v>0.21060937546899999</v>
      </c>
      <c r="D837">
        <v>0.26678867060099998</v>
      </c>
      <c r="E837">
        <v>1</v>
      </c>
      <c r="F837">
        <v>2.0740740740699999</v>
      </c>
      <c r="G837">
        <v>1.70731707317</v>
      </c>
      <c r="K837" t="s">
        <v>351</v>
      </c>
    </row>
    <row r="838" spans="1:11">
      <c r="A838" t="s">
        <v>1181</v>
      </c>
      <c r="B838">
        <v>1.53756643477</v>
      </c>
      <c r="C838">
        <v>0.21498040023600001</v>
      </c>
      <c r="D838">
        <v>0.27200029133800002</v>
      </c>
      <c r="E838">
        <v>1</v>
      </c>
      <c r="F838">
        <v>1.50617283951</v>
      </c>
      <c r="G838">
        <v>1.7804878048799999</v>
      </c>
      <c r="K838" t="s">
        <v>1182</v>
      </c>
    </row>
    <row r="839" spans="1:11">
      <c r="A839" t="s">
        <v>1183</v>
      </c>
      <c r="B839">
        <v>1.52800433972</v>
      </c>
      <c r="C839">
        <v>0.21641220502399999</v>
      </c>
      <c r="D839">
        <v>0.27348511350900001</v>
      </c>
      <c r="E839">
        <v>1</v>
      </c>
      <c r="F839">
        <v>113.12345679000001</v>
      </c>
      <c r="G839">
        <v>56.024390243900001</v>
      </c>
      <c r="K839" t="s">
        <v>1063</v>
      </c>
    </row>
    <row r="840" spans="1:11">
      <c r="A840" t="s">
        <v>1184</v>
      </c>
      <c r="B840">
        <v>1.5197837461499999</v>
      </c>
      <c r="C840">
        <v>0.217652221832</v>
      </c>
      <c r="D840">
        <v>0.27472431814100001</v>
      </c>
      <c r="E840">
        <v>1</v>
      </c>
      <c r="F840">
        <v>4.1975308642</v>
      </c>
      <c r="G840">
        <v>42.512195122000001</v>
      </c>
      <c r="K840" t="s">
        <v>1137</v>
      </c>
    </row>
    <row r="841" spans="1:11">
      <c r="A841" t="s">
        <v>1185</v>
      </c>
      <c r="B841">
        <v>1.5162400243800001</v>
      </c>
      <c r="C841">
        <v>0.218189377559</v>
      </c>
      <c r="D841">
        <v>0.27507446528000001</v>
      </c>
      <c r="E841">
        <v>1</v>
      </c>
      <c r="F841">
        <v>0.58024691358000002</v>
      </c>
      <c r="G841">
        <v>1.6341463414599999</v>
      </c>
      <c r="K841" t="s">
        <v>1186</v>
      </c>
    </row>
    <row r="842" spans="1:11">
      <c r="A842" t="s">
        <v>1187</v>
      </c>
      <c r="B842">
        <v>1.5028852614799999</v>
      </c>
      <c r="C842">
        <v>0.22022795048800001</v>
      </c>
      <c r="D842">
        <v>0.27731438711900003</v>
      </c>
      <c r="E842">
        <v>1</v>
      </c>
      <c r="F842">
        <v>1.75308641975</v>
      </c>
      <c r="G842">
        <v>0.756097560976</v>
      </c>
      <c r="K842" t="s">
        <v>1188</v>
      </c>
    </row>
    <row r="843" spans="1:11">
      <c r="A843" t="s">
        <v>1189</v>
      </c>
      <c r="B843">
        <v>1.48378473284</v>
      </c>
      <c r="C843">
        <v>0.223183303325</v>
      </c>
      <c r="D843">
        <v>0.28070204064199999</v>
      </c>
      <c r="E843">
        <v>1</v>
      </c>
      <c r="F843">
        <v>57.617283950599997</v>
      </c>
      <c r="G843">
        <v>38.707317073200002</v>
      </c>
      <c r="K843" t="s">
        <v>940</v>
      </c>
    </row>
    <row r="844" spans="1:11">
      <c r="A844" t="s">
        <v>1190</v>
      </c>
      <c r="B844">
        <v>1.4708844427000001</v>
      </c>
      <c r="C844">
        <v>0.22520620040799999</v>
      </c>
      <c r="D844">
        <v>0.28291028022800002</v>
      </c>
      <c r="E844">
        <v>1</v>
      </c>
      <c r="F844">
        <v>0.86419753086399997</v>
      </c>
      <c r="G844">
        <v>0.58536585365899996</v>
      </c>
      <c r="K844" t="s">
        <v>373</v>
      </c>
    </row>
    <row r="845" spans="1:11">
      <c r="A845" t="s">
        <v>1191</v>
      </c>
      <c r="B845">
        <v>1.4581991760799999</v>
      </c>
      <c r="C845">
        <v>0.22721686812700001</v>
      </c>
      <c r="D845">
        <v>0.28509794235399999</v>
      </c>
      <c r="E845">
        <v>1</v>
      </c>
      <c r="F845">
        <v>2.1358024691400002</v>
      </c>
      <c r="G845">
        <v>3.4390243902400002</v>
      </c>
      <c r="K845" t="s">
        <v>1192</v>
      </c>
    </row>
    <row r="846" spans="1:11">
      <c r="A846" t="s">
        <v>1193</v>
      </c>
      <c r="B846">
        <v>1.4448194677599999</v>
      </c>
      <c r="C846">
        <v>0.22936103524500001</v>
      </c>
      <c r="D846">
        <v>0.28744773529500001</v>
      </c>
      <c r="E846">
        <v>1</v>
      </c>
      <c r="F846">
        <v>1.20987654321</v>
      </c>
      <c r="G846">
        <v>1.75609756098</v>
      </c>
      <c r="K846" t="s">
        <v>1194</v>
      </c>
    </row>
    <row r="847" spans="1:11">
      <c r="A847" t="s">
        <v>1195</v>
      </c>
      <c r="B847">
        <v>1.42715379596</v>
      </c>
      <c r="C847">
        <v>0.23222950266799999</v>
      </c>
      <c r="D847">
        <v>0.29069863277300001</v>
      </c>
      <c r="E847">
        <v>1</v>
      </c>
      <c r="F847">
        <v>4.4938271604900004</v>
      </c>
      <c r="G847">
        <v>26.146341463399999</v>
      </c>
      <c r="K847" t="s">
        <v>1196</v>
      </c>
    </row>
    <row r="848" spans="1:11">
      <c r="A848" t="s">
        <v>1197</v>
      </c>
      <c r="B848">
        <v>1.4254004392799999</v>
      </c>
      <c r="C848">
        <v>0.232516558446</v>
      </c>
      <c r="D848">
        <v>0.29071432750199999</v>
      </c>
      <c r="E848">
        <v>1</v>
      </c>
      <c r="F848">
        <v>102.90123456800001</v>
      </c>
      <c r="G848">
        <v>24.585365853700001</v>
      </c>
      <c r="K848" t="s">
        <v>1198</v>
      </c>
    </row>
    <row r="849" spans="1:11">
      <c r="A849" t="s">
        <v>1199</v>
      </c>
      <c r="B849">
        <v>1.4233065701300001</v>
      </c>
      <c r="C849">
        <v>0.232859923706</v>
      </c>
      <c r="D849">
        <v>0.29080030566600001</v>
      </c>
      <c r="E849">
        <v>1</v>
      </c>
      <c r="F849">
        <v>2.9135802469100001</v>
      </c>
      <c r="G849">
        <v>3.4878048780499999</v>
      </c>
      <c r="K849" t="s">
        <v>1200</v>
      </c>
    </row>
    <row r="850" spans="1:11">
      <c r="A850" t="s">
        <v>1201</v>
      </c>
      <c r="B850">
        <v>1.4178454382000001</v>
      </c>
      <c r="C850">
        <v>0.23375835912000001</v>
      </c>
      <c r="D850">
        <v>0.29157844794799997</v>
      </c>
      <c r="E850">
        <v>1</v>
      </c>
      <c r="F850">
        <v>1.35802469136</v>
      </c>
      <c r="G850">
        <v>0.36585365853700003</v>
      </c>
      <c r="K850" t="s">
        <v>131</v>
      </c>
    </row>
    <row r="851" spans="1:11">
      <c r="A851" t="s">
        <v>1202</v>
      </c>
      <c r="B851">
        <v>1.4157806824700001</v>
      </c>
      <c r="C851">
        <v>0.234099132372</v>
      </c>
      <c r="D851">
        <v>0.29165997786199999</v>
      </c>
      <c r="E851">
        <v>1</v>
      </c>
      <c r="F851">
        <v>2.6049382716</v>
      </c>
      <c r="G851">
        <v>7.4390243902400002</v>
      </c>
      <c r="K851" t="s">
        <v>1174</v>
      </c>
    </row>
    <row r="852" spans="1:11">
      <c r="A852" t="s">
        <v>1203</v>
      </c>
      <c r="B852">
        <v>1.38370179105</v>
      </c>
      <c r="C852">
        <v>0.23947160271699999</v>
      </c>
      <c r="D852">
        <v>0.29800285226399997</v>
      </c>
      <c r="E852">
        <v>1</v>
      </c>
      <c r="F852">
        <v>5.5802469135799999</v>
      </c>
      <c r="G852">
        <v>3.80487804878</v>
      </c>
      <c r="K852" t="s">
        <v>1204</v>
      </c>
    </row>
    <row r="853" spans="1:11">
      <c r="A853" t="s">
        <v>1205</v>
      </c>
      <c r="B853">
        <v>1.3761143605099999</v>
      </c>
      <c r="C853">
        <v>0.240764123493</v>
      </c>
      <c r="D853">
        <v>0.29925963236999997</v>
      </c>
      <c r="E853">
        <v>1</v>
      </c>
      <c r="F853">
        <v>1.0123456790100001</v>
      </c>
      <c r="G853">
        <v>0.82926829268299995</v>
      </c>
      <c r="K853" t="s">
        <v>694</v>
      </c>
    </row>
    <row r="854" spans="1:11">
      <c r="A854" t="s">
        <v>1206</v>
      </c>
      <c r="B854">
        <v>1.34529319788</v>
      </c>
      <c r="C854">
        <v>0.246102654797</v>
      </c>
      <c r="D854">
        <v>0.30553659018700002</v>
      </c>
      <c r="E854">
        <v>1</v>
      </c>
      <c r="F854">
        <v>1.1358024691399999</v>
      </c>
      <c r="G854">
        <v>0.39024390243899998</v>
      </c>
      <c r="K854" t="s">
        <v>1207</v>
      </c>
    </row>
    <row r="855" spans="1:11">
      <c r="A855" t="s">
        <v>1208</v>
      </c>
      <c r="B855">
        <v>1.3417027530400001</v>
      </c>
      <c r="C855">
        <v>0.24673390739699999</v>
      </c>
      <c r="D855">
        <v>0.30593974546399999</v>
      </c>
      <c r="E855">
        <v>1</v>
      </c>
      <c r="F855">
        <v>51.345679012300003</v>
      </c>
      <c r="G855">
        <v>72.707317073200002</v>
      </c>
      <c r="K855" t="s">
        <v>432</v>
      </c>
    </row>
    <row r="856" spans="1:11">
      <c r="A856" t="s">
        <v>1209</v>
      </c>
      <c r="B856">
        <v>1.3401632719500001</v>
      </c>
      <c r="C856">
        <v>0.247005176932</v>
      </c>
      <c r="D856">
        <v>0.30593974546399999</v>
      </c>
      <c r="E856">
        <v>1</v>
      </c>
      <c r="F856">
        <v>2.0864197530899999</v>
      </c>
      <c r="G856">
        <v>1.70731707317</v>
      </c>
      <c r="K856" t="s">
        <v>699</v>
      </c>
    </row>
    <row r="857" spans="1:11">
      <c r="A857" t="s">
        <v>1210</v>
      </c>
      <c r="B857">
        <v>1.3134745244599999</v>
      </c>
      <c r="C857">
        <v>0.25176653608900001</v>
      </c>
      <c r="D857">
        <v>0.31147285247500001</v>
      </c>
      <c r="E857">
        <v>1</v>
      </c>
      <c r="F857">
        <v>24.0740740741</v>
      </c>
      <c r="G857">
        <v>141.92682926800001</v>
      </c>
      <c r="K857" t="s">
        <v>241</v>
      </c>
    </row>
    <row r="858" spans="1:11">
      <c r="A858" t="s">
        <v>1211</v>
      </c>
      <c r="B858">
        <v>1.3098105038200001</v>
      </c>
      <c r="C858">
        <v>0.252428967537</v>
      </c>
      <c r="D858">
        <v>0.31192797738799999</v>
      </c>
      <c r="E858">
        <v>1</v>
      </c>
      <c r="F858">
        <v>1.1728395061700001</v>
      </c>
      <c r="G858">
        <v>0.31707317073199998</v>
      </c>
      <c r="K858" t="s">
        <v>1212</v>
      </c>
    </row>
    <row r="859" spans="1:11">
      <c r="A859" t="s">
        <v>1213</v>
      </c>
      <c r="B859">
        <v>1.30653074116</v>
      </c>
      <c r="C859">
        <v>0.25302374547899997</v>
      </c>
      <c r="D859">
        <v>0.31229853899999999</v>
      </c>
      <c r="E859">
        <v>1</v>
      </c>
      <c r="F859">
        <v>6.3950617284</v>
      </c>
      <c r="G859">
        <v>0.34146341463399998</v>
      </c>
      <c r="K859" t="s">
        <v>1214</v>
      </c>
    </row>
    <row r="860" spans="1:11">
      <c r="A860" t="s">
        <v>1215</v>
      </c>
      <c r="B860">
        <v>1.29342534307</v>
      </c>
      <c r="C860">
        <v>0.25541766188800002</v>
      </c>
      <c r="D860">
        <v>0.31488626768200001</v>
      </c>
      <c r="E860">
        <v>1</v>
      </c>
      <c r="F860">
        <v>0.530864197531</v>
      </c>
      <c r="G860">
        <v>2.0487804878000002</v>
      </c>
      <c r="K860" t="s">
        <v>1216</v>
      </c>
    </row>
    <row r="861" spans="1:11">
      <c r="A861" t="s">
        <v>1217</v>
      </c>
      <c r="B861">
        <v>1.2683800914300001</v>
      </c>
      <c r="C861">
        <v>0.26007079373199998</v>
      </c>
      <c r="D861">
        <v>0.31994235236099999</v>
      </c>
      <c r="E861">
        <v>1</v>
      </c>
      <c r="F861">
        <v>0.87654320987699996</v>
      </c>
      <c r="G861">
        <v>1.0731707317100001</v>
      </c>
      <c r="K861" t="s">
        <v>1093</v>
      </c>
    </row>
    <row r="862" spans="1:11">
      <c r="A862" t="s">
        <v>1218</v>
      </c>
      <c r="B862">
        <v>1.2670454638399999</v>
      </c>
      <c r="C862">
        <v>0.26032168147099999</v>
      </c>
      <c r="D862">
        <v>0.31994235236099999</v>
      </c>
      <c r="E862">
        <v>1</v>
      </c>
      <c r="F862">
        <v>1</v>
      </c>
      <c r="G862">
        <v>0.65853658536600002</v>
      </c>
      <c r="K862" t="s">
        <v>88</v>
      </c>
    </row>
    <row r="863" spans="1:11">
      <c r="A863" t="s">
        <v>1219</v>
      </c>
      <c r="B863">
        <v>1.2664951435</v>
      </c>
      <c r="C863">
        <v>0.26042521976799998</v>
      </c>
      <c r="D863">
        <v>0.31994235236099999</v>
      </c>
      <c r="E863">
        <v>1</v>
      </c>
      <c r="F863">
        <v>4.2345679012300002</v>
      </c>
      <c r="G863">
        <v>0.58536585365899996</v>
      </c>
      <c r="K863" t="s">
        <v>1220</v>
      </c>
    </row>
    <row r="864" spans="1:11">
      <c r="A864" t="s">
        <v>1221</v>
      </c>
      <c r="B864">
        <v>1.25460761113</v>
      </c>
      <c r="C864">
        <v>0.26267426976399999</v>
      </c>
      <c r="D864">
        <v>0.32233146197000001</v>
      </c>
      <c r="E864">
        <v>1</v>
      </c>
      <c r="F864">
        <v>2.0493827160500002</v>
      </c>
      <c r="G864">
        <v>2.5121951219500001</v>
      </c>
      <c r="K864" t="s">
        <v>415</v>
      </c>
    </row>
    <row r="865" spans="1:11">
      <c r="A865" t="s">
        <v>1222</v>
      </c>
      <c r="B865">
        <v>1.2296039055900001</v>
      </c>
      <c r="C865">
        <v>0.26748408282899999</v>
      </c>
      <c r="D865">
        <v>0.32775437213699998</v>
      </c>
      <c r="E865">
        <v>1</v>
      </c>
      <c r="F865">
        <v>4.2469135802500002</v>
      </c>
      <c r="G865">
        <v>13.1219512195</v>
      </c>
      <c r="K865" t="s">
        <v>1182</v>
      </c>
    </row>
    <row r="866" spans="1:11">
      <c r="A866" t="s">
        <v>1223</v>
      </c>
      <c r="B866">
        <v>1.2284304537699999</v>
      </c>
      <c r="C866">
        <v>0.267712494711</v>
      </c>
      <c r="D866">
        <v>0.32775437213699998</v>
      </c>
      <c r="E866">
        <v>1</v>
      </c>
      <c r="F866">
        <v>53.7037037037</v>
      </c>
      <c r="G866">
        <v>2.9268292682900001</v>
      </c>
      <c r="K866" t="s">
        <v>415</v>
      </c>
    </row>
    <row r="867" spans="1:11">
      <c r="A867" t="s">
        <v>1224</v>
      </c>
      <c r="B867">
        <v>1.1873378699999999</v>
      </c>
      <c r="C867">
        <v>0.27586719786000002</v>
      </c>
      <c r="D867">
        <v>0.337347993688</v>
      </c>
      <c r="E867">
        <v>1</v>
      </c>
      <c r="F867">
        <v>0.91358024691399997</v>
      </c>
      <c r="G867">
        <v>18.317073170699999</v>
      </c>
      <c r="K867" t="s">
        <v>346</v>
      </c>
    </row>
    <row r="868" spans="1:11">
      <c r="A868" t="s">
        <v>1225</v>
      </c>
      <c r="B868">
        <v>1.1807022733000001</v>
      </c>
      <c r="C868">
        <v>0.27721307304699999</v>
      </c>
      <c r="D868">
        <v>0.33860281932699998</v>
      </c>
      <c r="E868">
        <v>1</v>
      </c>
      <c r="F868">
        <v>1.8024691358</v>
      </c>
      <c r="G868">
        <v>3.0731707317099999</v>
      </c>
      <c r="K868" t="s">
        <v>1057</v>
      </c>
    </row>
    <row r="869" spans="1:11">
      <c r="A869" t="s">
        <v>1226</v>
      </c>
      <c r="B869">
        <v>1.1743919095799999</v>
      </c>
      <c r="C869">
        <v>0.27850065561800003</v>
      </c>
      <c r="D869">
        <v>0.33978363398599998</v>
      </c>
      <c r="E869">
        <v>1</v>
      </c>
      <c r="F869">
        <v>1.0617283950600001</v>
      </c>
      <c r="G869">
        <v>0.19512195122000001</v>
      </c>
      <c r="K869" t="s">
        <v>269</v>
      </c>
    </row>
    <row r="870" spans="1:11">
      <c r="A870" t="s">
        <v>1227</v>
      </c>
      <c r="B870">
        <v>1.1681120120699999</v>
      </c>
      <c r="C870">
        <v>0.27978951102499999</v>
      </c>
      <c r="D870">
        <v>0.34096328213499999</v>
      </c>
      <c r="E870">
        <v>1</v>
      </c>
      <c r="F870">
        <v>23.3703703704</v>
      </c>
      <c r="G870">
        <v>19</v>
      </c>
      <c r="K870" t="s">
        <v>1054</v>
      </c>
    </row>
    <row r="871" spans="1:11">
      <c r="A871" t="s">
        <v>1228</v>
      </c>
      <c r="B871">
        <v>1.1533398529800001</v>
      </c>
      <c r="C871">
        <v>0.28285109129800001</v>
      </c>
      <c r="D871">
        <v>0.34429805251099999</v>
      </c>
      <c r="E871">
        <v>1</v>
      </c>
      <c r="F871">
        <v>2.5432098765400002</v>
      </c>
      <c r="G871">
        <v>1.5121951219500001</v>
      </c>
      <c r="K871" t="s">
        <v>1229</v>
      </c>
    </row>
    <row r="872" spans="1:11">
      <c r="A872" t="s">
        <v>1230</v>
      </c>
      <c r="B872">
        <v>1.15129975098</v>
      </c>
      <c r="C872">
        <v>0.28327723145700001</v>
      </c>
      <c r="D872">
        <v>0.34442088187499997</v>
      </c>
      <c r="E872">
        <v>1</v>
      </c>
      <c r="F872">
        <v>2.1851851851899999</v>
      </c>
      <c r="G872">
        <v>52.414634146300003</v>
      </c>
      <c r="K872" t="s">
        <v>241</v>
      </c>
    </row>
    <row r="873" spans="1:11">
      <c r="A873" t="s">
        <v>1231</v>
      </c>
      <c r="B873">
        <v>1.1439873835100001</v>
      </c>
      <c r="C873">
        <v>0.28481134725000001</v>
      </c>
      <c r="D873">
        <v>0.34588901002099998</v>
      </c>
      <c r="E873">
        <v>1</v>
      </c>
      <c r="F873">
        <v>1.7160493827200001</v>
      </c>
      <c r="G873">
        <v>2.09756097561</v>
      </c>
      <c r="K873" t="s">
        <v>188</v>
      </c>
    </row>
    <row r="874" spans="1:11">
      <c r="A874" t="s">
        <v>1232</v>
      </c>
      <c r="B874">
        <v>1.1413049279900001</v>
      </c>
      <c r="C874">
        <v>0.28537675846299998</v>
      </c>
      <c r="D874">
        <v>0.34617867951100001</v>
      </c>
      <c r="E874">
        <v>1</v>
      </c>
      <c r="F874">
        <v>10.4691358025</v>
      </c>
      <c r="G874">
        <v>10.926829268300001</v>
      </c>
      <c r="K874" t="s">
        <v>1214</v>
      </c>
    </row>
    <row r="875" spans="1:11">
      <c r="A875" t="s">
        <v>1233</v>
      </c>
      <c r="B875">
        <v>1.1373589428299999</v>
      </c>
      <c r="C875">
        <v>0.286211088635</v>
      </c>
      <c r="D875">
        <v>0.34679352730500002</v>
      </c>
      <c r="E875">
        <v>1</v>
      </c>
      <c r="F875">
        <v>3.3580246913599998</v>
      </c>
      <c r="G875">
        <v>0.31707317073199998</v>
      </c>
      <c r="K875" t="s">
        <v>57</v>
      </c>
    </row>
    <row r="876" spans="1:11">
      <c r="A876" t="s">
        <v>1234</v>
      </c>
      <c r="B876">
        <v>1.12800207069</v>
      </c>
      <c r="C876">
        <v>0.28820190234300003</v>
      </c>
      <c r="D876">
        <v>0.34880664523499999</v>
      </c>
      <c r="E876">
        <v>1</v>
      </c>
      <c r="F876">
        <v>1.65432098765</v>
      </c>
      <c r="G876">
        <v>8.4634146341500003</v>
      </c>
      <c r="K876" t="s">
        <v>1235</v>
      </c>
    </row>
    <row r="877" spans="1:11">
      <c r="A877" t="s">
        <v>1236</v>
      </c>
      <c r="B877">
        <v>1.10980079616</v>
      </c>
      <c r="C877">
        <v>0.29212525512300003</v>
      </c>
      <c r="D877">
        <v>0.35315142143299999</v>
      </c>
      <c r="E877">
        <v>1</v>
      </c>
      <c r="F877">
        <v>1.0370370370399999</v>
      </c>
      <c r="G877">
        <v>1.0487804878</v>
      </c>
      <c r="K877" t="s">
        <v>1139</v>
      </c>
    </row>
    <row r="878" spans="1:11">
      <c r="A878" t="s">
        <v>1237</v>
      </c>
      <c r="B878">
        <v>1.0934886350299999</v>
      </c>
      <c r="C878">
        <v>0.29569953079200001</v>
      </c>
      <c r="D878">
        <v>0.357064769793</v>
      </c>
      <c r="E878">
        <v>1</v>
      </c>
      <c r="F878">
        <v>0.75308641975299995</v>
      </c>
      <c r="G878">
        <v>0.39024390243899998</v>
      </c>
      <c r="K878" t="s">
        <v>206</v>
      </c>
    </row>
    <row r="879" spans="1:11">
      <c r="A879" t="s">
        <v>1238</v>
      </c>
      <c r="B879">
        <v>1.0867607668099999</v>
      </c>
      <c r="C879">
        <v>0.29719003421700002</v>
      </c>
      <c r="D879">
        <v>0.35845586131599999</v>
      </c>
      <c r="E879">
        <v>1</v>
      </c>
      <c r="F879">
        <v>9.3333333333299997</v>
      </c>
      <c r="G879">
        <v>0.80487804878000002</v>
      </c>
      <c r="K879" t="s">
        <v>346</v>
      </c>
    </row>
    <row r="880" spans="1:11">
      <c r="A880" t="s">
        <v>1239</v>
      </c>
      <c r="B880">
        <v>1.0665255553199999</v>
      </c>
      <c r="C880">
        <v>0.30173156138399998</v>
      </c>
      <c r="D880">
        <v>0.36351959443199999</v>
      </c>
      <c r="E880">
        <v>1</v>
      </c>
      <c r="F880">
        <v>0.79012345678999996</v>
      </c>
      <c r="G880">
        <v>4.4146341463400001</v>
      </c>
      <c r="K880" t="s">
        <v>1035</v>
      </c>
    </row>
    <row r="881" spans="1:11">
      <c r="A881" t="s">
        <v>1240</v>
      </c>
      <c r="B881">
        <v>1.0643270977599999</v>
      </c>
      <c r="C881">
        <v>0.302230344993</v>
      </c>
      <c r="D881">
        <v>0.36370674471300002</v>
      </c>
      <c r="E881">
        <v>1</v>
      </c>
      <c r="F881">
        <v>15.4197530864</v>
      </c>
      <c r="G881">
        <v>4.7073170731699996</v>
      </c>
      <c r="K881" t="s">
        <v>1241</v>
      </c>
    </row>
    <row r="882" spans="1:11">
      <c r="A882" t="s">
        <v>1242</v>
      </c>
      <c r="B882">
        <v>1.0592940076099999</v>
      </c>
      <c r="C882">
        <v>0.30337626066899998</v>
      </c>
      <c r="D882">
        <v>0.364671350793</v>
      </c>
      <c r="E882">
        <v>1</v>
      </c>
      <c r="F882">
        <v>2.2469135802500002</v>
      </c>
      <c r="G882">
        <v>1.5365853658499999</v>
      </c>
      <c r="K882" t="s">
        <v>1243</v>
      </c>
    </row>
    <row r="883" spans="1:11">
      <c r="A883" t="s">
        <v>1244</v>
      </c>
      <c r="B883">
        <v>1.05440560572</v>
      </c>
      <c r="C883">
        <v>0.304494613691</v>
      </c>
      <c r="D883">
        <v>0.36523618244599998</v>
      </c>
      <c r="E883">
        <v>1</v>
      </c>
      <c r="F883">
        <v>5.9753086419799999</v>
      </c>
      <c r="G883">
        <v>39.048780487800002</v>
      </c>
      <c r="K883" t="s">
        <v>954</v>
      </c>
    </row>
    <row r="884" spans="1:11">
      <c r="A884" t="s">
        <v>1245</v>
      </c>
      <c r="B884">
        <v>1.05422545716</v>
      </c>
      <c r="C884">
        <v>0.30453592927200002</v>
      </c>
      <c r="D884">
        <v>0.36523618244599998</v>
      </c>
      <c r="E884">
        <v>1</v>
      </c>
      <c r="F884">
        <v>0.54320987654300001</v>
      </c>
      <c r="G884">
        <v>1.29268292683</v>
      </c>
      <c r="K884" t="s">
        <v>1220</v>
      </c>
    </row>
    <row r="885" spans="1:11">
      <c r="A885" t="s">
        <v>1246</v>
      </c>
      <c r="B885">
        <v>1.0313581223899999</v>
      </c>
      <c r="C885">
        <v>0.309839897127</v>
      </c>
      <c r="D885">
        <v>0.37117698083400003</v>
      </c>
      <c r="E885">
        <v>1</v>
      </c>
      <c r="F885">
        <v>0.51851851851899999</v>
      </c>
      <c r="G885">
        <v>0.51219512195100003</v>
      </c>
      <c r="K885" t="s">
        <v>1247</v>
      </c>
    </row>
    <row r="886" spans="1:11">
      <c r="A886" t="s">
        <v>1248</v>
      </c>
      <c r="B886">
        <v>1.0081101908100001</v>
      </c>
      <c r="C886">
        <v>0.315356004834</v>
      </c>
      <c r="D886">
        <v>0.37735820239399998</v>
      </c>
      <c r="E886">
        <v>1</v>
      </c>
      <c r="F886">
        <v>0.54320987654300001</v>
      </c>
      <c r="G886">
        <v>0.73170731707299996</v>
      </c>
      <c r="K886" t="s">
        <v>458</v>
      </c>
    </row>
    <row r="887" spans="1:11">
      <c r="A887" t="s">
        <v>1249</v>
      </c>
      <c r="B887">
        <v>1.0065225660499999</v>
      </c>
      <c r="C887">
        <v>0.315737368292</v>
      </c>
      <c r="D887">
        <v>0.37738811853400001</v>
      </c>
      <c r="E887">
        <v>1</v>
      </c>
      <c r="F887">
        <v>2.2839506172799999</v>
      </c>
      <c r="G887">
        <v>6.4390243902400002</v>
      </c>
      <c r="K887" t="s">
        <v>1174</v>
      </c>
    </row>
    <row r="888" spans="1:11">
      <c r="A888" t="s">
        <v>1250</v>
      </c>
      <c r="B888">
        <v>1.00480119532</v>
      </c>
      <c r="C888">
        <v>0.316151541368</v>
      </c>
      <c r="D888">
        <v>0.37745713901799999</v>
      </c>
      <c r="E888">
        <v>1</v>
      </c>
      <c r="F888">
        <v>60.802469135800003</v>
      </c>
      <c r="G888">
        <v>75.3414634146</v>
      </c>
      <c r="K888" t="s">
        <v>118</v>
      </c>
    </row>
    <row r="889" spans="1:11">
      <c r="A889" t="s">
        <v>1251</v>
      </c>
      <c r="B889">
        <v>0.97184825157700006</v>
      </c>
      <c r="C889">
        <v>0.32421966249299999</v>
      </c>
      <c r="D889">
        <v>0.38651209877300002</v>
      </c>
      <c r="E889">
        <v>1</v>
      </c>
      <c r="F889">
        <v>5.4197530864200001</v>
      </c>
      <c r="G889">
        <v>3.5121951219500001</v>
      </c>
      <c r="K889" t="s">
        <v>1252</v>
      </c>
    </row>
    <row r="890" spans="1:11">
      <c r="A890" t="s">
        <v>1253</v>
      </c>
      <c r="B890">
        <v>0.97086006395799995</v>
      </c>
      <c r="C890">
        <v>0.32446577507899999</v>
      </c>
      <c r="D890">
        <v>0.38651209877300002</v>
      </c>
      <c r="E890">
        <v>1</v>
      </c>
      <c r="F890">
        <v>1.04938271605</v>
      </c>
      <c r="G890">
        <v>0.43902439024399997</v>
      </c>
      <c r="K890" t="s">
        <v>1254</v>
      </c>
    </row>
    <row r="891" spans="1:11">
      <c r="A891" t="s">
        <v>1255</v>
      </c>
      <c r="B891">
        <v>0.96099091634699996</v>
      </c>
      <c r="C891">
        <v>0.32693734335199998</v>
      </c>
      <c r="D891">
        <v>0.38896776357899998</v>
      </c>
      <c r="E891">
        <v>1</v>
      </c>
      <c r="F891">
        <v>1.0740740740700001</v>
      </c>
      <c r="G891">
        <v>0.68292682926799997</v>
      </c>
      <c r="K891" t="s">
        <v>1256</v>
      </c>
    </row>
    <row r="892" spans="1:11">
      <c r="A892" t="s">
        <v>1257</v>
      </c>
      <c r="B892">
        <v>0.95970255819799999</v>
      </c>
      <c r="C892">
        <v>0.32726182941300003</v>
      </c>
      <c r="D892">
        <v>0.38896776357899998</v>
      </c>
      <c r="E892">
        <v>1</v>
      </c>
      <c r="F892">
        <v>0.69135802469100005</v>
      </c>
      <c r="G892">
        <v>0.63414634146299997</v>
      </c>
      <c r="K892" t="s">
        <v>55</v>
      </c>
    </row>
    <row r="893" spans="1:11">
      <c r="A893" t="s">
        <v>1258</v>
      </c>
      <c r="B893">
        <v>0.95527478155599999</v>
      </c>
      <c r="C893">
        <v>0.328380271472</v>
      </c>
      <c r="D893">
        <v>0.38985953754300001</v>
      </c>
      <c r="E893">
        <v>1</v>
      </c>
      <c r="F893">
        <v>68.679012345700002</v>
      </c>
      <c r="G893">
        <v>29.2682926829</v>
      </c>
      <c r="K893" t="s">
        <v>1068</v>
      </c>
    </row>
    <row r="894" spans="1:11">
      <c r="A894" t="s">
        <v>1259</v>
      </c>
      <c r="B894">
        <v>0.95230221476099997</v>
      </c>
      <c r="C894">
        <v>0.32913397988400001</v>
      </c>
      <c r="D894">
        <v>0.390175242054</v>
      </c>
      <c r="E894">
        <v>1</v>
      </c>
      <c r="F894">
        <v>1.8765432098799999</v>
      </c>
      <c r="G894">
        <v>1.0487804878</v>
      </c>
      <c r="K894" t="s">
        <v>1131</v>
      </c>
    </row>
    <row r="895" spans="1:11">
      <c r="A895" t="s">
        <v>1260</v>
      </c>
      <c r="B895">
        <v>0.95132182773499996</v>
      </c>
      <c r="C895">
        <v>0.32938306553000002</v>
      </c>
      <c r="D895">
        <v>0.390175242054</v>
      </c>
      <c r="E895">
        <v>1</v>
      </c>
      <c r="F895">
        <v>1.3827160493799999</v>
      </c>
      <c r="G895">
        <v>5.4634146341500003</v>
      </c>
      <c r="K895" t="s">
        <v>1037</v>
      </c>
    </row>
    <row r="896" spans="1:11">
      <c r="A896" t="s">
        <v>1261</v>
      </c>
      <c r="B896">
        <v>0.94272663489399999</v>
      </c>
      <c r="C896">
        <v>0.33157760605100001</v>
      </c>
      <c r="D896">
        <v>0.39233596067900001</v>
      </c>
      <c r="E896">
        <v>1</v>
      </c>
      <c r="F896">
        <v>6.0617283950600003</v>
      </c>
      <c r="G896">
        <v>5.0731707317100003</v>
      </c>
      <c r="K896" t="s">
        <v>1262</v>
      </c>
    </row>
    <row r="897" spans="1:11">
      <c r="A897" t="s">
        <v>1263</v>
      </c>
      <c r="B897">
        <v>0.92159110569799996</v>
      </c>
      <c r="C897">
        <v>0.33705754640399999</v>
      </c>
      <c r="D897">
        <v>0.39837493486800002</v>
      </c>
      <c r="E897">
        <v>1</v>
      </c>
      <c r="F897">
        <v>72.518518518500002</v>
      </c>
      <c r="G897">
        <v>111.92682926800001</v>
      </c>
      <c r="K897" t="s">
        <v>188</v>
      </c>
    </row>
    <row r="898" spans="1:11">
      <c r="A898" t="s">
        <v>1264</v>
      </c>
      <c r="B898">
        <v>0.90581309168799995</v>
      </c>
      <c r="C898">
        <v>0.34122777479499999</v>
      </c>
      <c r="D898">
        <v>0.402854195661</v>
      </c>
      <c r="E898">
        <v>1</v>
      </c>
      <c r="F898">
        <v>0.86419753086399997</v>
      </c>
      <c r="G898">
        <v>0.70731707317100001</v>
      </c>
      <c r="K898" t="s">
        <v>217</v>
      </c>
    </row>
    <row r="899" spans="1:11">
      <c r="A899" t="s">
        <v>1265</v>
      </c>
      <c r="B899">
        <v>0.89410713003099995</v>
      </c>
      <c r="C899">
        <v>0.34436673616800001</v>
      </c>
      <c r="D899">
        <v>0.40610732027000002</v>
      </c>
      <c r="E899">
        <v>1</v>
      </c>
      <c r="F899">
        <v>2.1358024691400002</v>
      </c>
      <c r="G899">
        <v>1.0243902439000001</v>
      </c>
      <c r="K899" t="s">
        <v>1266</v>
      </c>
    </row>
    <row r="900" spans="1:11">
      <c r="A900" t="s">
        <v>1267</v>
      </c>
      <c r="B900">
        <v>0.88043155185900002</v>
      </c>
      <c r="C900">
        <v>0.34808350809999999</v>
      </c>
      <c r="D900">
        <v>0.41003385436899997</v>
      </c>
      <c r="E900">
        <v>1</v>
      </c>
      <c r="F900">
        <v>0.56790123456800001</v>
      </c>
      <c r="G900">
        <v>0.34146341463399998</v>
      </c>
      <c r="K900" t="s">
        <v>1268</v>
      </c>
    </row>
    <row r="901" spans="1:11">
      <c r="A901" t="s">
        <v>1269</v>
      </c>
      <c r="B901">
        <v>0.86484901600599995</v>
      </c>
      <c r="C901">
        <v>0.35238527710000001</v>
      </c>
      <c r="D901">
        <v>0.414640009388</v>
      </c>
      <c r="E901">
        <v>1</v>
      </c>
      <c r="F901">
        <v>0.51851851851899999</v>
      </c>
      <c r="G901">
        <v>0.34146341463399998</v>
      </c>
      <c r="K901" t="s">
        <v>1270</v>
      </c>
    </row>
    <row r="902" spans="1:11">
      <c r="A902" t="s">
        <v>1271</v>
      </c>
      <c r="B902">
        <v>0.86230924333400005</v>
      </c>
      <c r="C902">
        <v>0.35309327216699998</v>
      </c>
      <c r="D902">
        <v>0.41501195918400002</v>
      </c>
      <c r="E902">
        <v>1</v>
      </c>
      <c r="F902">
        <v>0.65432098765400004</v>
      </c>
      <c r="G902">
        <v>0.26829268292699998</v>
      </c>
      <c r="K902" t="s">
        <v>1272</v>
      </c>
    </row>
    <row r="903" spans="1:11">
      <c r="A903" t="s">
        <v>1273</v>
      </c>
      <c r="B903">
        <v>0.83643213053400001</v>
      </c>
      <c r="C903">
        <v>0.36041918100600001</v>
      </c>
      <c r="D903">
        <v>0.42315289654799998</v>
      </c>
      <c r="E903">
        <v>1</v>
      </c>
      <c r="F903">
        <v>2.11111111111</v>
      </c>
      <c r="G903">
        <v>3.4390243902400002</v>
      </c>
      <c r="K903" t="s">
        <v>348</v>
      </c>
    </row>
    <row r="904" spans="1:11">
      <c r="A904" t="s">
        <v>1274</v>
      </c>
      <c r="B904">
        <v>0.82928134249700003</v>
      </c>
      <c r="C904">
        <v>0.36248041864500002</v>
      </c>
      <c r="D904">
        <v>0.42510162053700001</v>
      </c>
      <c r="E904">
        <v>1</v>
      </c>
      <c r="F904">
        <v>0.555555555556</v>
      </c>
      <c r="G904">
        <v>0.26829268292699998</v>
      </c>
      <c r="K904" t="s">
        <v>275</v>
      </c>
    </row>
    <row r="905" spans="1:11">
      <c r="A905" t="s">
        <v>1275</v>
      </c>
      <c r="B905">
        <v>0.825985946064</v>
      </c>
      <c r="C905">
        <v>0.36343580863199998</v>
      </c>
      <c r="D905">
        <v>0.42575057670499999</v>
      </c>
      <c r="E905">
        <v>1</v>
      </c>
      <c r="F905">
        <v>0.95061728395099998</v>
      </c>
      <c r="G905">
        <v>0.46341463414599998</v>
      </c>
      <c r="K905" t="s">
        <v>160</v>
      </c>
    </row>
    <row r="906" spans="1:11">
      <c r="A906" t="s">
        <v>1276</v>
      </c>
      <c r="B906">
        <v>0.81428176559900001</v>
      </c>
      <c r="C906">
        <v>0.366857365765</v>
      </c>
      <c r="D906">
        <v>0.42928392303399998</v>
      </c>
      <c r="E906">
        <v>1</v>
      </c>
      <c r="F906">
        <v>1.1234567901200001</v>
      </c>
      <c r="G906">
        <v>0.68292682926799997</v>
      </c>
      <c r="K906" t="s">
        <v>1277</v>
      </c>
    </row>
    <row r="907" spans="1:11">
      <c r="A907" t="s">
        <v>1278</v>
      </c>
      <c r="B907">
        <v>0.78562819017600005</v>
      </c>
      <c r="C907">
        <v>0.375425347144</v>
      </c>
      <c r="D907">
        <v>0.43882499186099999</v>
      </c>
      <c r="E907">
        <v>1</v>
      </c>
      <c r="F907">
        <v>1.0370370370399999</v>
      </c>
      <c r="G907">
        <v>0.65853658536600002</v>
      </c>
      <c r="K907" t="s">
        <v>1279</v>
      </c>
    </row>
    <row r="908" spans="1:11">
      <c r="A908" t="s">
        <v>1280</v>
      </c>
      <c r="B908">
        <v>0.743937255209</v>
      </c>
      <c r="C908">
        <v>0.38840254663399998</v>
      </c>
      <c r="D908">
        <v>0.45349316084399999</v>
      </c>
      <c r="E908">
        <v>1</v>
      </c>
      <c r="F908">
        <v>1.85185185185</v>
      </c>
      <c r="G908">
        <v>28.878048780499999</v>
      </c>
      <c r="K908" t="s">
        <v>1281</v>
      </c>
    </row>
    <row r="909" spans="1:11">
      <c r="A909" t="s">
        <v>1282</v>
      </c>
      <c r="B909">
        <v>0.73745927225700003</v>
      </c>
      <c r="C909">
        <v>0.39047598132</v>
      </c>
      <c r="D909">
        <v>0.45541196499800002</v>
      </c>
      <c r="E909">
        <v>1</v>
      </c>
      <c r="F909">
        <v>3.3456790123500002</v>
      </c>
      <c r="G909">
        <v>6.3170731707299996</v>
      </c>
      <c r="K909" t="s">
        <v>1283</v>
      </c>
    </row>
    <row r="910" spans="1:11">
      <c r="A910" t="s">
        <v>1284</v>
      </c>
      <c r="B910">
        <v>0.72324483319199995</v>
      </c>
      <c r="C910">
        <v>0.39508160330699998</v>
      </c>
      <c r="D910">
        <v>0.45987397474800001</v>
      </c>
      <c r="E910">
        <v>1</v>
      </c>
      <c r="F910">
        <v>5.6666666666700003</v>
      </c>
      <c r="G910">
        <v>17.585365853700001</v>
      </c>
      <c r="K910" t="s">
        <v>118</v>
      </c>
    </row>
    <row r="911" spans="1:11">
      <c r="A911" t="s">
        <v>1285</v>
      </c>
      <c r="B911">
        <v>0.72297351520499997</v>
      </c>
      <c r="C911">
        <v>0.39517027103000002</v>
      </c>
      <c r="D911">
        <v>0.45987397474800001</v>
      </c>
      <c r="E911">
        <v>1</v>
      </c>
      <c r="F911">
        <v>1.35802469136</v>
      </c>
      <c r="G911">
        <v>0.68292682926799997</v>
      </c>
      <c r="K911" t="s">
        <v>118</v>
      </c>
    </row>
    <row r="912" spans="1:11">
      <c r="A912" t="s">
        <v>1286</v>
      </c>
      <c r="B912">
        <v>0.71342626553099997</v>
      </c>
      <c r="C912">
        <v>0.39830871596400003</v>
      </c>
      <c r="D912">
        <v>0.46301748650500002</v>
      </c>
      <c r="E912">
        <v>1</v>
      </c>
      <c r="F912">
        <v>3.3333333333300001</v>
      </c>
      <c r="G912">
        <v>1.8780487804899999</v>
      </c>
      <c r="K912" t="s">
        <v>1287</v>
      </c>
    </row>
    <row r="913" spans="1:11">
      <c r="A913" t="s">
        <v>1288</v>
      </c>
      <c r="B913">
        <v>0.705669189892</v>
      </c>
      <c r="C913">
        <v>0.40088529586999999</v>
      </c>
      <c r="D913">
        <v>0.46550167579599999</v>
      </c>
      <c r="E913">
        <v>1</v>
      </c>
      <c r="F913">
        <v>13.543209876500001</v>
      </c>
      <c r="G913">
        <v>19</v>
      </c>
      <c r="K913" t="s">
        <v>1289</v>
      </c>
    </row>
    <row r="914" spans="1:11">
      <c r="A914" t="s">
        <v>1290</v>
      </c>
      <c r="B914">
        <v>0.69914329183000001</v>
      </c>
      <c r="C914">
        <v>0.40307171040599998</v>
      </c>
      <c r="D914">
        <v>0.46752786562999998</v>
      </c>
      <c r="E914">
        <v>1</v>
      </c>
      <c r="F914">
        <v>0.35802469135800002</v>
      </c>
      <c r="G914">
        <v>1.3170731707300001</v>
      </c>
      <c r="K914" t="s">
        <v>920</v>
      </c>
    </row>
    <row r="915" spans="1:11">
      <c r="A915" t="s">
        <v>1291</v>
      </c>
      <c r="B915">
        <v>0.656326843863</v>
      </c>
      <c r="C915">
        <v>0.417859708409</v>
      </c>
      <c r="D915">
        <v>0.484150362369</v>
      </c>
      <c r="E915">
        <v>1</v>
      </c>
      <c r="F915">
        <v>1.2345679012299999</v>
      </c>
      <c r="G915">
        <v>0.82926829268299995</v>
      </c>
      <c r="K915" t="s">
        <v>346</v>
      </c>
    </row>
    <row r="916" spans="1:11">
      <c r="A916" t="s">
        <v>1292</v>
      </c>
      <c r="B916">
        <v>0.64743148284200003</v>
      </c>
      <c r="C916">
        <v>0.42103249101899998</v>
      </c>
      <c r="D916">
        <v>0.48729334206399999</v>
      </c>
      <c r="E916">
        <v>1</v>
      </c>
      <c r="F916">
        <v>1.40740740741</v>
      </c>
      <c r="G916">
        <v>1.0487804878</v>
      </c>
      <c r="K916" t="s">
        <v>116</v>
      </c>
    </row>
    <row r="917" spans="1:11">
      <c r="A917" t="s">
        <v>1293</v>
      </c>
      <c r="B917">
        <v>0.63639288599999999</v>
      </c>
      <c r="C917">
        <v>0.42502001171999998</v>
      </c>
      <c r="D917">
        <v>0.49086917503900002</v>
      </c>
      <c r="E917">
        <v>1</v>
      </c>
      <c r="F917">
        <v>12</v>
      </c>
      <c r="G917">
        <v>45.975609756099999</v>
      </c>
      <c r="K917" t="s">
        <v>1294</v>
      </c>
    </row>
    <row r="918" spans="1:11">
      <c r="A918" t="s">
        <v>1295</v>
      </c>
      <c r="B918">
        <v>0.63631283715200004</v>
      </c>
      <c r="C918">
        <v>0.42504913457100002</v>
      </c>
      <c r="D918">
        <v>0.49086917503900002</v>
      </c>
      <c r="E918">
        <v>1</v>
      </c>
      <c r="F918">
        <v>70.8395061728</v>
      </c>
      <c r="G918">
        <v>45.463414634099998</v>
      </c>
      <c r="K918" t="s">
        <v>1289</v>
      </c>
    </row>
    <row r="919" spans="1:11">
      <c r="A919" t="s">
        <v>1296</v>
      </c>
      <c r="B919">
        <v>0.63074343152800005</v>
      </c>
      <c r="C919">
        <v>0.42708274943500002</v>
      </c>
      <c r="D919">
        <v>0.492680426635</v>
      </c>
      <c r="E919">
        <v>1</v>
      </c>
      <c r="F919">
        <v>1.0123456790100001</v>
      </c>
      <c r="G919">
        <v>1.5365853658499999</v>
      </c>
      <c r="K919" t="s">
        <v>415</v>
      </c>
    </row>
    <row r="920" spans="1:11">
      <c r="A920" t="s">
        <v>1297</v>
      </c>
      <c r="B920">
        <v>0.61781244450899997</v>
      </c>
      <c r="C920">
        <v>0.43186135868199998</v>
      </c>
      <c r="D920">
        <v>0.49765090189799999</v>
      </c>
      <c r="E920">
        <v>1</v>
      </c>
      <c r="F920">
        <v>150.18518518499999</v>
      </c>
      <c r="G920">
        <v>158.78048780500001</v>
      </c>
      <c r="K920" t="s">
        <v>118</v>
      </c>
    </row>
    <row r="921" spans="1:11">
      <c r="A921" t="s">
        <v>1298</v>
      </c>
      <c r="B921">
        <v>0.616182532555</v>
      </c>
      <c r="C921">
        <v>0.43246942837199998</v>
      </c>
      <c r="D921">
        <v>0.49780991809300001</v>
      </c>
      <c r="E921">
        <v>1</v>
      </c>
      <c r="F921">
        <v>1.8765432098799999</v>
      </c>
      <c r="G921">
        <v>1.65853658537</v>
      </c>
      <c r="K921" t="s">
        <v>1299</v>
      </c>
    </row>
    <row r="922" spans="1:11">
      <c r="A922" t="s">
        <v>1300</v>
      </c>
      <c r="B922">
        <v>0.61128836709800005</v>
      </c>
      <c r="C922">
        <v>0.43430312916899999</v>
      </c>
      <c r="D922">
        <v>0.49912758790599998</v>
      </c>
      <c r="E922">
        <v>1</v>
      </c>
      <c r="F922">
        <v>8.6049382716</v>
      </c>
      <c r="G922">
        <v>9</v>
      </c>
      <c r="K922" t="s">
        <v>1301</v>
      </c>
    </row>
    <row r="923" spans="1:11">
      <c r="A923" t="s">
        <v>1302</v>
      </c>
      <c r="B923">
        <v>0.61061383050100004</v>
      </c>
      <c r="C923">
        <v>0.43455678569299999</v>
      </c>
      <c r="D923">
        <v>0.49912758790599998</v>
      </c>
      <c r="E923">
        <v>1</v>
      </c>
      <c r="F923">
        <v>5.1358024691399997</v>
      </c>
      <c r="G923">
        <v>7.9024390243899996</v>
      </c>
      <c r="K923" t="s">
        <v>1303</v>
      </c>
    </row>
    <row r="924" spans="1:11">
      <c r="A924" t="s">
        <v>1304</v>
      </c>
      <c r="B924">
        <v>0.60422365499800001</v>
      </c>
      <c r="C924">
        <v>0.43697103296000001</v>
      </c>
      <c r="D924">
        <v>0.501356797297</v>
      </c>
      <c r="E924">
        <v>1</v>
      </c>
      <c r="F924">
        <v>3.8271604938300001</v>
      </c>
      <c r="G924">
        <v>3.0487804878000002</v>
      </c>
      <c r="K924" t="s">
        <v>918</v>
      </c>
    </row>
    <row r="925" spans="1:11">
      <c r="A925" t="s">
        <v>1305</v>
      </c>
      <c r="B925">
        <v>0.59183820501200002</v>
      </c>
      <c r="C925">
        <v>0.44170917529100001</v>
      </c>
      <c r="D925">
        <v>0.50624460674600003</v>
      </c>
      <c r="E925">
        <v>1</v>
      </c>
      <c r="F925">
        <v>0.81481481481499995</v>
      </c>
      <c r="G925">
        <v>8.3658536585400007</v>
      </c>
      <c r="K925" t="s">
        <v>1306</v>
      </c>
    </row>
    <row r="926" spans="1:11">
      <c r="A926" t="s">
        <v>1307</v>
      </c>
      <c r="B926">
        <v>0.57855767391599999</v>
      </c>
      <c r="C926">
        <v>0.44687822265600002</v>
      </c>
      <c r="D926">
        <v>0.51144951206699996</v>
      </c>
      <c r="E926">
        <v>1</v>
      </c>
      <c r="F926">
        <v>3.7160493827200001</v>
      </c>
      <c r="G926">
        <v>22.073170731699999</v>
      </c>
      <c r="K926" t="s">
        <v>1308</v>
      </c>
    </row>
    <row r="927" spans="1:11">
      <c r="A927" t="s">
        <v>1309</v>
      </c>
      <c r="B927">
        <v>0.57769691291799996</v>
      </c>
      <c r="C927">
        <v>0.44721647608499998</v>
      </c>
      <c r="D927">
        <v>0.51144951206699996</v>
      </c>
      <c r="E927">
        <v>1</v>
      </c>
      <c r="F927">
        <v>5.9012345678999996</v>
      </c>
      <c r="G927">
        <v>16.390243902400002</v>
      </c>
      <c r="K927" t="s">
        <v>1310</v>
      </c>
    </row>
    <row r="928" spans="1:11">
      <c r="A928" t="s">
        <v>1311</v>
      </c>
      <c r="B928">
        <v>0.57368205148600004</v>
      </c>
      <c r="C928">
        <v>0.44879946576200003</v>
      </c>
      <c r="D928">
        <v>0.51270618580600003</v>
      </c>
      <c r="E928">
        <v>1</v>
      </c>
      <c r="F928">
        <v>1.55555555556</v>
      </c>
      <c r="G928">
        <v>3.9756097560999999</v>
      </c>
      <c r="K928" t="s">
        <v>1100</v>
      </c>
    </row>
    <row r="929" spans="1:11">
      <c r="A929" t="s">
        <v>1312</v>
      </c>
      <c r="B929">
        <v>0.57166607915500001</v>
      </c>
      <c r="C929">
        <v>0.44959761946499999</v>
      </c>
      <c r="D929">
        <v>0.513064524799</v>
      </c>
      <c r="E929">
        <v>1</v>
      </c>
      <c r="F929">
        <v>9.2839506172800004</v>
      </c>
      <c r="G929">
        <v>20.9024390244</v>
      </c>
      <c r="K929" t="s">
        <v>641</v>
      </c>
    </row>
    <row r="930" spans="1:11">
      <c r="A930" t="s">
        <v>1313</v>
      </c>
      <c r="B930">
        <v>0.56557385141899996</v>
      </c>
      <c r="C930">
        <v>0.45202313020899998</v>
      </c>
      <c r="D930">
        <v>0.51527717426499997</v>
      </c>
      <c r="E930">
        <v>1</v>
      </c>
      <c r="F930">
        <v>6.8641975308600003</v>
      </c>
      <c r="G930">
        <v>14.5609756098</v>
      </c>
      <c r="K930" t="s">
        <v>1314</v>
      </c>
    </row>
    <row r="931" spans="1:11">
      <c r="A931" t="s">
        <v>1315</v>
      </c>
      <c r="B931">
        <v>0.54707338465099997</v>
      </c>
      <c r="C931">
        <v>0.45951597936600003</v>
      </c>
      <c r="D931">
        <v>0.52325529263199999</v>
      </c>
      <c r="E931">
        <v>1</v>
      </c>
      <c r="F931">
        <v>8.1481481481499998</v>
      </c>
      <c r="G931">
        <v>5.8536585365900002</v>
      </c>
      <c r="K931" t="s">
        <v>118</v>
      </c>
    </row>
    <row r="932" spans="1:11">
      <c r="A932" t="s">
        <v>1316</v>
      </c>
      <c r="B932">
        <v>0.52446185505999998</v>
      </c>
      <c r="C932">
        <v>0.468944562653</v>
      </c>
      <c r="D932">
        <v>0.53341814376999996</v>
      </c>
      <c r="E932">
        <v>1</v>
      </c>
      <c r="F932">
        <v>41.2962962963</v>
      </c>
      <c r="G932">
        <v>28.975609756099999</v>
      </c>
      <c r="K932" t="s">
        <v>1317</v>
      </c>
    </row>
    <row r="933" spans="1:11">
      <c r="A933" t="s">
        <v>1318</v>
      </c>
      <c r="B933">
        <v>0.50202262515100005</v>
      </c>
      <c r="C933">
        <v>0.478612743911</v>
      </c>
      <c r="D933">
        <v>0.54383143326399996</v>
      </c>
      <c r="E933">
        <v>1</v>
      </c>
      <c r="F933">
        <v>8.7283950617299997</v>
      </c>
      <c r="G933">
        <v>18.804878048799999</v>
      </c>
      <c r="K933" t="s">
        <v>241</v>
      </c>
    </row>
    <row r="934" spans="1:11">
      <c r="A934" t="s">
        <v>1319</v>
      </c>
      <c r="B934">
        <v>0.47186047709399997</v>
      </c>
      <c r="C934">
        <v>0.49213250496799998</v>
      </c>
      <c r="D934">
        <v>0.55859412943300002</v>
      </c>
      <c r="E934">
        <v>1</v>
      </c>
      <c r="F934">
        <v>1.14814814815</v>
      </c>
      <c r="G934">
        <v>0.78048780487799996</v>
      </c>
      <c r="K934" t="s">
        <v>148</v>
      </c>
    </row>
    <row r="935" spans="1:11">
      <c r="A935" t="s">
        <v>1320</v>
      </c>
      <c r="B935">
        <v>0.46778462602199999</v>
      </c>
      <c r="C935">
        <v>0.494008113453</v>
      </c>
      <c r="D935">
        <v>0.56012268966400003</v>
      </c>
      <c r="E935">
        <v>1</v>
      </c>
      <c r="F935">
        <v>4.7530864197499998</v>
      </c>
      <c r="G935">
        <v>4.1463414634099998</v>
      </c>
      <c r="K935" t="s">
        <v>1321</v>
      </c>
    </row>
    <row r="936" spans="1:11">
      <c r="A936" t="s">
        <v>1322</v>
      </c>
      <c r="B936">
        <v>0.46427628560599998</v>
      </c>
      <c r="C936">
        <v>0.495632197419</v>
      </c>
      <c r="D936">
        <v>0.56136309846700005</v>
      </c>
      <c r="E936">
        <v>1</v>
      </c>
      <c r="F936">
        <v>3.9012345679</v>
      </c>
      <c r="G936">
        <v>6.2682926829300003</v>
      </c>
      <c r="K936" t="s">
        <v>987</v>
      </c>
    </row>
    <row r="937" spans="1:11">
      <c r="A937" t="s">
        <v>1323</v>
      </c>
      <c r="B937">
        <v>0.45704249744100001</v>
      </c>
      <c r="C937">
        <v>0.49900941921199998</v>
      </c>
      <c r="D937">
        <v>0.564584374941</v>
      </c>
      <c r="E937">
        <v>1</v>
      </c>
      <c r="F937">
        <v>0.444444444444</v>
      </c>
      <c r="G937">
        <v>0.46341463414599998</v>
      </c>
      <c r="K937" t="s">
        <v>17</v>
      </c>
    </row>
    <row r="938" spans="1:11">
      <c r="A938" t="s">
        <v>1324</v>
      </c>
      <c r="B938">
        <v>0.45269602277400001</v>
      </c>
      <c r="C938">
        <v>0.50105742896200001</v>
      </c>
      <c r="D938">
        <v>0.56629649655400005</v>
      </c>
      <c r="E938">
        <v>1</v>
      </c>
      <c r="F938">
        <v>0.222222222222</v>
      </c>
      <c r="G938">
        <v>0.41463414634099999</v>
      </c>
      <c r="K938" t="s">
        <v>1325</v>
      </c>
    </row>
    <row r="939" spans="1:11">
      <c r="A939" t="s">
        <v>1326</v>
      </c>
      <c r="B939">
        <v>0.45103304728900001</v>
      </c>
      <c r="C939">
        <v>0.50184478452299996</v>
      </c>
      <c r="D939">
        <v>0.56658169169499994</v>
      </c>
      <c r="E939">
        <v>1</v>
      </c>
      <c r="F939">
        <v>0.45679012345699999</v>
      </c>
      <c r="G939">
        <v>1.60975609756</v>
      </c>
      <c r="K939" t="s">
        <v>1327</v>
      </c>
    </row>
    <row r="940" spans="1:11">
      <c r="A940" t="s">
        <v>1328</v>
      </c>
      <c r="B940">
        <v>0.43635537429400001</v>
      </c>
      <c r="C940">
        <v>0.50888682699800003</v>
      </c>
      <c r="D940">
        <v>0.57392028731699996</v>
      </c>
      <c r="E940">
        <v>1</v>
      </c>
      <c r="F940">
        <v>0.38271604938300002</v>
      </c>
      <c r="G940">
        <v>1.90243902439</v>
      </c>
      <c r="K940" t="s">
        <v>1329</v>
      </c>
    </row>
    <row r="941" spans="1:11">
      <c r="A941" t="s">
        <v>1330</v>
      </c>
      <c r="B941">
        <v>0.43403932484800001</v>
      </c>
      <c r="C941">
        <v>0.51001354021400003</v>
      </c>
      <c r="D941">
        <v>0.57457908413500003</v>
      </c>
      <c r="E941">
        <v>1</v>
      </c>
      <c r="F941">
        <v>0.92592592592599998</v>
      </c>
      <c r="G941">
        <v>0.90243902439000001</v>
      </c>
      <c r="K941" t="s">
        <v>1331</v>
      </c>
    </row>
    <row r="942" spans="1:11">
      <c r="A942" t="s">
        <v>1332</v>
      </c>
      <c r="B942">
        <v>0.42447757925899998</v>
      </c>
      <c r="C942">
        <v>0.51471123296800003</v>
      </c>
      <c r="D942">
        <v>0.57925525580500004</v>
      </c>
      <c r="E942">
        <v>1</v>
      </c>
      <c r="F942">
        <v>83.901234567900005</v>
      </c>
      <c r="G942">
        <v>32.780487804899998</v>
      </c>
      <c r="K942" t="s">
        <v>1220</v>
      </c>
    </row>
    <row r="943" spans="1:11">
      <c r="A943" t="s">
        <v>1333</v>
      </c>
      <c r="B943">
        <v>0.40032552699899998</v>
      </c>
      <c r="C943">
        <v>0.52692118906499996</v>
      </c>
      <c r="D943">
        <v>0.59236681445899997</v>
      </c>
      <c r="E943">
        <v>1</v>
      </c>
      <c r="F943">
        <v>1.1728395061700001</v>
      </c>
      <c r="G943">
        <v>1.9268292682899999</v>
      </c>
      <c r="K943" t="s">
        <v>1220</v>
      </c>
    </row>
    <row r="944" spans="1:11">
      <c r="A944" t="s">
        <v>1334</v>
      </c>
      <c r="B944">
        <v>0.39800793168999998</v>
      </c>
      <c r="C944">
        <v>0.52811984116599997</v>
      </c>
      <c r="D944">
        <v>0.59308474209399997</v>
      </c>
      <c r="E944">
        <v>1</v>
      </c>
      <c r="F944">
        <v>4.6543209876500002</v>
      </c>
      <c r="G944">
        <v>2.9756097560999999</v>
      </c>
      <c r="K944" t="s">
        <v>1335</v>
      </c>
    </row>
    <row r="945" spans="1:11">
      <c r="A945" t="s">
        <v>1336</v>
      </c>
      <c r="B945">
        <v>0.39582822368499998</v>
      </c>
      <c r="C945">
        <v>0.529251638897</v>
      </c>
      <c r="D945">
        <v>0.59372614999100004</v>
      </c>
      <c r="E945">
        <v>1</v>
      </c>
      <c r="F945">
        <v>2.50617283951</v>
      </c>
      <c r="G945">
        <v>4.9512195121999998</v>
      </c>
      <c r="K945" t="s">
        <v>1306</v>
      </c>
    </row>
    <row r="946" spans="1:11">
      <c r="A946" t="s">
        <v>1337</v>
      </c>
      <c r="B946">
        <v>0.39019493494399998</v>
      </c>
      <c r="C946">
        <v>0.53219695347700002</v>
      </c>
      <c r="D946">
        <v>0.59639849072200002</v>
      </c>
      <c r="E946">
        <v>1</v>
      </c>
      <c r="F946">
        <v>1.0617283950600001</v>
      </c>
      <c r="G946">
        <v>0.43902439024399997</v>
      </c>
      <c r="K946" t="s">
        <v>188</v>
      </c>
    </row>
    <row r="947" spans="1:11">
      <c r="A947" t="s">
        <v>1338</v>
      </c>
      <c r="B947">
        <v>0.38592688876300002</v>
      </c>
      <c r="C947">
        <v>0.53444821017699995</v>
      </c>
      <c r="D947">
        <v>0.59814465104000003</v>
      </c>
      <c r="E947">
        <v>1</v>
      </c>
      <c r="F947">
        <v>0.49382716049399999</v>
      </c>
      <c r="G947">
        <v>0.53658536585399996</v>
      </c>
      <c r="K947" t="s">
        <v>53</v>
      </c>
    </row>
    <row r="948" spans="1:11">
      <c r="A948" t="s">
        <v>1339</v>
      </c>
      <c r="B948">
        <v>0.38510297826700002</v>
      </c>
      <c r="C948">
        <v>0.53488478237500003</v>
      </c>
      <c r="D948">
        <v>0.59814465104000003</v>
      </c>
      <c r="E948">
        <v>1</v>
      </c>
      <c r="F948">
        <v>9.7530864197499998</v>
      </c>
      <c r="G948">
        <v>9.0487804878000002</v>
      </c>
      <c r="K948" t="s">
        <v>1340</v>
      </c>
    </row>
    <row r="949" spans="1:11">
      <c r="A949" t="s">
        <v>1341</v>
      </c>
      <c r="B949">
        <v>0.38136114825799999</v>
      </c>
      <c r="C949">
        <v>0.53687567163299998</v>
      </c>
      <c r="D949">
        <v>0.59973769647599995</v>
      </c>
      <c r="E949">
        <v>1</v>
      </c>
      <c r="F949">
        <v>4.3703703703699999</v>
      </c>
      <c r="G949">
        <v>1.09756097561</v>
      </c>
      <c r="K949" t="s">
        <v>123</v>
      </c>
    </row>
    <row r="950" spans="1:11">
      <c r="A950" t="s">
        <v>1342</v>
      </c>
      <c r="B950">
        <v>0.37118951617000001</v>
      </c>
      <c r="C950">
        <v>0.54235659284399995</v>
      </c>
      <c r="D950">
        <v>0.60522195134000001</v>
      </c>
      <c r="E950">
        <v>1</v>
      </c>
      <c r="F950">
        <v>5.9135802469099996</v>
      </c>
      <c r="G950">
        <v>4</v>
      </c>
      <c r="K950" t="s">
        <v>1335</v>
      </c>
    </row>
    <row r="951" spans="1:11">
      <c r="A951" t="s">
        <v>1343</v>
      </c>
      <c r="B951">
        <v>0.34406087887999998</v>
      </c>
      <c r="C951">
        <v>0.557494532145</v>
      </c>
      <c r="D951">
        <v>0.62125993514699995</v>
      </c>
      <c r="E951">
        <v>1</v>
      </c>
      <c r="F951">
        <v>7.0740740740700003</v>
      </c>
      <c r="G951">
        <v>23.6585365854</v>
      </c>
      <c r="K951" t="s">
        <v>126</v>
      </c>
    </row>
    <row r="952" spans="1:11">
      <c r="A952" t="s">
        <v>1344</v>
      </c>
      <c r="B952">
        <v>0.34334984346000003</v>
      </c>
      <c r="C952">
        <v>0.557901981421</v>
      </c>
      <c r="D952">
        <v>0.62125993514699995</v>
      </c>
      <c r="E952">
        <v>1</v>
      </c>
      <c r="F952">
        <v>1.0987654321</v>
      </c>
      <c r="G952">
        <v>4.5121951219499996</v>
      </c>
      <c r="K952" t="s">
        <v>1035</v>
      </c>
    </row>
    <row r="953" spans="1:11">
      <c r="A953" t="s">
        <v>1345</v>
      </c>
      <c r="B953">
        <v>0.333658473392</v>
      </c>
      <c r="C953">
        <v>0.563512746121</v>
      </c>
      <c r="D953">
        <v>0.62684873754399995</v>
      </c>
      <c r="E953">
        <v>1</v>
      </c>
      <c r="F953">
        <v>0.88888888888899997</v>
      </c>
      <c r="G953">
        <v>0.87804878048799995</v>
      </c>
      <c r="K953" t="s">
        <v>692</v>
      </c>
    </row>
    <row r="954" spans="1:11">
      <c r="A954" t="s">
        <v>1346</v>
      </c>
      <c r="B954">
        <v>0.33082442860900002</v>
      </c>
      <c r="C954">
        <v>0.56517403743799999</v>
      </c>
      <c r="D954">
        <v>0.62803704684899997</v>
      </c>
      <c r="E954">
        <v>1</v>
      </c>
      <c r="F954">
        <v>42.962962963000003</v>
      </c>
      <c r="G954">
        <v>4.6829268292700004</v>
      </c>
      <c r="K954" t="s">
        <v>1289</v>
      </c>
    </row>
    <row r="955" spans="1:11">
      <c r="A955" t="s">
        <v>1347</v>
      </c>
      <c r="B955">
        <v>0.30629976927399999</v>
      </c>
      <c r="C955">
        <v>0.57995972099699999</v>
      </c>
      <c r="D955">
        <v>0.64379176576099995</v>
      </c>
      <c r="E955">
        <v>1</v>
      </c>
      <c r="F955">
        <v>1.74074074074</v>
      </c>
      <c r="G955">
        <v>2.4390243902400002</v>
      </c>
      <c r="K955" t="s">
        <v>670</v>
      </c>
    </row>
    <row r="956" spans="1:11">
      <c r="A956" t="s">
        <v>1348</v>
      </c>
      <c r="B956">
        <v>0.30328770986199999</v>
      </c>
      <c r="C956">
        <v>0.58182862543299996</v>
      </c>
      <c r="D956">
        <v>0.64519006736499995</v>
      </c>
      <c r="E956">
        <v>1</v>
      </c>
      <c r="F956">
        <v>0.92592592592599998</v>
      </c>
      <c r="G956">
        <v>1.2682926829300001</v>
      </c>
      <c r="K956" t="s">
        <v>1349</v>
      </c>
    </row>
    <row r="957" spans="1:11">
      <c r="A957" t="s">
        <v>1350</v>
      </c>
      <c r="B957">
        <v>0.29253629388800001</v>
      </c>
      <c r="C957">
        <v>0.58859977916299999</v>
      </c>
      <c r="D957">
        <v>0.65201586415699997</v>
      </c>
      <c r="E957">
        <v>1</v>
      </c>
      <c r="F957">
        <v>2.1851851851899999</v>
      </c>
      <c r="G957">
        <v>1</v>
      </c>
      <c r="K957" t="s">
        <v>1351</v>
      </c>
    </row>
    <row r="958" spans="1:11">
      <c r="A958" t="s">
        <v>1352</v>
      </c>
      <c r="B958">
        <v>0.28770554170000001</v>
      </c>
      <c r="C958">
        <v>0.59169463870100003</v>
      </c>
      <c r="D958">
        <v>0.654341371427</v>
      </c>
      <c r="E958">
        <v>1</v>
      </c>
      <c r="F958">
        <v>0.77777777777799995</v>
      </c>
      <c r="G958">
        <v>1.56097560976</v>
      </c>
      <c r="K958" t="s">
        <v>1127</v>
      </c>
    </row>
    <row r="959" spans="1:11">
      <c r="A959" t="s">
        <v>1353</v>
      </c>
      <c r="B959">
        <v>0.287332722777</v>
      </c>
      <c r="C959">
        <v>0.59193487613499995</v>
      </c>
      <c r="D959">
        <v>0.654341371427</v>
      </c>
      <c r="E959">
        <v>1</v>
      </c>
      <c r="F959">
        <v>2.9135802469100001</v>
      </c>
      <c r="G959">
        <v>1.0243902439000001</v>
      </c>
      <c r="K959" t="s">
        <v>346</v>
      </c>
    </row>
    <row r="960" spans="1:11">
      <c r="A960" t="s">
        <v>1354</v>
      </c>
      <c r="B960">
        <v>0.28596074500699997</v>
      </c>
      <c r="C960">
        <v>0.59282068387999998</v>
      </c>
      <c r="D960">
        <v>0.65463723068699997</v>
      </c>
      <c r="E960">
        <v>1</v>
      </c>
      <c r="F960">
        <v>0.77777777777799995</v>
      </c>
      <c r="G960">
        <v>9.2926829268300004</v>
      </c>
      <c r="K960" t="s">
        <v>1188</v>
      </c>
    </row>
    <row r="961" spans="1:11">
      <c r="A961" t="s">
        <v>1355</v>
      </c>
      <c r="B961">
        <v>0.28311328943899999</v>
      </c>
      <c r="C961">
        <v>0.59466787937200005</v>
      </c>
      <c r="D961">
        <v>0.65599300443200004</v>
      </c>
      <c r="E961">
        <v>1</v>
      </c>
      <c r="F961">
        <v>18.641975308599999</v>
      </c>
      <c r="G961">
        <v>81.463414634100005</v>
      </c>
      <c r="K961" t="s">
        <v>1356</v>
      </c>
    </row>
    <row r="962" spans="1:11">
      <c r="A962" t="s">
        <v>1357</v>
      </c>
      <c r="B962">
        <v>0.28031056430200002</v>
      </c>
      <c r="C962">
        <v>0.59649773413499996</v>
      </c>
      <c r="D962">
        <v>0.65732684750100001</v>
      </c>
      <c r="E962">
        <v>1</v>
      </c>
      <c r="F962">
        <v>0.98765432098799999</v>
      </c>
      <c r="G962">
        <v>0.92682926829300005</v>
      </c>
      <c r="K962" t="s">
        <v>275</v>
      </c>
    </row>
    <row r="963" spans="1:11">
      <c r="A963" t="s">
        <v>1358</v>
      </c>
      <c r="B963">
        <v>0.27824862993100002</v>
      </c>
      <c r="C963">
        <v>0.59785143093500004</v>
      </c>
      <c r="D963">
        <v>0.65779140730499996</v>
      </c>
      <c r="E963">
        <v>1</v>
      </c>
      <c r="F963">
        <v>0.56790123456800001</v>
      </c>
      <c r="G963">
        <v>0.46341463414599998</v>
      </c>
      <c r="K963" t="s">
        <v>53</v>
      </c>
    </row>
    <row r="964" spans="1:11">
      <c r="A964" t="s">
        <v>1359</v>
      </c>
      <c r="B964">
        <v>0.27716195735299998</v>
      </c>
      <c r="C964">
        <v>0.59856743255900002</v>
      </c>
      <c r="D964">
        <v>0.65779140730499996</v>
      </c>
      <c r="E964">
        <v>1</v>
      </c>
      <c r="F964">
        <v>10.432098765399999</v>
      </c>
      <c r="G964">
        <v>4.2926829268300004</v>
      </c>
      <c r="K964" t="s">
        <v>170</v>
      </c>
    </row>
    <row r="965" spans="1:11">
      <c r="A965" t="s">
        <v>1360</v>
      </c>
      <c r="B965">
        <v>0.27683572434300002</v>
      </c>
      <c r="C965">
        <v>0.59878273526199999</v>
      </c>
      <c r="D965">
        <v>0.65779140730499996</v>
      </c>
      <c r="E965">
        <v>1</v>
      </c>
      <c r="F965">
        <v>1.4691358024700001</v>
      </c>
      <c r="G965">
        <v>3.09756097561</v>
      </c>
      <c r="K965" t="s">
        <v>1137</v>
      </c>
    </row>
    <row r="966" spans="1:11">
      <c r="A966" t="s">
        <v>1361</v>
      </c>
      <c r="B966">
        <v>0.27509211936599998</v>
      </c>
      <c r="C966">
        <v>0.59993620940299996</v>
      </c>
      <c r="D966">
        <v>0.65837559145900004</v>
      </c>
      <c r="E966">
        <v>1</v>
      </c>
      <c r="F966">
        <v>13.950617284</v>
      </c>
      <c r="G966">
        <v>20.609756097599998</v>
      </c>
      <c r="K966" t="s">
        <v>1362</v>
      </c>
    </row>
    <row r="967" spans="1:11">
      <c r="A967" t="s">
        <v>1363</v>
      </c>
      <c r="B967">
        <v>0.27411851764</v>
      </c>
      <c r="C967">
        <v>0.60058232071899997</v>
      </c>
      <c r="D967">
        <v>0.65840235780699996</v>
      </c>
      <c r="E967">
        <v>1</v>
      </c>
      <c r="F967">
        <v>10.2962962963</v>
      </c>
      <c r="G967">
        <v>10.926829268300001</v>
      </c>
      <c r="K967" t="s">
        <v>639</v>
      </c>
    </row>
    <row r="968" spans="1:11">
      <c r="A968" t="s">
        <v>1364</v>
      </c>
      <c r="B968">
        <v>0.27313142218199998</v>
      </c>
      <c r="C968">
        <v>0.60123888108400003</v>
      </c>
      <c r="D968">
        <v>0.65844051196300002</v>
      </c>
      <c r="E968">
        <v>1</v>
      </c>
      <c r="F968">
        <v>0.79012345678999996</v>
      </c>
      <c r="G968">
        <v>0.58536585365899996</v>
      </c>
      <c r="K968" t="s">
        <v>1365</v>
      </c>
    </row>
    <row r="969" spans="1:11">
      <c r="A969" t="s">
        <v>1366</v>
      </c>
      <c r="B969">
        <v>0.26062808385500003</v>
      </c>
      <c r="C969">
        <v>0.60968898084599998</v>
      </c>
      <c r="D969">
        <v>0.66700478379700001</v>
      </c>
      <c r="E969">
        <v>1</v>
      </c>
      <c r="F969">
        <v>11.358024691400001</v>
      </c>
      <c r="G969">
        <v>10.6097560976</v>
      </c>
      <c r="K969" t="s">
        <v>1367</v>
      </c>
    </row>
    <row r="970" spans="1:11">
      <c r="A970" t="s">
        <v>1368</v>
      </c>
      <c r="B970">
        <v>0.25947729739800002</v>
      </c>
      <c r="C970">
        <v>0.610479486036</v>
      </c>
      <c r="D970">
        <v>0.66718036709200002</v>
      </c>
      <c r="E970">
        <v>1</v>
      </c>
      <c r="F970">
        <v>11.876543209899999</v>
      </c>
      <c r="G970">
        <v>22.585365853700001</v>
      </c>
      <c r="K970" t="s">
        <v>1068</v>
      </c>
    </row>
    <row r="971" spans="1:11">
      <c r="A971" t="s">
        <v>1369</v>
      </c>
      <c r="B971">
        <v>0.25316990778600001</v>
      </c>
      <c r="C971">
        <v>0.61485183951300004</v>
      </c>
      <c r="D971">
        <v>0.67126608045799996</v>
      </c>
      <c r="E971">
        <v>1</v>
      </c>
      <c r="F971">
        <v>9.0864197530900004</v>
      </c>
      <c r="G971">
        <v>3</v>
      </c>
      <c r="K971" t="s">
        <v>1370</v>
      </c>
    </row>
    <row r="972" spans="1:11">
      <c r="A972" t="s">
        <v>1371</v>
      </c>
      <c r="B972">
        <v>0.24918031296900001</v>
      </c>
      <c r="C972">
        <v>0.61765283651000003</v>
      </c>
      <c r="D972">
        <v>0.67333178280899997</v>
      </c>
      <c r="E972">
        <v>1</v>
      </c>
      <c r="F972">
        <v>1.2962962963</v>
      </c>
      <c r="G972">
        <v>5.39024390244</v>
      </c>
      <c r="K972" t="s">
        <v>1100</v>
      </c>
    </row>
    <row r="973" spans="1:11">
      <c r="A973" t="s">
        <v>1372</v>
      </c>
      <c r="B973">
        <v>0.248666543539</v>
      </c>
      <c r="C973">
        <v>0.618015574023</v>
      </c>
      <c r="D973">
        <v>0.67333178280899997</v>
      </c>
      <c r="E973">
        <v>1</v>
      </c>
      <c r="F973">
        <v>556.76543209900001</v>
      </c>
      <c r="G973">
        <v>531.95121951199997</v>
      </c>
      <c r="K973" t="s">
        <v>1373</v>
      </c>
    </row>
    <row r="974" spans="1:11">
      <c r="A974" t="s">
        <v>1374</v>
      </c>
      <c r="B974">
        <v>0.24346675314999999</v>
      </c>
      <c r="C974">
        <v>0.62171337905699997</v>
      </c>
      <c r="D974">
        <v>0.67666440742099998</v>
      </c>
      <c r="E974">
        <v>1</v>
      </c>
      <c r="F974">
        <v>1.5802469135799999</v>
      </c>
      <c r="G974">
        <v>3.7804878048799999</v>
      </c>
      <c r="K974" t="s">
        <v>1375</v>
      </c>
    </row>
    <row r="975" spans="1:11">
      <c r="A975" t="s">
        <v>1376</v>
      </c>
      <c r="B975">
        <v>0.23937125900199999</v>
      </c>
      <c r="C975">
        <v>0.62466059383299999</v>
      </c>
      <c r="D975">
        <v>0.679174095348</v>
      </c>
      <c r="E975">
        <v>1</v>
      </c>
      <c r="F975">
        <v>6.6913580246900004</v>
      </c>
      <c r="G975">
        <v>5.9512195121999998</v>
      </c>
      <c r="K975" t="s">
        <v>1377</v>
      </c>
    </row>
    <row r="976" spans="1:11">
      <c r="A976" t="s">
        <v>1378</v>
      </c>
      <c r="B976">
        <v>0.23202969569000001</v>
      </c>
      <c r="C976">
        <v>0.63002290678100004</v>
      </c>
      <c r="D976">
        <v>0.68386803013999997</v>
      </c>
      <c r="E976">
        <v>1</v>
      </c>
      <c r="F976">
        <v>2.5555555555599998</v>
      </c>
      <c r="G976">
        <v>9.39024390244</v>
      </c>
      <c r="K976" t="s">
        <v>567</v>
      </c>
    </row>
    <row r="977" spans="1:11">
      <c r="A977" t="s">
        <v>1379</v>
      </c>
      <c r="B977">
        <v>0.23169573375700001</v>
      </c>
      <c r="C977">
        <v>0.63026930823100002</v>
      </c>
      <c r="D977">
        <v>0.68386803013999997</v>
      </c>
      <c r="E977">
        <v>1</v>
      </c>
      <c r="F977">
        <v>13.913580246900001</v>
      </c>
      <c r="G977">
        <v>35.024390243900001</v>
      </c>
      <c r="K977" t="s">
        <v>44</v>
      </c>
    </row>
    <row r="978" spans="1:11">
      <c r="A978" t="s">
        <v>1380</v>
      </c>
      <c r="B978">
        <v>0.225396040198</v>
      </c>
      <c r="C978">
        <v>0.63495881038099999</v>
      </c>
      <c r="D978">
        <v>0.68825115680000004</v>
      </c>
      <c r="E978">
        <v>1</v>
      </c>
      <c r="F978">
        <v>0.81481481481499995</v>
      </c>
      <c r="G978">
        <v>2.0731707317099999</v>
      </c>
      <c r="K978" t="s">
        <v>348</v>
      </c>
    </row>
    <row r="979" spans="1:11">
      <c r="A979" t="s">
        <v>1381</v>
      </c>
      <c r="B979">
        <v>0.22269157386300001</v>
      </c>
      <c r="C979">
        <v>0.63699668277099997</v>
      </c>
      <c r="D979">
        <v>0.68963066826200004</v>
      </c>
      <c r="E979">
        <v>1</v>
      </c>
      <c r="F979">
        <v>2.2839506172799999</v>
      </c>
      <c r="G979">
        <v>2.8780487804899999</v>
      </c>
      <c r="K979" t="s">
        <v>1214</v>
      </c>
    </row>
    <row r="980" spans="1:11">
      <c r="A980" t="s">
        <v>1382</v>
      </c>
      <c r="B980">
        <v>0.22140373624500001</v>
      </c>
      <c r="C980">
        <v>0.63797241707300001</v>
      </c>
      <c r="D980">
        <v>0.68963066826200004</v>
      </c>
      <c r="E980">
        <v>1</v>
      </c>
      <c r="F980">
        <v>2.6419753086400002</v>
      </c>
      <c r="G980">
        <v>1.1219512195100001</v>
      </c>
      <c r="K980" t="s">
        <v>732</v>
      </c>
    </row>
    <row r="981" spans="1:11">
      <c r="A981" t="s">
        <v>1383</v>
      </c>
      <c r="B981">
        <v>0.221123586697</v>
      </c>
      <c r="C981">
        <v>0.63818513210299999</v>
      </c>
      <c r="D981">
        <v>0.68963066826200004</v>
      </c>
      <c r="E981">
        <v>1</v>
      </c>
      <c r="F981">
        <v>1.11111111111</v>
      </c>
      <c r="G981">
        <v>158.146341463</v>
      </c>
      <c r="K981" t="s">
        <v>1156</v>
      </c>
    </row>
    <row r="982" spans="1:11">
      <c r="A982" t="s">
        <v>1384</v>
      </c>
      <c r="B982">
        <v>0.21639086715200001</v>
      </c>
      <c r="C982">
        <v>0.64180376463</v>
      </c>
      <c r="D982">
        <v>0.692834033377</v>
      </c>
      <c r="E982">
        <v>1</v>
      </c>
      <c r="F982">
        <v>1.2345679012299999</v>
      </c>
      <c r="G982">
        <v>1.0731707317100001</v>
      </c>
      <c r="K982" t="s">
        <v>1385</v>
      </c>
    </row>
    <row r="983" spans="1:11">
      <c r="A983" t="s">
        <v>1386</v>
      </c>
      <c r="B983">
        <v>0.21086491737499999</v>
      </c>
      <c r="C983">
        <v>0.64609033371199998</v>
      </c>
      <c r="D983">
        <v>0.69675118472599995</v>
      </c>
      <c r="E983">
        <v>1</v>
      </c>
      <c r="F983">
        <v>25.814814814799998</v>
      </c>
      <c r="G983">
        <v>84.292682926799998</v>
      </c>
      <c r="K983" t="s">
        <v>241</v>
      </c>
    </row>
    <row r="984" spans="1:11">
      <c r="A984" t="s">
        <v>1387</v>
      </c>
      <c r="B984">
        <v>0.19940366428299999</v>
      </c>
      <c r="C984">
        <v>0.65520262217199998</v>
      </c>
      <c r="D984">
        <v>0.70585918299100003</v>
      </c>
      <c r="E984">
        <v>1</v>
      </c>
      <c r="F984">
        <v>9.9012345678999996</v>
      </c>
      <c r="G984">
        <v>14.7804878049</v>
      </c>
      <c r="K984" t="s">
        <v>1388</v>
      </c>
    </row>
    <row r="985" spans="1:11">
      <c r="A985" t="s">
        <v>1389</v>
      </c>
      <c r="B985">
        <v>0.19493756427100001</v>
      </c>
      <c r="C985">
        <v>0.65883850877200001</v>
      </c>
      <c r="D985">
        <v>0.70905485852600003</v>
      </c>
      <c r="E985">
        <v>1</v>
      </c>
      <c r="F985">
        <v>0.51851851851899999</v>
      </c>
      <c r="G985">
        <v>1.09756097561</v>
      </c>
      <c r="K985" t="s">
        <v>1390</v>
      </c>
    </row>
    <row r="986" spans="1:11">
      <c r="A986" t="s">
        <v>1391</v>
      </c>
      <c r="B986">
        <v>0.182057100212</v>
      </c>
      <c r="C986">
        <v>0.66961132895599995</v>
      </c>
      <c r="D986">
        <v>0.71991715468399997</v>
      </c>
      <c r="E986">
        <v>1</v>
      </c>
      <c r="F986">
        <v>5.0370370370400002</v>
      </c>
      <c r="G986">
        <v>5.5121951219499996</v>
      </c>
      <c r="K986" t="s">
        <v>118</v>
      </c>
    </row>
    <row r="987" spans="1:11">
      <c r="A987" t="s">
        <v>1392</v>
      </c>
      <c r="B987">
        <v>0.178749683411</v>
      </c>
      <c r="C987">
        <v>0.67244995188099999</v>
      </c>
      <c r="D987">
        <v>0.72223580024599998</v>
      </c>
      <c r="E987">
        <v>1</v>
      </c>
      <c r="F987">
        <v>3.49382716049</v>
      </c>
      <c r="G987">
        <v>3.0731707317099999</v>
      </c>
      <c r="K987" t="s">
        <v>1063</v>
      </c>
    </row>
    <row r="988" spans="1:11">
      <c r="A988" t="s">
        <v>1393</v>
      </c>
      <c r="B988">
        <v>0.16547904783199999</v>
      </c>
      <c r="C988">
        <v>0.68416137995600002</v>
      </c>
      <c r="D988">
        <v>0.734069808888</v>
      </c>
      <c r="E988">
        <v>1</v>
      </c>
      <c r="F988">
        <v>3.8148148148100001</v>
      </c>
      <c r="G988">
        <v>59.585365853699997</v>
      </c>
      <c r="K988" t="s">
        <v>1394</v>
      </c>
    </row>
    <row r="989" spans="1:11">
      <c r="A989" t="s">
        <v>1395</v>
      </c>
      <c r="B989">
        <v>0.16286273006300001</v>
      </c>
      <c r="C989">
        <v>0.68653443100699996</v>
      </c>
      <c r="D989">
        <v>0.735870407324</v>
      </c>
      <c r="E989">
        <v>1</v>
      </c>
      <c r="F989">
        <v>0.530864197531</v>
      </c>
      <c r="G989">
        <v>0.58536585365899996</v>
      </c>
      <c r="K989" t="s">
        <v>1396</v>
      </c>
    </row>
    <row r="990" spans="1:11">
      <c r="A990" t="s">
        <v>1397</v>
      </c>
      <c r="B990">
        <v>0.159342741579</v>
      </c>
      <c r="C990">
        <v>0.68976236070399999</v>
      </c>
      <c r="D990">
        <v>0.73858275023800002</v>
      </c>
      <c r="E990">
        <v>1</v>
      </c>
      <c r="F990">
        <v>3.8395061728400002</v>
      </c>
      <c r="G990">
        <v>4.0243902439000001</v>
      </c>
      <c r="K990" t="s">
        <v>567</v>
      </c>
    </row>
    <row r="991" spans="1:11">
      <c r="A991" t="s">
        <v>1398</v>
      </c>
      <c r="B991">
        <v>0.152386415532</v>
      </c>
      <c r="C991">
        <v>0.69626516649600001</v>
      </c>
      <c r="D991">
        <v>0.74479273870600005</v>
      </c>
      <c r="E991">
        <v>1</v>
      </c>
      <c r="F991">
        <v>0.469135802469</v>
      </c>
      <c r="G991">
        <v>0.31707317073199998</v>
      </c>
      <c r="K991" t="s">
        <v>1112</v>
      </c>
    </row>
    <row r="992" spans="1:11">
      <c r="A992" t="s">
        <v>1399</v>
      </c>
      <c r="B992">
        <v>0.14839803069400001</v>
      </c>
      <c r="C992">
        <v>0.70007098217700003</v>
      </c>
      <c r="D992">
        <v>0.74779619466799996</v>
      </c>
      <c r="E992">
        <v>1</v>
      </c>
      <c r="F992">
        <v>1.9382716049399999</v>
      </c>
      <c r="G992">
        <v>2.4878048780499999</v>
      </c>
      <c r="K992" t="s">
        <v>962</v>
      </c>
    </row>
    <row r="993" spans="1:11">
      <c r="A993" t="s">
        <v>1400</v>
      </c>
      <c r="B993">
        <v>0.14796760981000001</v>
      </c>
      <c r="C993">
        <v>0.70048519840500001</v>
      </c>
      <c r="D993">
        <v>0.74779619466799996</v>
      </c>
      <c r="E993">
        <v>1</v>
      </c>
      <c r="F993">
        <v>3.8765432098799999</v>
      </c>
      <c r="G993">
        <v>4.19512195122</v>
      </c>
      <c r="K993" t="s">
        <v>1401</v>
      </c>
    </row>
    <row r="994" spans="1:11">
      <c r="A994" t="s">
        <v>1402</v>
      </c>
      <c r="B994">
        <v>0.146424183061</v>
      </c>
      <c r="C994">
        <v>0.70197622951000005</v>
      </c>
      <c r="D994">
        <v>0.74863325986999996</v>
      </c>
      <c r="E994">
        <v>1</v>
      </c>
      <c r="F994">
        <v>13.2345679012</v>
      </c>
      <c r="G994">
        <v>142.07317073199999</v>
      </c>
      <c r="K994" t="s">
        <v>100</v>
      </c>
    </row>
    <row r="995" spans="1:11">
      <c r="A995" t="s">
        <v>1403</v>
      </c>
      <c r="B995">
        <v>0.13895814553800001</v>
      </c>
      <c r="C995">
        <v>0.70931896109399994</v>
      </c>
      <c r="D995">
        <v>0.75568703123199998</v>
      </c>
      <c r="E995">
        <v>1</v>
      </c>
      <c r="F995">
        <v>40.382716049400003</v>
      </c>
      <c r="G995">
        <v>64.243902438999996</v>
      </c>
      <c r="K995" t="s">
        <v>1289</v>
      </c>
    </row>
    <row r="996" spans="1:11">
      <c r="A996" t="s">
        <v>1404</v>
      </c>
      <c r="B996">
        <v>0.138259412369</v>
      </c>
      <c r="C996">
        <v>0.71001756003399996</v>
      </c>
      <c r="D996">
        <v>0.75568703123199998</v>
      </c>
      <c r="E996">
        <v>1</v>
      </c>
      <c r="F996">
        <v>1.9753086419799999</v>
      </c>
      <c r="G996">
        <v>3.8780487804899999</v>
      </c>
      <c r="K996" t="s">
        <v>1121</v>
      </c>
    </row>
    <row r="997" spans="1:11">
      <c r="A997" t="s">
        <v>1405</v>
      </c>
      <c r="B997">
        <v>0.13458923589399999</v>
      </c>
      <c r="C997">
        <v>0.71372042367599997</v>
      </c>
      <c r="D997">
        <v>0.75886539023400001</v>
      </c>
      <c r="E997">
        <v>1</v>
      </c>
      <c r="F997">
        <v>2.9629629629599998</v>
      </c>
      <c r="G997">
        <v>1.34146341463</v>
      </c>
      <c r="K997" t="s">
        <v>1252</v>
      </c>
    </row>
    <row r="998" spans="1:11">
      <c r="A998" t="s">
        <v>1406</v>
      </c>
      <c r="B998">
        <v>0.12930330052399999</v>
      </c>
      <c r="C998">
        <v>0.71915549712899995</v>
      </c>
      <c r="D998">
        <v>0.76387730337000004</v>
      </c>
      <c r="E998">
        <v>1</v>
      </c>
      <c r="F998">
        <v>0.92592592592599998</v>
      </c>
      <c r="G998">
        <v>8.6585365853699994</v>
      </c>
      <c r="K998" t="s">
        <v>1407</v>
      </c>
    </row>
    <row r="999" spans="1:11">
      <c r="A999" t="s">
        <v>1408</v>
      </c>
      <c r="B999">
        <v>0.12683003334699999</v>
      </c>
      <c r="C999">
        <v>0.72174168008299999</v>
      </c>
      <c r="D999">
        <v>0.76516997162099998</v>
      </c>
      <c r="E999">
        <v>1</v>
      </c>
      <c r="F999">
        <v>1.04938271605</v>
      </c>
      <c r="G999">
        <v>2.19512195122</v>
      </c>
      <c r="K999" t="s">
        <v>1127</v>
      </c>
    </row>
    <row r="1000" spans="1:11">
      <c r="A1000" t="s">
        <v>1409</v>
      </c>
      <c r="B1000">
        <v>0.12675786789900001</v>
      </c>
      <c r="C1000">
        <v>0.72181756529700003</v>
      </c>
      <c r="D1000">
        <v>0.76516997162099998</v>
      </c>
      <c r="E1000">
        <v>1</v>
      </c>
      <c r="F1000">
        <v>0.59259259259300001</v>
      </c>
      <c r="G1000">
        <v>1.6829268292699999</v>
      </c>
      <c r="K1000" t="s">
        <v>1410</v>
      </c>
    </row>
    <row r="1001" spans="1:11">
      <c r="A1001" t="s">
        <v>1411</v>
      </c>
      <c r="B1001">
        <v>0.12087295014799999</v>
      </c>
      <c r="C1001">
        <v>0.72808962659700005</v>
      </c>
      <c r="D1001">
        <v>0.77104403193600002</v>
      </c>
      <c r="E1001">
        <v>1</v>
      </c>
      <c r="F1001">
        <v>32.765432098799998</v>
      </c>
      <c r="G1001">
        <v>61.512195122000001</v>
      </c>
      <c r="K1001" t="s">
        <v>1068</v>
      </c>
    </row>
    <row r="1002" spans="1:11">
      <c r="A1002" t="s">
        <v>1412</v>
      </c>
      <c r="B1002">
        <v>0.12020247620299999</v>
      </c>
      <c r="C1002">
        <v>0.72881499147100004</v>
      </c>
      <c r="D1002">
        <v>0.77104403193600002</v>
      </c>
      <c r="E1002">
        <v>1</v>
      </c>
      <c r="F1002">
        <v>1.1234567901200001</v>
      </c>
      <c r="G1002">
        <v>4.0243902439000001</v>
      </c>
      <c r="K1002" t="s">
        <v>1413</v>
      </c>
    </row>
    <row r="1003" spans="1:11">
      <c r="A1003" t="s">
        <v>1414</v>
      </c>
      <c r="B1003">
        <v>0.110541207259</v>
      </c>
      <c r="C1003">
        <v>0.73952881840200002</v>
      </c>
      <c r="D1003">
        <v>0.78159782304199998</v>
      </c>
      <c r="E1003">
        <v>1</v>
      </c>
      <c r="F1003">
        <v>13.728395061700001</v>
      </c>
      <c r="G1003">
        <v>13.6585365854</v>
      </c>
      <c r="K1003" t="s">
        <v>1415</v>
      </c>
    </row>
    <row r="1004" spans="1:11">
      <c r="A1004" t="s">
        <v>1416</v>
      </c>
      <c r="B1004">
        <v>0.10642057863899999</v>
      </c>
      <c r="C1004">
        <v>0.74425664637400002</v>
      </c>
      <c r="D1004">
        <v>0.78508065162100005</v>
      </c>
      <c r="E1004">
        <v>1</v>
      </c>
      <c r="F1004">
        <v>3.1975308642</v>
      </c>
      <c r="G1004">
        <v>4.8536585365900002</v>
      </c>
      <c r="K1004" t="s">
        <v>1139</v>
      </c>
    </row>
    <row r="1005" spans="1:11">
      <c r="A1005" t="s">
        <v>1417</v>
      </c>
      <c r="B1005">
        <v>0.106377271266</v>
      </c>
      <c r="C1005">
        <v>0.744306868959</v>
      </c>
      <c r="D1005">
        <v>0.78508065162100005</v>
      </c>
      <c r="E1005">
        <v>1</v>
      </c>
      <c r="F1005">
        <v>1.2962962963</v>
      </c>
      <c r="G1005">
        <v>2.2439024390200002</v>
      </c>
      <c r="K1005" t="s">
        <v>1418</v>
      </c>
    </row>
    <row r="1006" spans="1:11">
      <c r="A1006" t="s">
        <v>1419</v>
      </c>
      <c r="B1006">
        <v>0.10065779976100001</v>
      </c>
      <c r="C1006">
        <v>0.75104167211999995</v>
      </c>
      <c r="D1006">
        <v>0.79139615002499997</v>
      </c>
      <c r="E1006">
        <v>1</v>
      </c>
      <c r="F1006">
        <v>129.16049382700001</v>
      </c>
      <c r="G1006">
        <v>73.048780487800002</v>
      </c>
      <c r="K1006" t="s">
        <v>796</v>
      </c>
    </row>
    <row r="1007" spans="1:11">
      <c r="A1007" t="s">
        <v>1420</v>
      </c>
      <c r="B1007">
        <v>8.9468047047899998E-2</v>
      </c>
      <c r="C1007">
        <v>0.76485451590700004</v>
      </c>
      <c r="D1007">
        <v>0.80515003215299996</v>
      </c>
      <c r="E1007">
        <v>1</v>
      </c>
      <c r="F1007">
        <v>0.74074074074100005</v>
      </c>
      <c r="G1007">
        <v>1.2195121951200001</v>
      </c>
      <c r="K1007" t="s">
        <v>330</v>
      </c>
    </row>
    <row r="1008" spans="1:11">
      <c r="A1008" t="s">
        <v>1421</v>
      </c>
      <c r="B1008">
        <v>8.7198808132600003E-2</v>
      </c>
      <c r="C1008">
        <v>0.76776896111600001</v>
      </c>
      <c r="D1008">
        <v>0.80670581437800004</v>
      </c>
      <c r="E1008">
        <v>1</v>
      </c>
      <c r="F1008">
        <v>1.2839506172799999</v>
      </c>
      <c r="G1008">
        <v>0.97560975609800005</v>
      </c>
      <c r="K1008" t="s">
        <v>1422</v>
      </c>
    </row>
    <row r="1009" spans="1:11">
      <c r="A1009" t="s">
        <v>1423</v>
      </c>
      <c r="B1009">
        <v>8.7131557049399996E-2</v>
      </c>
      <c r="C1009">
        <v>0.76785595929399997</v>
      </c>
      <c r="D1009">
        <v>0.80670581437800004</v>
      </c>
      <c r="E1009">
        <v>1</v>
      </c>
      <c r="F1009">
        <v>4.7037037036999996</v>
      </c>
      <c r="G1009">
        <v>14.9024390244</v>
      </c>
      <c r="K1009" t="s">
        <v>1424</v>
      </c>
    </row>
    <row r="1010" spans="1:11">
      <c r="A1010" t="s">
        <v>1425</v>
      </c>
      <c r="B1010">
        <v>8.6194994623799995E-2</v>
      </c>
      <c r="C1010">
        <v>0.76907133971200003</v>
      </c>
      <c r="D1010">
        <v>0.80718191155100005</v>
      </c>
      <c r="E1010">
        <v>1</v>
      </c>
      <c r="F1010">
        <v>2.0864197530899999</v>
      </c>
      <c r="G1010">
        <v>16.975609756099999</v>
      </c>
      <c r="K1010" t="s">
        <v>1426</v>
      </c>
    </row>
    <row r="1011" spans="1:11">
      <c r="A1011" t="s">
        <v>1427</v>
      </c>
      <c r="B1011">
        <v>8.5012817811300004E-2</v>
      </c>
      <c r="C1011">
        <v>0.77061573974300002</v>
      </c>
      <c r="D1011">
        <v>0.80800204790899999</v>
      </c>
      <c r="E1011">
        <v>1</v>
      </c>
      <c r="F1011">
        <v>1.5679012345700001</v>
      </c>
      <c r="G1011">
        <v>4.1463414634099998</v>
      </c>
      <c r="K1011" t="s">
        <v>1214</v>
      </c>
    </row>
    <row r="1012" spans="1:11">
      <c r="A1012" t="s">
        <v>1428</v>
      </c>
      <c r="B1012">
        <v>8.3264758915500003E-2</v>
      </c>
      <c r="C1012">
        <v>0.77292091364899995</v>
      </c>
      <c r="D1012">
        <v>0.80961745554300002</v>
      </c>
      <c r="E1012">
        <v>1</v>
      </c>
      <c r="F1012">
        <v>6.8148148148100001</v>
      </c>
      <c r="G1012">
        <v>10.926829268300001</v>
      </c>
      <c r="K1012" t="s">
        <v>300</v>
      </c>
    </row>
    <row r="1013" spans="1:11">
      <c r="A1013" t="s">
        <v>1429</v>
      </c>
      <c r="B1013">
        <v>7.26033842949E-2</v>
      </c>
      <c r="C1013">
        <v>0.78758329714200004</v>
      </c>
      <c r="D1013">
        <v>0.82416078228599998</v>
      </c>
      <c r="E1013">
        <v>1</v>
      </c>
      <c r="F1013">
        <v>2.3333333333300001</v>
      </c>
      <c r="G1013">
        <v>2.0487804878000002</v>
      </c>
      <c r="K1013" t="s">
        <v>1430</v>
      </c>
    </row>
    <row r="1014" spans="1:11">
      <c r="A1014" t="s">
        <v>1431</v>
      </c>
      <c r="B1014">
        <v>6.4462758437500003E-2</v>
      </c>
      <c r="C1014">
        <v>0.79957654468299999</v>
      </c>
      <c r="D1014">
        <v>0.83588505510300004</v>
      </c>
      <c r="E1014">
        <v>1</v>
      </c>
      <c r="F1014">
        <v>0.69135802469100005</v>
      </c>
      <c r="G1014">
        <v>0.90243902439000001</v>
      </c>
      <c r="K1014" t="s">
        <v>36</v>
      </c>
    </row>
    <row r="1015" spans="1:11">
      <c r="A1015" t="s">
        <v>1432</v>
      </c>
      <c r="B1015">
        <v>5.9386024403600003E-2</v>
      </c>
      <c r="C1015">
        <v>0.80746899855700005</v>
      </c>
      <c r="D1015">
        <v>0.84330342157000004</v>
      </c>
      <c r="E1015">
        <v>1</v>
      </c>
      <c r="F1015">
        <v>5.7530864197499998</v>
      </c>
      <c r="G1015">
        <v>10.756097561000001</v>
      </c>
      <c r="K1015" t="s">
        <v>1433</v>
      </c>
    </row>
    <row r="1016" spans="1:11">
      <c r="A1016" t="s">
        <v>1434</v>
      </c>
      <c r="B1016">
        <v>5.80920473198E-2</v>
      </c>
      <c r="C1016">
        <v>0.80953735353800005</v>
      </c>
      <c r="D1016">
        <v>0.84463059841999999</v>
      </c>
      <c r="E1016">
        <v>1</v>
      </c>
      <c r="F1016">
        <v>0.98765432098799999</v>
      </c>
      <c r="G1016">
        <v>1.5365853658499999</v>
      </c>
      <c r="K1016" t="s">
        <v>1435</v>
      </c>
    </row>
    <row r="1017" spans="1:11">
      <c r="A1017" t="s">
        <v>1436</v>
      </c>
      <c r="B1017">
        <v>5.6905438916700003E-2</v>
      </c>
      <c r="C1017">
        <v>0.81145561863299998</v>
      </c>
      <c r="D1017">
        <v>0.84579872060299999</v>
      </c>
      <c r="E1017">
        <v>1</v>
      </c>
      <c r="F1017">
        <v>49.370370370400003</v>
      </c>
      <c r="G1017">
        <v>103.51219512199999</v>
      </c>
      <c r="K1017" t="s">
        <v>118</v>
      </c>
    </row>
    <row r="1018" spans="1:11">
      <c r="A1018" t="s">
        <v>1437</v>
      </c>
      <c r="B1018">
        <v>5.3513518436699999E-2</v>
      </c>
      <c r="C1018">
        <v>0.81705852676900004</v>
      </c>
      <c r="D1018">
        <v>0.85080135678299995</v>
      </c>
      <c r="E1018">
        <v>1</v>
      </c>
      <c r="F1018">
        <v>1.8024691358</v>
      </c>
      <c r="G1018">
        <v>3.8292682926800001</v>
      </c>
      <c r="K1018" t="s">
        <v>1262</v>
      </c>
    </row>
    <row r="1019" spans="1:11">
      <c r="A1019" t="s">
        <v>1438</v>
      </c>
      <c r="B1019">
        <v>5.2303982020299997E-2</v>
      </c>
      <c r="C1019">
        <v>0.81910159854099995</v>
      </c>
      <c r="D1019">
        <v>0.85209095565399995</v>
      </c>
      <c r="E1019">
        <v>1</v>
      </c>
      <c r="F1019">
        <v>8.9012345678999996</v>
      </c>
      <c r="G1019">
        <v>2.9756097560999999</v>
      </c>
      <c r="K1019" t="s">
        <v>1252</v>
      </c>
    </row>
    <row r="1020" spans="1:11">
      <c r="A1020" t="s">
        <v>1439</v>
      </c>
      <c r="B1020">
        <v>4.9102321133199997E-2</v>
      </c>
      <c r="C1020">
        <v>0.82463272872500004</v>
      </c>
      <c r="D1020">
        <v>0.85700300266899998</v>
      </c>
      <c r="E1020">
        <v>1</v>
      </c>
      <c r="F1020">
        <v>0.88888888888899997</v>
      </c>
      <c r="G1020">
        <v>2.6341463414600002</v>
      </c>
      <c r="K1020" t="s">
        <v>1139</v>
      </c>
    </row>
    <row r="1021" spans="1:11">
      <c r="A1021" t="s">
        <v>1440</v>
      </c>
      <c r="B1021">
        <v>4.5142908211300001E-2</v>
      </c>
      <c r="C1021">
        <v>0.83174146802899995</v>
      </c>
      <c r="D1021">
        <v>0.86354334768899998</v>
      </c>
      <c r="E1021">
        <v>1</v>
      </c>
      <c r="F1021">
        <v>0.66666666666700003</v>
      </c>
      <c r="G1021">
        <v>0.70731707317100001</v>
      </c>
      <c r="K1021" t="s">
        <v>1441</v>
      </c>
    </row>
    <row r="1022" spans="1:11">
      <c r="A1022" t="s">
        <v>1442</v>
      </c>
      <c r="B1022">
        <v>4.4663943149300001E-2</v>
      </c>
      <c r="C1022">
        <v>0.83262317667600005</v>
      </c>
      <c r="D1022">
        <v>0.86361209020499996</v>
      </c>
      <c r="E1022">
        <v>1</v>
      </c>
      <c r="F1022">
        <v>1.3827160493799999</v>
      </c>
      <c r="G1022">
        <v>1.24390243902</v>
      </c>
      <c r="K1022" t="s">
        <v>1139</v>
      </c>
    </row>
    <row r="1023" spans="1:11">
      <c r="A1023" t="s">
        <v>1443</v>
      </c>
      <c r="B1023">
        <v>4.15199753383E-2</v>
      </c>
      <c r="C1023">
        <v>0.83853752824299999</v>
      </c>
      <c r="D1023">
        <v>0.868895540518</v>
      </c>
      <c r="E1023">
        <v>1</v>
      </c>
      <c r="F1023">
        <v>0.59259259259300001</v>
      </c>
      <c r="G1023">
        <v>0.53658536585399996</v>
      </c>
      <c r="K1023" t="s">
        <v>1444</v>
      </c>
    </row>
    <row r="1024" spans="1:11">
      <c r="A1024" t="s">
        <v>1445</v>
      </c>
      <c r="B1024">
        <v>3.6636525046500001E-2</v>
      </c>
      <c r="C1024">
        <v>0.84820697077499996</v>
      </c>
      <c r="D1024">
        <v>0.87805589643299997</v>
      </c>
      <c r="E1024">
        <v>1</v>
      </c>
      <c r="F1024">
        <v>4.1975308642</v>
      </c>
      <c r="G1024">
        <v>4.7804878048799999</v>
      </c>
      <c r="K1024" t="s">
        <v>1446</v>
      </c>
    </row>
    <row r="1025" spans="1:11">
      <c r="A1025" t="s">
        <v>1447</v>
      </c>
      <c r="B1025">
        <v>3.5999776366199998E-2</v>
      </c>
      <c r="C1025">
        <v>0.84951595419199999</v>
      </c>
      <c r="D1025">
        <v>0.87855214403299997</v>
      </c>
      <c r="E1025">
        <v>1</v>
      </c>
      <c r="F1025">
        <v>231.481481481</v>
      </c>
      <c r="G1025">
        <v>406.29268292699999</v>
      </c>
      <c r="K1025" t="s">
        <v>1448</v>
      </c>
    </row>
    <row r="1026" spans="1:11">
      <c r="A1026" t="s">
        <v>1449</v>
      </c>
      <c r="B1026">
        <v>3.4914379768300002E-2</v>
      </c>
      <c r="C1026">
        <v>0.85177518534600005</v>
      </c>
      <c r="D1026">
        <v>0.87937585125600004</v>
      </c>
      <c r="E1026">
        <v>1</v>
      </c>
      <c r="F1026">
        <v>6.7777777777799999</v>
      </c>
      <c r="G1026">
        <v>4.2682926829300003</v>
      </c>
      <c r="K1026" t="s">
        <v>118</v>
      </c>
    </row>
    <row r="1027" spans="1:11">
      <c r="A1027" t="s">
        <v>1450</v>
      </c>
      <c r="B1027">
        <v>3.4820065659300001E-2</v>
      </c>
      <c r="C1027">
        <v>0.85197320433299994</v>
      </c>
      <c r="D1027">
        <v>0.87937585125600004</v>
      </c>
      <c r="E1027">
        <v>1</v>
      </c>
      <c r="F1027">
        <v>2.3333333333300001</v>
      </c>
      <c r="G1027">
        <v>9.3414634146300006</v>
      </c>
      <c r="K1027" t="s">
        <v>1451</v>
      </c>
    </row>
    <row r="1028" spans="1:11">
      <c r="A1028" t="s">
        <v>1452</v>
      </c>
      <c r="B1028">
        <v>3.2483125784900001E-2</v>
      </c>
      <c r="C1028">
        <v>0.85697141315199998</v>
      </c>
      <c r="D1028">
        <v>0.88367354092299999</v>
      </c>
      <c r="E1028">
        <v>1</v>
      </c>
      <c r="F1028">
        <v>1.24691358025</v>
      </c>
      <c r="G1028">
        <v>9.1219512195100005</v>
      </c>
      <c r="K1028" t="s">
        <v>1453</v>
      </c>
    </row>
    <row r="1029" spans="1:11">
      <c r="A1029" t="s">
        <v>1454</v>
      </c>
      <c r="B1029">
        <v>2.9530734349700001E-2</v>
      </c>
      <c r="C1029">
        <v>0.86355931746699999</v>
      </c>
      <c r="D1029">
        <v>0.88960050311100003</v>
      </c>
      <c r="E1029">
        <v>1</v>
      </c>
      <c r="F1029">
        <v>1.49382716049</v>
      </c>
      <c r="G1029">
        <v>0.78048780487799996</v>
      </c>
      <c r="K1029" t="s">
        <v>420</v>
      </c>
    </row>
    <row r="1030" spans="1:11">
      <c r="A1030" t="s">
        <v>1455</v>
      </c>
      <c r="B1030">
        <v>2.1334066727999999E-2</v>
      </c>
      <c r="C1030">
        <v>0.88387255535499998</v>
      </c>
      <c r="D1030">
        <v>0.90964143451900004</v>
      </c>
      <c r="E1030">
        <v>1</v>
      </c>
      <c r="F1030">
        <v>6.6790123456800004</v>
      </c>
      <c r="G1030">
        <v>4.0243902439000001</v>
      </c>
      <c r="K1030" t="s">
        <v>1252</v>
      </c>
    </row>
    <row r="1031" spans="1:11">
      <c r="A1031" t="s">
        <v>1456</v>
      </c>
      <c r="B1031">
        <v>1.92895544739E-2</v>
      </c>
      <c r="C1031">
        <v>0.88953956991100003</v>
      </c>
      <c r="D1031">
        <v>0.91407855433100005</v>
      </c>
      <c r="E1031">
        <v>1</v>
      </c>
      <c r="F1031">
        <v>1.4814814814799999</v>
      </c>
      <c r="G1031">
        <v>1.34146341463</v>
      </c>
      <c r="K1031" t="s">
        <v>1068</v>
      </c>
    </row>
    <row r="1032" spans="1:11">
      <c r="A1032" t="s">
        <v>1457</v>
      </c>
      <c r="B1032">
        <v>1.9159468871699999E-2</v>
      </c>
      <c r="C1032">
        <v>0.889910282828</v>
      </c>
      <c r="D1032">
        <v>0.91407855433100005</v>
      </c>
      <c r="E1032">
        <v>1</v>
      </c>
      <c r="F1032">
        <v>23.2098765432</v>
      </c>
      <c r="G1032">
        <v>28.756097561000001</v>
      </c>
      <c r="K1032" t="s">
        <v>1458</v>
      </c>
    </row>
    <row r="1033" spans="1:11">
      <c r="A1033" t="s">
        <v>1459</v>
      </c>
      <c r="B1033">
        <v>1.51797459688E-2</v>
      </c>
      <c r="C1033">
        <v>0.90194388598099995</v>
      </c>
      <c r="D1033">
        <v>0.92537951062400003</v>
      </c>
      <c r="E1033">
        <v>1</v>
      </c>
      <c r="F1033">
        <v>4.2839506172800004</v>
      </c>
      <c r="G1033">
        <v>12.512195122</v>
      </c>
      <c r="K1033" t="s">
        <v>415</v>
      </c>
    </row>
    <row r="1034" spans="1:11">
      <c r="A1034" t="s">
        <v>1460</v>
      </c>
      <c r="B1034">
        <v>1.49577047391E-2</v>
      </c>
      <c r="C1034">
        <v>0.90266008921100005</v>
      </c>
      <c r="D1034">
        <v>0.92537951062400003</v>
      </c>
      <c r="E1034">
        <v>1</v>
      </c>
      <c r="F1034">
        <v>1.25925925926</v>
      </c>
      <c r="G1034">
        <v>2.5365853658500002</v>
      </c>
      <c r="K1034" t="s">
        <v>351</v>
      </c>
    </row>
    <row r="1035" spans="1:11">
      <c r="A1035" t="s">
        <v>1461</v>
      </c>
      <c r="B1035">
        <v>1.1898867397300001E-2</v>
      </c>
      <c r="C1035">
        <v>0.91313750732800003</v>
      </c>
      <c r="D1035">
        <v>0.93475212552700004</v>
      </c>
      <c r="E1035">
        <v>1</v>
      </c>
      <c r="F1035">
        <v>0.83950617283999995</v>
      </c>
      <c r="G1035">
        <v>0.60975609756100002</v>
      </c>
      <c r="K1035" t="s">
        <v>346</v>
      </c>
    </row>
    <row r="1036" spans="1:11">
      <c r="A1036" t="s">
        <v>1462</v>
      </c>
      <c r="B1036">
        <v>1.1780770440199999E-2</v>
      </c>
      <c r="C1036">
        <v>0.91356794137899999</v>
      </c>
      <c r="D1036">
        <v>0.93475212552700004</v>
      </c>
      <c r="E1036">
        <v>1</v>
      </c>
      <c r="F1036">
        <v>134.481481481</v>
      </c>
      <c r="G1036">
        <v>66.487804878000006</v>
      </c>
      <c r="K1036" t="s">
        <v>1220</v>
      </c>
    </row>
    <row r="1037" spans="1:11">
      <c r="A1037" t="s">
        <v>1463</v>
      </c>
      <c r="B1037">
        <v>1.07044692057E-2</v>
      </c>
      <c r="C1037">
        <v>0.91759598595199998</v>
      </c>
      <c r="D1037">
        <v>0.93796732540799999</v>
      </c>
      <c r="E1037">
        <v>1</v>
      </c>
      <c r="F1037">
        <v>0.35802469135800002</v>
      </c>
      <c r="G1037">
        <v>0.87804878048799995</v>
      </c>
      <c r="K1037" t="s">
        <v>36</v>
      </c>
    </row>
    <row r="1038" spans="1:11">
      <c r="A1038" t="s">
        <v>1464</v>
      </c>
      <c r="B1038">
        <v>9.0799949541199992E-3</v>
      </c>
      <c r="C1038">
        <v>0.92408527365199999</v>
      </c>
      <c r="D1038">
        <v>0.94368978283299998</v>
      </c>
      <c r="E1038">
        <v>1</v>
      </c>
      <c r="F1038">
        <v>38.592592592599999</v>
      </c>
      <c r="G1038">
        <v>27.390243902400002</v>
      </c>
      <c r="K1038" t="s">
        <v>1220</v>
      </c>
    </row>
    <row r="1039" spans="1:11">
      <c r="A1039" t="s">
        <v>1465</v>
      </c>
      <c r="B1039">
        <v>7.3837984596400001E-3</v>
      </c>
      <c r="C1039">
        <v>0.93152283303500005</v>
      </c>
      <c r="D1039">
        <v>0.95036867069700004</v>
      </c>
      <c r="E1039">
        <v>1</v>
      </c>
      <c r="F1039">
        <v>3.9876543209899999</v>
      </c>
      <c r="G1039">
        <v>1.4634146341500001</v>
      </c>
      <c r="K1039" t="s">
        <v>415</v>
      </c>
    </row>
    <row r="1040" spans="1:11">
      <c r="A1040" t="s">
        <v>1466</v>
      </c>
      <c r="B1040">
        <v>6.40573101579E-3</v>
      </c>
      <c r="C1040">
        <v>0.93620877438899996</v>
      </c>
      <c r="D1040">
        <v>0.95423011749499997</v>
      </c>
      <c r="E1040">
        <v>1</v>
      </c>
      <c r="F1040">
        <v>3.1851851851899999</v>
      </c>
      <c r="G1040">
        <v>2.1463414634100002</v>
      </c>
      <c r="K1040" t="s">
        <v>484</v>
      </c>
    </row>
    <row r="1041" spans="1:11">
      <c r="A1041" t="s">
        <v>1467</v>
      </c>
      <c r="B1041">
        <v>4.7844073435900003E-3</v>
      </c>
      <c r="C1041">
        <v>0.94485477168800003</v>
      </c>
      <c r="D1041">
        <v>0.96162496219299998</v>
      </c>
      <c r="E1041">
        <v>1</v>
      </c>
      <c r="F1041">
        <v>4.7160493827199996</v>
      </c>
      <c r="G1041">
        <v>10.073170731699999</v>
      </c>
      <c r="K1041" t="s">
        <v>1283</v>
      </c>
    </row>
    <row r="1042" spans="1:11">
      <c r="A1042" t="s">
        <v>1468</v>
      </c>
      <c r="B1042">
        <v>4.7107798814700003E-3</v>
      </c>
      <c r="C1042">
        <v>0.94528006198600001</v>
      </c>
      <c r="D1042">
        <v>0.96162496219299998</v>
      </c>
      <c r="E1042">
        <v>1</v>
      </c>
      <c r="F1042">
        <v>4.9753086419799999</v>
      </c>
      <c r="G1042">
        <v>32.439024390199997</v>
      </c>
      <c r="K1042" t="s">
        <v>118</v>
      </c>
    </row>
    <row r="1043" spans="1:11">
      <c r="A1043" t="s">
        <v>1469</v>
      </c>
      <c r="B1043">
        <v>4.0743096450500003E-3</v>
      </c>
      <c r="C1043">
        <v>0.949105336272</v>
      </c>
      <c r="D1043">
        <v>0.96458978033800002</v>
      </c>
      <c r="E1043">
        <v>1</v>
      </c>
      <c r="F1043">
        <v>1.0864197530899999</v>
      </c>
      <c r="G1043">
        <v>2.7317073170700001</v>
      </c>
      <c r="K1043" t="s">
        <v>1207</v>
      </c>
    </row>
    <row r="1044" spans="1:11">
      <c r="A1044" t="s">
        <v>1470</v>
      </c>
      <c r="B1044">
        <v>3.34773389578E-3</v>
      </c>
      <c r="C1044">
        <v>0.95386045969400002</v>
      </c>
      <c r="D1044">
        <v>0.96849302666899995</v>
      </c>
      <c r="E1044">
        <v>1</v>
      </c>
      <c r="F1044">
        <v>10.3209876543</v>
      </c>
      <c r="G1044">
        <v>11.3414634146</v>
      </c>
      <c r="K1044" t="s">
        <v>1137</v>
      </c>
    </row>
    <row r="1045" spans="1:11">
      <c r="A1045" t="s">
        <v>1471</v>
      </c>
      <c r="B1045">
        <v>2.7293120179300002E-3</v>
      </c>
      <c r="C1045">
        <v>0.95833521577799996</v>
      </c>
      <c r="D1045">
        <v>0.97210439991300002</v>
      </c>
      <c r="E1045">
        <v>1</v>
      </c>
      <c r="F1045">
        <v>4.1604938271599998</v>
      </c>
      <c r="G1045">
        <v>11.7804878049</v>
      </c>
      <c r="K1045" t="s">
        <v>1472</v>
      </c>
    </row>
    <row r="1046" spans="1:11">
      <c r="A1046" t="s">
        <v>1473</v>
      </c>
      <c r="B1046">
        <v>2.50307649331E-3</v>
      </c>
      <c r="C1046">
        <v>0.96009787967899995</v>
      </c>
      <c r="D1046">
        <v>0.97296043500499996</v>
      </c>
      <c r="E1046">
        <v>1</v>
      </c>
      <c r="F1046">
        <v>18.1358024691</v>
      </c>
      <c r="G1046">
        <v>19.219512195099998</v>
      </c>
      <c r="K1046" t="s">
        <v>692</v>
      </c>
    </row>
    <row r="1047" spans="1:11">
      <c r="A1047" t="s">
        <v>1474</v>
      </c>
      <c r="B1047">
        <v>2.0683077759899998E-3</v>
      </c>
      <c r="C1047">
        <v>0.96372579062800001</v>
      </c>
      <c r="D1047">
        <v>0.97439006503100001</v>
      </c>
      <c r="E1047">
        <v>1</v>
      </c>
      <c r="F1047">
        <v>3.50617283951</v>
      </c>
      <c r="G1047">
        <v>15.024390243899999</v>
      </c>
      <c r="K1047" t="s">
        <v>1475</v>
      </c>
    </row>
    <row r="1048" spans="1:11">
      <c r="A1048" t="s">
        <v>1476</v>
      </c>
      <c r="B1048">
        <v>2.0305246179499999E-3</v>
      </c>
      <c r="C1048">
        <v>0.96405841405500003</v>
      </c>
      <c r="D1048">
        <v>0.97439006503100001</v>
      </c>
      <c r="E1048">
        <v>1</v>
      </c>
      <c r="F1048">
        <v>3.3950617284</v>
      </c>
      <c r="G1048">
        <v>13.487804878</v>
      </c>
      <c r="K1048" t="s">
        <v>1477</v>
      </c>
    </row>
    <row r="1049" spans="1:11">
      <c r="A1049" t="s">
        <v>1478</v>
      </c>
      <c r="B1049">
        <v>2.0067930802000001E-3</v>
      </c>
      <c r="C1049">
        <v>0.96426892176800005</v>
      </c>
      <c r="D1049">
        <v>0.97439006503100001</v>
      </c>
      <c r="E1049">
        <v>1</v>
      </c>
      <c r="F1049">
        <v>0.65432098765400004</v>
      </c>
      <c r="G1049">
        <v>0.58536585365899996</v>
      </c>
      <c r="K1049" t="s">
        <v>752</v>
      </c>
    </row>
    <row r="1050" spans="1:11">
      <c r="A1050" t="s">
        <v>1479</v>
      </c>
      <c r="B1050">
        <v>1.65294167452E-3</v>
      </c>
      <c r="C1050">
        <v>0.96756983222600002</v>
      </c>
      <c r="D1050">
        <v>0.97679356751900004</v>
      </c>
      <c r="E1050">
        <v>1</v>
      </c>
      <c r="F1050">
        <v>254.87654320999999</v>
      </c>
      <c r="G1050">
        <v>525.68292682900005</v>
      </c>
      <c r="K1050" t="s">
        <v>1480</v>
      </c>
    </row>
    <row r="1051" spans="1:11">
      <c r="A1051" t="s">
        <v>1481</v>
      </c>
      <c r="B1051">
        <v>1.4552915892399999E-3</v>
      </c>
      <c r="C1051">
        <v>0.96956945406200001</v>
      </c>
      <c r="D1051">
        <v>0.97788004938200002</v>
      </c>
      <c r="E1051">
        <v>1</v>
      </c>
      <c r="F1051">
        <v>1.3209876543200001</v>
      </c>
      <c r="G1051">
        <v>3.9268292682900001</v>
      </c>
      <c r="K1051" t="s">
        <v>1482</v>
      </c>
    </row>
    <row r="1052" spans="1:11">
      <c r="A1052" t="s">
        <v>1483</v>
      </c>
      <c r="B1052">
        <v>7.9682548010699997E-4</v>
      </c>
      <c r="C1052">
        <v>0.97748022770300003</v>
      </c>
      <c r="D1052">
        <v>0.98207982107400005</v>
      </c>
      <c r="E1052">
        <v>1</v>
      </c>
      <c r="F1052">
        <v>1.75308641975</v>
      </c>
      <c r="G1052">
        <v>3.3658536585399998</v>
      </c>
      <c r="K1052" t="s">
        <v>1037</v>
      </c>
    </row>
    <row r="1053" spans="1:11">
      <c r="A1053" t="s">
        <v>1484</v>
      </c>
      <c r="B1053">
        <v>7.7492219001400002E-4</v>
      </c>
      <c r="C1053">
        <v>0.97779181726800002</v>
      </c>
      <c r="D1053">
        <v>0.98207982107400005</v>
      </c>
      <c r="E1053">
        <v>1</v>
      </c>
      <c r="F1053">
        <v>31.617283950600001</v>
      </c>
      <c r="G1053">
        <v>13.463414634099999</v>
      </c>
      <c r="K1053" t="s">
        <v>1485</v>
      </c>
    </row>
    <row r="1054" spans="1:11">
      <c r="A1054" t="s">
        <v>1486</v>
      </c>
      <c r="B1054">
        <v>7.7076861215599995E-4</v>
      </c>
      <c r="C1054">
        <v>0.97785139976199997</v>
      </c>
      <c r="D1054">
        <v>0.98207982107400005</v>
      </c>
      <c r="E1054">
        <v>1</v>
      </c>
      <c r="F1054">
        <v>0.61728395061700003</v>
      </c>
      <c r="G1054">
        <v>2.4390243902400002</v>
      </c>
      <c r="K1054" t="s">
        <v>1487</v>
      </c>
    </row>
    <row r="1055" spans="1:11">
      <c r="A1055" t="s">
        <v>1488</v>
      </c>
      <c r="B1055">
        <v>7.4839635151900002E-4</v>
      </c>
      <c r="C1055">
        <v>0.97817512704700005</v>
      </c>
      <c r="D1055">
        <v>0.98207982107400005</v>
      </c>
      <c r="E1055">
        <v>1</v>
      </c>
      <c r="F1055">
        <v>0.41975308641999998</v>
      </c>
      <c r="G1055">
        <v>1.29268292683</v>
      </c>
      <c r="K1055" t="s">
        <v>1489</v>
      </c>
    </row>
    <row r="1056" spans="1:11">
      <c r="A1056" t="s">
        <v>1490</v>
      </c>
      <c r="B1056">
        <v>7.3506351288600005E-4</v>
      </c>
      <c r="C1056">
        <v>0.97837035999400002</v>
      </c>
      <c r="D1056">
        <v>0.98207982107400005</v>
      </c>
      <c r="E1056">
        <v>1</v>
      </c>
      <c r="F1056">
        <v>53.802469135800003</v>
      </c>
      <c r="G1056">
        <v>77.634146341499999</v>
      </c>
      <c r="K1056" t="s">
        <v>1158</v>
      </c>
    </row>
    <row r="1057" spans="1:11">
      <c r="A1057" t="s">
        <v>1491</v>
      </c>
      <c r="B1057">
        <v>6.4675508923400001E-4</v>
      </c>
      <c r="C1057">
        <v>0.97971088156800001</v>
      </c>
      <c r="D1057">
        <v>0.98249415111799998</v>
      </c>
      <c r="E1057">
        <v>1</v>
      </c>
      <c r="F1057">
        <v>1.4814814814799999</v>
      </c>
      <c r="G1057">
        <v>3</v>
      </c>
      <c r="K1057" t="s">
        <v>1492</v>
      </c>
    </row>
    <row r="1058" spans="1:11">
      <c r="A1058" t="s">
        <v>1493</v>
      </c>
      <c r="B1058">
        <v>3.6928193670899997E-4</v>
      </c>
      <c r="C1058">
        <v>0.98466822754700001</v>
      </c>
      <c r="D1058">
        <v>0.986531365158</v>
      </c>
      <c r="E1058">
        <v>1</v>
      </c>
      <c r="F1058">
        <v>1.59259259259</v>
      </c>
      <c r="G1058">
        <v>5.2439024390200002</v>
      </c>
      <c r="K1058" t="s">
        <v>1494</v>
      </c>
    </row>
    <row r="1059" spans="1:11">
      <c r="A1059" t="s">
        <v>1495</v>
      </c>
      <c r="B1059">
        <v>1.36657136329E-4</v>
      </c>
      <c r="C1059">
        <v>0.99067290655399998</v>
      </c>
      <c r="D1059">
        <v>0.99160927036000002</v>
      </c>
      <c r="E1059">
        <v>1</v>
      </c>
      <c r="F1059">
        <v>3.1851851851899999</v>
      </c>
      <c r="G1059">
        <v>3.2195121951200001</v>
      </c>
      <c r="K1059" t="s">
        <v>1496</v>
      </c>
    </row>
    <row r="1060" spans="1:11">
      <c r="A1060" t="s">
        <v>1497</v>
      </c>
      <c r="B1060" s="1">
        <v>5.9155681896299997E-5</v>
      </c>
      <c r="C1060">
        <v>0.99386331244399995</v>
      </c>
      <c r="D1060">
        <v>0.99386331244399995</v>
      </c>
      <c r="E1060">
        <v>1</v>
      </c>
      <c r="F1060">
        <v>0.67901234567900004</v>
      </c>
      <c r="G1060">
        <v>4.8780487804900003</v>
      </c>
      <c r="K1060" t="s">
        <v>1407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4"/>
  <sheetViews>
    <sheetView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I225" sqref="AI225"/>
    </sheetView>
  </sheetViews>
  <sheetFormatPr baseColWidth="10" defaultRowHeight="13" x14ac:dyDescent="0"/>
  <cols>
    <col min="20" max="20" width="22.42578125" customWidth="1"/>
    <col min="31" max="34" width="10.7109375" style="7"/>
  </cols>
  <sheetData>
    <row r="1" spans="1:35">
      <c r="B1" t="s">
        <v>1503</v>
      </c>
      <c r="C1" t="s">
        <v>1504</v>
      </c>
      <c r="D1" t="s">
        <v>1505</v>
      </c>
      <c r="E1" t="s">
        <v>1506</v>
      </c>
      <c r="F1" t="s">
        <v>1507</v>
      </c>
      <c r="G1" t="s">
        <v>1508</v>
      </c>
      <c r="H1" t="s">
        <v>1509</v>
      </c>
      <c r="I1" t="s">
        <v>1510</v>
      </c>
      <c r="J1" t="s">
        <v>1511</v>
      </c>
      <c r="K1" t="s">
        <v>1512</v>
      </c>
      <c r="L1" t="s">
        <v>1513</v>
      </c>
      <c r="M1" t="s">
        <v>1514</v>
      </c>
      <c r="N1" t="s">
        <v>1515</v>
      </c>
      <c r="O1" t="s">
        <v>1516</v>
      </c>
      <c r="P1" t="s">
        <v>1517</v>
      </c>
      <c r="Q1" t="s">
        <v>1518</v>
      </c>
      <c r="R1" t="s">
        <v>1519</v>
      </c>
      <c r="S1" t="s">
        <v>1520</v>
      </c>
      <c r="T1" t="s">
        <v>1521</v>
      </c>
      <c r="U1" t="s">
        <v>1522</v>
      </c>
      <c r="V1" t="s">
        <v>1523</v>
      </c>
      <c r="W1" t="s">
        <v>1524</v>
      </c>
      <c r="X1" t="s">
        <v>1525</v>
      </c>
      <c r="Y1" t="s">
        <v>1526</v>
      </c>
      <c r="Z1" t="s">
        <v>1527</v>
      </c>
      <c r="AA1" t="s">
        <v>1528</v>
      </c>
      <c r="AD1" t="s">
        <v>1794</v>
      </c>
      <c r="AE1" s="7" t="s">
        <v>1795</v>
      </c>
      <c r="AF1" s="7" t="s">
        <v>1796</v>
      </c>
      <c r="AG1" s="7" t="s">
        <v>1797</v>
      </c>
      <c r="AH1" s="7" t="s">
        <v>1798</v>
      </c>
      <c r="AI1" s="7" t="s">
        <v>1799</v>
      </c>
    </row>
    <row r="2" spans="1:35">
      <c r="A2">
        <v>53</v>
      </c>
      <c r="B2" t="s">
        <v>559</v>
      </c>
      <c r="C2" t="s">
        <v>1536</v>
      </c>
      <c r="D2" t="s">
        <v>1536</v>
      </c>
      <c r="E2" t="s">
        <v>1536</v>
      </c>
      <c r="F2" t="s">
        <v>1536</v>
      </c>
      <c r="G2" t="s">
        <v>1536</v>
      </c>
      <c r="H2" t="s">
        <v>1536</v>
      </c>
      <c r="I2" t="s">
        <v>1536</v>
      </c>
      <c r="J2" t="s">
        <v>1536</v>
      </c>
      <c r="K2" t="s">
        <v>1536</v>
      </c>
      <c r="L2" t="s">
        <v>1536</v>
      </c>
      <c r="M2" t="s">
        <v>1536</v>
      </c>
      <c r="N2" t="s">
        <v>1536</v>
      </c>
      <c r="O2" t="s">
        <v>1529</v>
      </c>
      <c r="P2" t="s">
        <v>1530</v>
      </c>
      <c r="Q2" t="s">
        <v>1531</v>
      </c>
      <c r="R2" t="s">
        <v>1532</v>
      </c>
      <c r="S2" t="s">
        <v>1533</v>
      </c>
      <c r="T2" t="s">
        <v>1534</v>
      </c>
      <c r="U2" t="s">
        <v>1535</v>
      </c>
      <c r="V2">
        <v>37.286673999999998</v>
      </c>
      <c r="W2">
        <v>-8.1150479999999998</v>
      </c>
      <c r="X2">
        <v>1.2477874</v>
      </c>
      <c r="Y2">
        <v>-5.7021319999999998</v>
      </c>
      <c r="Z2" s="1">
        <v>1.183185E-8</v>
      </c>
      <c r="AA2" s="1">
        <v>4.274254E-7</v>
      </c>
      <c r="AC2">
        <v>53</v>
      </c>
      <c r="AD2" t="s">
        <v>559</v>
      </c>
      <c r="AE2" s="7">
        <v>7.4606740000000005E-2</v>
      </c>
      <c r="AF2" s="7">
        <v>0.18071799999999999</v>
      </c>
      <c r="AG2" s="7">
        <v>3.0361860000000002E-3</v>
      </c>
      <c r="AH2" s="7">
        <v>7.4489689999999997E-3</v>
      </c>
      <c r="AI2">
        <f>AE2/AG2</f>
        <v>24.572519601895273</v>
      </c>
    </row>
    <row r="3" spans="1:35">
      <c r="A3">
        <v>180</v>
      </c>
      <c r="B3" t="s">
        <v>832</v>
      </c>
      <c r="C3" t="s">
        <v>1536</v>
      </c>
      <c r="D3" t="s">
        <v>1536</v>
      </c>
      <c r="E3" t="s">
        <v>1536</v>
      </c>
      <c r="F3" t="s">
        <v>1536</v>
      </c>
      <c r="G3" t="s">
        <v>1536</v>
      </c>
      <c r="H3" t="s">
        <v>1536</v>
      </c>
      <c r="I3" t="s">
        <v>1536</v>
      </c>
      <c r="J3" t="s">
        <v>1536</v>
      </c>
      <c r="K3" t="s">
        <v>1536</v>
      </c>
      <c r="L3" t="s">
        <v>1536</v>
      </c>
      <c r="M3" t="s">
        <v>1536</v>
      </c>
      <c r="N3" t="s">
        <v>1536</v>
      </c>
      <c r="O3" t="s">
        <v>1529</v>
      </c>
      <c r="P3" t="s">
        <v>1530</v>
      </c>
      <c r="Q3" t="s">
        <v>1531</v>
      </c>
      <c r="R3" t="s">
        <v>1532</v>
      </c>
      <c r="S3" t="s">
        <v>1533</v>
      </c>
      <c r="T3" t="s">
        <v>1534</v>
      </c>
      <c r="U3" t="s">
        <v>1535</v>
      </c>
      <c r="V3">
        <v>22.688791999999999</v>
      </c>
      <c r="W3">
        <v>12.232642999999999</v>
      </c>
      <c r="X3">
        <v>1.9058539000000001</v>
      </c>
      <c r="Y3">
        <v>5.8937590000000002</v>
      </c>
      <c r="Z3" s="1">
        <v>3.7750849999999997E-9</v>
      </c>
      <c r="AA3" s="1">
        <v>1.818332E-7</v>
      </c>
      <c r="AC3">
        <v>180</v>
      </c>
      <c r="AD3" t="s">
        <v>832</v>
      </c>
      <c r="AE3" s="7">
        <v>7.0017860000000001E-2</v>
      </c>
      <c r="AF3" s="7">
        <v>0.2413129</v>
      </c>
      <c r="AG3" s="7">
        <v>3.5086679999999999E-3</v>
      </c>
      <c r="AH3" s="7">
        <v>1.3758973000000001E-2</v>
      </c>
      <c r="AI3">
        <f t="shared" ref="AI3:AI66" si="0">AE3/AG3</f>
        <v>19.955681187276767</v>
      </c>
    </row>
    <row r="4" spans="1:35">
      <c r="A4">
        <v>23</v>
      </c>
      <c r="B4" t="s">
        <v>633</v>
      </c>
      <c r="C4" t="s">
        <v>1536</v>
      </c>
      <c r="D4" t="s">
        <v>1536</v>
      </c>
      <c r="E4" t="s">
        <v>1536</v>
      </c>
      <c r="F4" t="s">
        <v>1536</v>
      </c>
      <c r="G4" t="s">
        <v>1536</v>
      </c>
      <c r="H4" t="s">
        <v>1536</v>
      </c>
      <c r="I4" t="s">
        <v>1536</v>
      </c>
      <c r="J4" t="s">
        <v>1536</v>
      </c>
      <c r="K4" t="s">
        <v>1536</v>
      </c>
      <c r="L4" t="s">
        <v>1536</v>
      </c>
      <c r="M4" t="s">
        <v>1536</v>
      </c>
      <c r="N4" t="s">
        <v>1536</v>
      </c>
      <c r="O4" t="s">
        <v>1529</v>
      </c>
      <c r="P4" t="s">
        <v>1530</v>
      </c>
      <c r="Q4" t="s">
        <v>1531</v>
      </c>
      <c r="R4" t="s">
        <v>1532</v>
      </c>
      <c r="S4" t="s">
        <v>1533</v>
      </c>
      <c r="T4" t="s">
        <v>1534</v>
      </c>
      <c r="U4" t="s">
        <v>1535</v>
      </c>
      <c r="V4">
        <v>23.931418000000001</v>
      </c>
      <c r="W4">
        <v>8.7265519999999999</v>
      </c>
      <c r="X4">
        <v>1.4384401</v>
      </c>
      <c r="Y4">
        <v>5.37148</v>
      </c>
      <c r="Z4" s="1">
        <v>7.8093020000000003E-8</v>
      </c>
      <c r="AA4" s="1">
        <v>2.2619159999999999E-6</v>
      </c>
      <c r="AC4">
        <v>23</v>
      </c>
      <c r="AD4" t="s">
        <v>633</v>
      </c>
      <c r="AE4" s="7">
        <v>6.8294549999999996E-2</v>
      </c>
      <c r="AF4" s="7">
        <v>0.18909129999999999</v>
      </c>
      <c r="AG4" s="7">
        <v>2.9087060000000001E-3</v>
      </c>
      <c r="AH4" s="7">
        <v>8.3371939999999992E-3</v>
      </c>
      <c r="AI4">
        <f t="shared" si="0"/>
        <v>23.479358175078538</v>
      </c>
    </row>
    <row r="5" spans="1:35">
      <c r="A5">
        <v>84</v>
      </c>
      <c r="B5" t="s">
        <v>648</v>
      </c>
      <c r="C5" t="s">
        <v>1536</v>
      </c>
      <c r="D5" t="s">
        <v>1536</v>
      </c>
      <c r="E5" t="s">
        <v>1536</v>
      </c>
      <c r="F5" t="s">
        <v>1536</v>
      </c>
      <c r="G5" t="s">
        <v>1536</v>
      </c>
      <c r="H5" t="s">
        <v>1536</v>
      </c>
      <c r="I5" t="s">
        <v>1536</v>
      </c>
      <c r="J5" t="s">
        <v>1536</v>
      </c>
      <c r="K5" t="s">
        <v>1536</v>
      </c>
      <c r="L5" t="s">
        <v>1536</v>
      </c>
      <c r="M5" t="s">
        <v>1536</v>
      </c>
      <c r="N5" t="s">
        <v>1536</v>
      </c>
      <c r="O5" t="s">
        <v>1529</v>
      </c>
      <c r="P5" t="s">
        <v>1530</v>
      </c>
      <c r="Q5" t="s">
        <v>1531</v>
      </c>
      <c r="R5" t="s">
        <v>1532</v>
      </c>
      <c r="S5" t="s">
        <v>1533</v>
      </c>
      <c r="T5" t="s">
        <v>1534</v>
      </c>
      <c r="U5" t="s">
        <v>1535</v>
      </c>
      <c r="V5">
        <v>29.819103999999999</v>
      </c>
      <c r="W5">
        <v>7.6145690000000004</v>
      </c>
      <c r="X5">
        <v>1.0662563</v>
      </c>
      <c r="Y5">
        <v>6.2035450000000001</v>
      </c>
      <c r="Z5" s="1">
        <v>5.5205180000000003E-10</v>
      </c>
      <c r="AA5" s="1">
        <v>3.1908600000000003E-8</v>
      </c>
      <c r="AC5">
        <v>84</v>
      </c>
      <c r="AD5" t="s">
        <v>648</v>
      </c>
      <c r="AE5" s="7">
        <v>6.2403859999999998E-2</v>
      </c>
      <c r="AF5" s="7">
        <v>0.10922080000000001</v>
      </c>
      <c r="AG5" s="7">
        <v>9.8684570000000006E-3</v>
      </c>
      <c r="AH5" s="7">
        <v>1.9435912999999999E-2</v>
      </c>
      <c r="AI5">
        <f t="shared" si="0"/>
        <v>6.3235681120158898</v>
      </c>
    </row>
    <row r="6" spans="1:35">
      <c r="A6">
        <v>135</v>
      </c>
      <c r="B6" t="s">
        <v>757</v>
      </c>
      <c r="C6" t="s">
        <v>1536</v>
      </c>
      <c r="D6" t="s">
        <v>1536</v>
      </c>
      <c r="E6" t="s">
        <v>1536</v>
      </c>
      <c r="F6" t="s">
        <v>1536</v>
      </c>
      <c r="G6" t="s">
        <v>1536</v>
      </c>
      <c r="H6" t="s">
        <v>1536</v>
      </c>
      <c r="I6" t="s">
        <v>1536</v>
      </c>
      <c r="J6" t="s">
        <v>1536</v>
      </c>
      <c r="K6" t="s">
        <v>1536</v>
      </c>
      <c r="L6" t="s">
        <v>1536</v>
      </c>
      <c r="M6" t="s">
        <v>1536</v>
      </c>
      <c r="N6" t="s">
        <v>1536</v>
      </c>
      <c r="O6" t="s">
        <v>1529</v>
      </c>
      <c r="P6" t="s">
        <v>1530</v>
      </c>
      <c r="Q6" t="s">
        <v>1531</v>
      </c>
      <c r="R6" t="s">
        <v>1532</v>
      </c>
      <c r="S6" t="s">
        <v>1533</v>
      </c>
      <c r="T6" t="s">
        <v>1534</v>
      </c>
      <c r="U6" t="s">
        <v>1535</v>
      </c>
      <c r="V6">
        <v>12.690276000000001</v>
      </c>
      <c r="W6">
        <v>-4.6361169999999996</v>
      </c>
      <c r="X6">
        <v>1.0578251000000001</v>
      </c>
      <c r="Y6">
        <v>-3.4373520000000002</v>
      </c>
      <c r="Z6" s="1">
        <v>5.8743109999999995E-4</v>
      </c>
      <c r="AA6" s="1">
        <v>5.5661499999999997E-3</v>
      </c>
      <c r="AC6">
        <v>135</v>
      </c>
      <c r="AD6" t="s">
        <v>757</v>
      </c>
      <c r="AE6" s="7">
        <v>2.0239110000000001E-2</v>
      </c>
      <c r="AF6" s="7">
        <v>5.5774230000000001E-2</v>
      </c>
      <c r="AG6" s="7">
        <v>3.4467349999999998E-3</v>
      </c>
      <c r="AH6" s="7">
        <v>7.5597219999999996E-3</v>
      </c>
      <c r="AI6">
        <f t="shared" si="0"/>
        <v>5.8719657879123295</v>
      </c>
    </row>
    <row r="7" spans="1:35">
      <c r="A7">
        <v>128</v>
      </c>
      <c r="B7" t="s">
        <v>914</v>
      </c>
      <c r="C7" t="s">
        <v>1536</v>
      </c>
      <c r="D7" t="s">
        <v>1536</v>
      </c>
      <c r="E7" t="s">
        <v>1536</v>
      </c>
      <c r="F7" t="s">
        <v>1536</v>
      </c>
      <c r="G7" t="s">
        <v>1536</v>
      </c>
      <c r="H7" t="s">
        <v>1536</v>
      </c>
      <c r="I7" t="s">
        <v>1536</v>
      </c>
      <c r="J7" t="s">
        <v>1536</v>
      </c>
      <c r="K7" t="s">
        <v>1536</v>
      </c>
      <c r="L7" t="s">
        <v>1536</v>
      </c>
      <c r="M7" t="s">
        <v>1536</v>
      </c>
      <c r="N7" t="s">
        <v>1536</v>
      </c>
      <c r="O7" t="s">
        <v>1529</v>
      </c>
      <c r="P7" t="s">
        <v>1530</v>
      </c>
      <c r="Q7" t="s">
        <v>1531</v>
      </c>
      <c r="R7" t="s">
        <v>1532</v>
      </c>
      <c r="S7" t="s">
        <v>1533</v>
      </c>
      <c r="T7" t="s">
        <v>1534</v>
      </c>
      <c r="U7" t="s">
        <v>1535</v>
      </c>
      <c r="V7">
        <v>10.014530000000001</v>
      </c>
      <c r="W7">
        <v>4.4369839999999998</v>
      </c>
      <c r="X7">
        <v>1.0373025</v>
      </c>
      <c r="Y7">
        <v>3.3133859999999999</v>
      </c>
      <c r="Z7" s="1">
        <v>9.2173590000000001E-4</v>
      </c>
      <c r="AA7" s="1">
        <v>8.1963590000000003E-3</v>
      </c>
      <c r="AC7">
        <v>128</v>
      </c>
      <c r="AD7" t="s">
        <v>914</v>
      </c>
      <c r="AE7" s="7">
        <v>1.8468990000000001E-2</v>
      </c>
      <c r="AF7" s="7">
        <v>3.521001E-2</v>
      </c>
      <c r="AG7" s="7">
        <v>1.048643E-2</v>
      </c>
      <c r="AH7" s="7">
        <v>2.0248990000000001E-2</v>
      </c>
      <c r="AI7">
        <f t="shared" si="0"/>
        <v>1.76122760558169</v>
      </c>
    </row>
    <row r="8" spans="1:35">
      <c r="A8">
        <v>54</v>
      </c>
      <c r="B8" t="s">
        <v>1341</v>
      </c>
      <c r="C8" t="s">
        <v>1536</v>
      </c>
      <c r="D8" t="s">
        <v>1536</v>
      </c>
      <c r="E8" t="s">
        <v>1536</v>
      </c>
      <c r="F8" t="s">
        <v>1536</v>
      </c>
      <c r="G8" t="s">
        <v>1536</v>
      </c>
      <c r="H8" t="s">
        <v>1536</v>
      </c>
      <c r="I8" t="s">
        <v>1536</v>
      </c>
      <c r="J8" t="s">
        <v>1536</v>
      </c>
      <c r="K8" t="s">
        <v>1536</v>
      </c>
      <c r="L8" t="s">
        <v>1536</v>
      </c>
      <c r="M8" t="s">
        <v>1536</v>
      </c>
      <c r="N8" t="s">
        <v>1536</v>
      </c>
      <c r="O8" t="s">
        <v>1529</v>
      </c>
      <c r="P8" t="s">
        <v>1637</v>
      </c>
      <c r="Q8" t="s">
        <v>1638</v>
      </c>
      <c r="R8" t="s">
        <v>1639</v>
      </c>
      <c r="S8" t="s">
        <v>1640</v>
      </c>
      <c r="T8" t="s">
        <v>1551</v>
      </c>
      <c r="U8" t="s">
        <v>1535</v>
      </c>
      <c r="V8">
        <v>12.278376</v>
      </c>
      <c r="W8">
        <v>-5.3301400000000001</v>
      </c>
      <c r="X8">
        <v>1.3624736</v>
      </c>
      <c r="Y8">
        <v>-3.1781459999999999</v>
      </c>
      <c r="Z8" s="1">
        <v>1.4822030000000001E-3</v>
      </c>
      <c r="AA8" s="1">
        <v>1.2416129999999999E-2</v>
      </c>
      <c r="AC8">
        <v>54</v>
      </c>
      <c r="AD8" t="s">
        <v>1341</v>
      </c>
      <c r="AE8" s="7">
        <v>1.5712070000000002E-2</v>
      </c>
      <c r="AF8" s="7">
        <v>5.814652E-2</v>
      </c>
      <c r="AG8" s="7">
        <v>3.9287489999999996E-3</v>
      </c>
      <c r="AH8" s="7">
        <v>1.1019922E-2</v>
      </c>
      <c r="AI8">
        <f t="shared" si="0"/>
        <v>3.999255233663439</v>
      </c>
    </row>
    <row r="9" spans="1:35">
      <c r="A9">
        <v>28</v>
      </c>
      <c r="B9" t="s">
        <v>1001</v>
      </c>
      <c r="C9" t="s">
        <v>1536</v>
      </c>
      <c r="D9" t="s">
        <v>1536</v>
      </c>
      <c r="E9" t="s">
        <v>1536</v>
      </c>
      <c r="F9" t="s">
        <v>1536</v>
      </c>
      <c r="G9" t="s">
        <v>1536</v>
      </c>
      <c r="H9" t="s">
        <v>1536</v>
      </c>
      <c r="I9" t="s">
        <v>1536</v>
      </c>
      <c r="J9" t="s">
        <v>1536</v>
      </c>
      <c r="K9" t="s">
        <v>1536</v>
      </c>
      <c r="L9" t="s">
        <v>1536</v>
      </c>
      <c r="M9" t="s">
        <v>1536</v>
      </c>
      <c r="N9" t="s">
        <v>1536</v>
      </c>
      <c r="O9" t="s">
        <v>1529</v>
      </c>
      <c r="P9" t="s">
        <v>1542</v>
      </c>
      <c r="Q9" t="s">
        <v>1543</v>
      </c>
      <c r="R9" t="s">
        <v>1544</v>
      </c>
      <c r="S9" t="s">
        <v>1550</v>
      </c>
      <c r="T9" t="s">
        <v>1551</v>
      </c>
      <c r="U9" t="s">
        <v>1535</v>
      </c>
      <c r="V9">
        <v>8.7539219999999993</v>
      </c>
      <c r="W9">
        <v>7.123507</v>
      </c>
      <c r="X9">
        <v>1.7525520999999999</v>
      </c>
      <c r="Y9">
        <v>3.4940509999999998</v>
      </c>
      <c r="Z9" s="1">
        <v>4.7574930000000002E-4</v>
      </c>
      <c r="AA9" s="1">
        <v>4.7410880000000001E-3</v>
      </c>
      <c r="AC9">
        <v>28</v>
      </c>
      <c r="AD9" t="s">
        <v>1001</v>
      </c>
      <c r="AE9" s="7">
        <v>1.300451E-2</v>
      </c>
      <c r="AF9" s="7">
        <v>4.0100909999999997E-2</v>
      </c>
      <c r="AG9" s="7">
        <v>9.3840590000000002E-3</v>
      </c>
      <c r="AH9" s="7">
        <v>3.0438395E-2</v>
      </c>
      <c r="AI9">
        <f t="shared" si="0"/>
        <v>1.3858086356873929</v>
      </c>
    </row>
    <row r="10" spans="1:35">
      <c r="A10">
        <v>89</v>
      </c>
      <c r="B10" t="s">
        <v>1419</v>
      </c>
      <c r="C10" t="s">
        <v>1536</v>
      </c>
      <c r="D10" t="s">
        <v>1536</v>
      </c>
      <c r="E10" t="s">
        <v>1536</v>
      </c>
      <c r="F10" t="s">
        <v>1536</v>
      </c>
      <c r="G10" t="s">
        <v>1536</v>
      </c>
      <c r="H10" t="s">
        <v>1536</v>
      </c>
      <c r="I10" t="s">
        <v>1536</v>
      </c>
      <c r="J10" t="s">
        <v>1536</v>
      </c>
      <c r="K10" t="s">
        <v>1536</v>
      </c>
      <c r="L10" t="s">
        <v>1536</v>
      </c>
      <c r="M10" t="s">
        <v>1536</v>
      </c>
      <c r="N10" t="s">
        <v>1536</v>
      </c>
      <c r="O10" t="s">
        <v>1529</v>
      </c>
      <c r="P10" t="s">
        <v>1542</v>
      </c>
      <c r="Q10" t="s">
        <v>1543</v>
      </c>
      <c r="R10" t="s">
        <v>1544</v>
      </c>
      <c r="S10" t="s">
        <v>1668</v>
      </c>
      <c r="T10" t="s">
        <v>1669</v>
      </c>
      <c r="U10" t="s">
        <v>1535</v>
      </c>
      <c r="V10">
        <v>305.18523299999998</v>
      </c>
      <c r="W10">
        <v>-6.2665040000000003</v>
      </c>
      <c r="X10">
        <v>0.73683719999999997</v>
      </c>
      <c r="Y10">
        <v>-7.1474460000000004</v>
      </c>
      <c r="Z10" s="1">
        <v>8.8407469999999998E-13</v>
      </c>
      <c r="AA10" s="1">
        <v>1.277488E-10</v>
      </c>
      <c r="AC10">
        <v>89</v>
      </c>
      <c r="AD10" t="s">
        <v>1419</v>
      </c>
      <c r="AE10" s="7">
        <v>0.43154930000000002</v>
      </c>
      <c r="AF10" s="7">
        <v>0.86625589999999997</v>
      </c>
      <c r="AG10" s="7">
        <v>0.24169579999999999</v>
      </c>
      <c r="AH10" s="7">
        <v>0.66949533299999997</v>
      </c>
      <c r="AI10">
        <f t="shared" si="0"/>
        <v>1.7855059955530881</v>
      </c>
    </row>
    <row r="11" spans="1:35">
      <c r="A11">
        <v>96</v>
      </c>
      <c r="B11" t="s">
        <v>795</v>
      </c>
      <c r="C11" t="s">
        <v>1536</v>
      </c>
      <c r="D11" t="s">
        <v>1536</v>
      </c>
      <c r="E11" t="s">
        <v>1536</v>
      </c>
      <c r="F11" t="s">
        <v>1536</v>
      </c>
      <c r="G11" t="s">
        <v>1536</v>
      </c>
      <c r="H11" t="s">
        <v>1536</v>
      </c>
      <c r="I11" t="s">
        <v>1536</v>
      </c>
      <c r="J11" t="s">
        <v>1536</v>
      </c>
      <c r="K11" t="s">
        <v>1536</v>
      </c>
      <c r="L11" t="s">
        <v>1536</v>
      </c>
      <c r="M11" t="s">
        <v>1536</v>
      </c>
      <c r="N11" t="s">
        <v>1536</v>
      </c>
      <c r="O11" t="s">
        <v>1529</v>
      </c>
      <c r="P11" t="s">
        <v>1542</v>
      </c>
      <c r="Q11" t="s">
        <v>1543</v>
      </c>
      <c r="R11" t="s">
        <v>1544</v>
      </c>
      <c r="S11" t="s">
        <v>1668</v>
      </c>
      <c r="T11" t="s">
        <v>1669</v>
      </c>
      <c r="U11" t="s">
        <v>1535</v>
      </c>
      <c r="V11">
        <v>16.477865999999999</v>
      </c>
      <c r="W11">
        <v>-4.8251739999999996</v>
      </c>
      <c r="X11">
        <v>0.93031019999999998</v>
      </c>
      <c r="Y11">
        <v>-4.1117189999999999</v>
      </c>
      <c r="Z11" s="1">
        <v>3.9272449999999997E-5</v>
      </c>
      <c r="AA11" s="1">
        <v>6.1349940000000002E-4</v>
      </c>
      <c r="AC11">
        <v>96</v>
      </c>
      <c r="AD11" t="s">
        <v>795</v>
      </c>
      <c r="AE11" s="7">
        <v>3.046451E-2</v>
      </c>
      <c r="AF11" s="7">
        <v>5.5986559999999998E-2</v>
      </c>
      <c r="AG11" s="7">
        <v>9.3909879999999994E-3</v>
      </c>
      <c r="AH11" s="7">
        <v>1.6137963000000002E-2</v>
      </c>
      <c r="AI11">
        <f t="shared" si="0"/>
        <v>3.2440154326680006</v>
      </c>
    </row>
    <row r="12" spans="1:35">
      <c r="A12">
        <v>139</v>
      </c>
      <c r="B12" t="s">
        <v>1134</v>
      </c>
      <c r="C12" t="s">
        <v>1536</v>
      </c>
      <c r="D12" t="s">
        <v>1536</v>
      </c>
      <c r="E12" t="s">
        <v>1536</v>
      </c>
      <c r="F12" t="s">
        <v>1536</v>
      </c>
      <c r="G12" t="s">
        <v>1536</v>
      </c>
      <c r="H12" t="s">
        <v>1536</v>
      </c>
      <c r="I12" t="s">
        <v>1536</v>
      </c>
      <c r="J12" t="s">
        <v>1536</v>
      </c>
      <c r="K12" t="s">
        <v>1536</v>
      </c>
      <c r="L12" t="s">
        <v>1536</v>
      </c>
      <c r="M12" t="s">
        <v>1536</v>
      </c>
      <c r="N12" t="s">
        <v>1536</v>
      </c>
      <c r="O12" t="s">
        <v>1529</v>
      </c>
      <c r="P12" t="s">
        <v>1542</v>
      </c>
      <c r="Q12" t="s">
        <v>1543</v>
      </c>
      <c r="R12" t="s">
        <v>1544</v>
      </c>
      <c r="S12" t="s">
        <v>1668</v>
      </c>
      <c r="T12" t="s">
        <v>1669</v>
      </c>
      <c r="U12" t="s">
        <v>1710</v>
      </c>
      <c r="V12">
        <v>57.924581000000003</v>
      </c>
      <c r="W12">
        <v>-4.1458370000000002</v>
      </c>
      <c r="X12">
        <v>0.93120130000000001</v>
      </c>
      <c r="Y12">
        <v>-3.3782570000000001</v>
      </c>
      <c r="Z12" s="1">
        <v>7.2946869999999996E-4</v>
      </c>
      <c r="AA12" s="1">
        <v>6.6925860000000004E-3</v>
      </c>
      <c r="AC12">
        <v>139</v>
      </c>
      <c r="AD12" t="s">
        <v>1134</v>
      </c>
      <c r="AE12" s="7">
        <v>6.9401249999999998E-2</v>
      </c>
      <c r="AF12" s="7">
        <v>0.18327650000000001</v>
      </c>
      <c r="AG12" s="7">
        <v>0.14064109999999999</v>
      </c>
      <c r="AH12" s="7">
        <v>0.331857399</v>
      </c>
      <c r="AI12">
        <f t="shared" si="0"/>
        <v>0.49346350391172994</v>
      </c>
    </row>
    <row r="13" spans="1:35">
      <c r="A13">
        <v>6</v>
      </c>
      <c r="B13" t="s">
        <v>828</v>
      </c>
      <c r="C13" t="s">
        <v>1536</v>
      </c>
      <c r="D13" t="s">
        <v>1536</v>
      </c>
      <c r="E13" t="s">
        <v>1536</v>
      </c>
      <c r="F13" t="s">
        <v>1536</v>
      </c>
      <c r="G13" t="s">
        <v>1536</v>
      </c>
      <c r="H13" t="s">
        <v>1536</v>
      </c>
      <c r="I13" t="s">
        <v>1536</v>
      </c>
      <c r="J13" t="s">
        <v>1536</v>
      </c>
      <c r="K13" t="s">
        <v>1536</v>
      </c>
      <c r="L13" t="s">
        <v>1536</v>
      </c>
      <c r="M13" t="s">
        <v>1536</v>
      </c>
      <c r="N13" t="s">
        <v>1536</v>
      </c>
      <c r="O13" t="s">
        <v>1529</v>
      </c>
      <c r="P13" t="s">
        <v>1542</v>
      </c>
      <c r="Q13" t="s">
        <v>1543</v>
      </c>
      <c r="R13" t="s">
        <v>1544</v>
      </c>
      <c r="S13" t="s">
        <v>1554</v>
      </c>
      <c r="T13" t="s">
        <v>1555</v>
      </c>
      <c r="U13" t="s">
        <v>1535</v>
      </c>
      <c r="V13">
        <v>339.81194799999997</v>
      </c>
      <c r="W13">
        <v>-10.938876</v>
      </c>
      <c r="X13">
        <v>1.1101810000000001</v>
      </c>
      <c r="Y13">
        <v>-8.9524819999999998</v>
      </c>
      <c r="Z13" s="1">
        <v>3.4757620000000001E-19</v>
      </c>
      <c r="AA13" s="1">
        <v>2.0089910000000001E-16</v>
      </c>
      <c r="AC13">
        <v>6</v>
      </c>
      <c r="AD13" t="s">
        <v>828</v>
      </c>
      <c r="AE13" s="7">
        <v>0.4791569</v>
      </c>
      <c r="AF13" s="7">
        <v>1.707063</v>
      </c>
      <c r="AG13" s="7">
        <v>2.6877379999999999E-2</v>
      </c>
      <c r="AH13" s="7">
        <v>6.5005340999999994E-2</v>
      </c>
      <c r="AI13">
        <f t="shared" si="0"/>
        <v>17.827515181911334</v>
      </c>
    </row>
    <row r="14" spans="1:35">
      <c r="A14">
        <v>75</v>
      </c>
      <c r="B14" t="s">
        <v>117</v>
      </c>
      <c r="C14" t="s">
        <v>1536</v>
      </c>
      <c r="D14" t="s">
        <v>1536</v>
      </c>
      <c r="E14" t="s">
        <v>1536</v>
      </c>
      <c r="F14" t="s">
        <v>1536</v>
      </c>
      <c r="G14" t="s">
        <v>1536</v>
      </c>
      <c r="H14" t="s">
        <v>1536</v>
      </c>
      <c r="I14" t="s">
        <v>1536</v>
      </c>
      <c r="J14" t="s">
        <v>1536</v>
      </c>
      <c r="K14" t="s">
        <v>1536</v>
      </c>
      <c r="L14" t="s">
        <v>1536</v>
      </c>
      <c r="M14" t="s">
        <v>1536</v>
      </c>
      <c r="N14" t="s">
        <v>1536</v>
      </c>
      <c r="O14" t="s">
        <v>1529</v>
      </c>
      <c r="P14" t="s">
        <v>1542</v>
      </c>
      <c r="Q14" t="s">
        <v>1543</v>
      </c>
      <c r="R14" t="s">
        <v>1544</v>
      </c>
      <c r="S14" t="s">
        <v>1554</v>
      </c>
      <c r="T14" t="s">
        <v>1555</v>
      </c>
      <c r="U14" t="s">
        <v>1535</v>
      </c>
      <c r="V14">
        <v>20.172542</v>
      </c>
      <c r="W14">
        <v>-3.4764780000000002</v>
      </c>
      <c r="X14">
        <v>0.88857019999999998</v>
      </c>
      <c r="Y14">
        <v>-2.7870370000000002</v>
      </c>
      <c r="Z14" s="1">
        <v>5.3192379999999996E-3</v>
      </c>
      <c r="AA14" s="1">
        <v>3.6170819999999999E-2</v>
      </c>
      <c r="AC14">
        <v>75</v>
      </c>
      <c r="AD14" t="s">
        <v>117</v>
      </c>
      <c r="AE14" s="7">
        <v>3.6815210000000001E-2</v>
      </c>
      <c r="AF14" s="7">
        <v>0.1023358</v>
      </c>
      <c r="AG14" s="7">
        <v>7.4373670000000003E-3</v>
      </c>
      <c r="AH14" s="7">
        <v>2.8747976000000001E-2</v>
      </c>
      <c r="AI14">
        <f t="shared" si="0"/>
        <v>4.9500327199128398</v>
      </c>
    </row>
    <row r="15" spans="1:35">
      <c r="A15">
        <v>37</v>
      </c>
      <c r="B15" t="s">
        <v>1315</v>
      </c>
      <c r="C15" t="s">
        <v>1536</v>
      </c>
      <c r="D15" t="s">
        <v>1536</v>
      </c>
      <c r="E15" t="s">
        <v>1536</v>
      </c>
      <c r="F15" t="s">
        <v>1536</v>
      </c>
      <c r="G15" t="s">
        <v>1536</v>
      </c>
      <c r="H15" t="s">
        <v>1536</v>
      </c>
      <c r="I15" t="s">
        <v>1536</v>
      </c>
      <c r="J15" t="s">
        <v>1536</v>
      </c>
      <c r="K15" t="s">
        <v>1536</v>
      </c>
      <c r="L15" t="s">
        <v>1536</v>
      </c>
      <c r="M15" t="s">
        <v>1536</v>
      </c>
      <c r="N15" t="s">
        <v>1536</v>
      </c>
      <c r="O15" t="s">
        <v>1529</v>
      </c>
      <c r="P15" t="s">
        <v>1542</v>
      </c>
      <c r="Q15" t="s">
        <v>1543</v>
      </c>
      <c r="R15" t="s">
        <v>1544</v>
      </c>
      <c r="S15" t="s">
        <v>1554</v>
      </c>
      <c r="T15" t="s">
        <v>1555</v>
      </c>
      <c r="U15" t="s">
        <v>1535</v>
      </c>
      <c r="V15">
        <v>10.911749</v>
      </c>
      <c r="W15">
        <v>5.1499990000000002</v>
      </c>
      <c r="X15">
        <v>1.0396434000000001</v>
      </c>
      <c r="Y15">
        <v>3.9917530000000001</v>
      </c>
      <c r="Z15" s="1">
        <v>6.5586770000000005E-5</v>
      </c>
      <c r="AA15" s="1">
        <v>8.8859300000000002E-4</v>
      </c>
      <c r="AC15">
        <v>37</v>
      </c>
      <c r="AD15" t="s">
        <v>1315</v>
      </c>
      <c r="AE15" s="7">
        <v>2.5744260000000001E-2</v>
      </c>
      <c r="AF15" s="7">
        <v>7.9302919999999999E-2</v>
      </c>
      <c r="AG15" s="7">
        <v>1.9763550000000001E-2</v>
      </c>
      <c r="AH15" s="7">
        <v>5.6022634000000002E-2</v>
      </c>
      <c r="AI15">
        <f t="shared" si="0"/>
        <v>1.302613143893683</v>
      </c>
    </row>
    <row r="16" spans="1:35">
      <c r="A16">
        <v>197</v>
      </c>
      <c r="B16" t="s">
        <v>1449</v>
      </c>
      <c r="C16" t="s">
        <v>1536</v>
      </c>
      <c r="D16" t="s">
        <v>1536</v>
      </c>
      <c r="E16" t="s">
        <v>1536</v>
      </c>
      <c r="F16" t="s">
        <v>1536</v>
      </c>
      <c r="G16" t="s">
        <v>1536</v>
      </c>
      <c r="H16" t="s">
        <v>1536</v>
      </c>
      <c r="I16" t="s">
        <v>1536</v>
      </c>
      <c r="J16" t="s">
        <v>1536</v>
      </c>
      <c r="K16" t="s">
        <v>1536</v>
      </c>
      <c r="L16" t="s">
        <v>1536</v>
      </c>
      <c r="M16" t="s">
        <v>1536</v>
      </c>
      <c r="N16" t="s">
        <v>1536</v>
      </c>
      <c r="O16" t="s">
        <v>1529</v>
      </c>
      <c r="P16" t="s">
        <v>1542</v>
      </c>
      <c r="Q16" t="s">
        <v>1543</v>
      </c>
      <c r="R16" t="s">
        <v>1544</v>
      </c>
      <c r="S16" t="s">
        <v>1554</v>
      </c>
      <c r="T16" t="s">
        <v>1555</v>
      </c>
      <c r="U16" t="s">
        <v>1535</v>
      </c>
      <c r="V16">
        <v>16.965067000000001</v>
      </c>
      <c r="W16">
        <v>6.4883459999999999</v>
      </c>
      <c r="X16">
        <v>1.4364068000000001</v>
      </c>
      <c r="Y16">
        <v>3.8208850000000001</v>
      </c>
      <c r="Z16" s="1">
        <v>1.3297339999999999E-4</v>
      </c>
      <c r="AA16" s="1">
        <v>1.63529E-3</v>
      </c>
      <c r="AC16">
        <v>197</v>
      </c>
      <c r="AD16" t="s">
        <v>1449</v>
      </c>
      <c r="AE16" s="7">
        <v>2.3297080000000001E-2</v>
      </c>
      <c r="AF16" s="7">
        <v>0.1197921</v>
      </c>
      <c r="AG16" s="7">
        <v>1.415813E-2</v>
      </c>
      <c r="AH16" s="7">
        <v>3.6007090999999998E-2</v>
      </c>
      <c r="AI16">
        <f t="shared" si="0"/>
        <v>1.6454913184156383</v>
      </c>
    </row>
    <row r="17" spans="1:35">
      <c r="A17">
        <v>38</v>
      </c>
      <c r="B17" t="s">
        <v>1391</v>
      </c>
      <c r="C17" t="s">
        <v>1536</v>
      </c>
      <c r="D17" t="s">
        <v>1536</v>
      </c>
      <c r="E17" t="s">
        <v>1536</v>
      </c>
      <c r="F17" t="s">
        <v>1536</v>
      </c>
      <c r="G17" t="s">
        <v>1536</v>
      </c>
      <c r="H17" t="s">
        <v>1536</v>
      </c>
      <c r="I17" t="s">
        <v>1536</v>
      </c>
      <c r="J17" t="s">
        <v>1536</v>
      </c>
      <c r="K17" t="s">
        <v>1536</v>
      </c>
      <c r="L17" t="s">
        <v>1536</v>
      </c>
      <c r="M17" t="s">
        <v>1536</v>
      </c>
      <c r="N17" t="s">
        <v>1536</v>
      </c>
      <c r="O17" t="s">
        <v>1529</v>
      </c>
      <c r="P17" t="s">
        <v>1542</v>
      </c>
      <c r="Q17" t="s">
        <v>1543</v>
      </c>
      <c r="R17" t="s">
        <v>1544</v>
      </c>
      <c r="S17" t="s">
        <v>1554</v>
      </c>
      <c r="T17" t="s">
        <v>1555</v>
      </c>
      <c r="U17" t="s">
        <v>1535</v>
      </c>
      <c r="V17">
        <v>10.20421</v>
      </c>
      <c r="W17">
        <v>7.3750540000000004</v>
      </c>
      <c r="X17">
        <v>1.4543128000000001</v>
      </c>
      <c r="Y17">
        <v>4.3835509999999998</v>
      </c>
      <c r="Z17" s="1">
        <v>1.167605E-5</v>
      </c>
      <c r="AA17" s="1">
        <v>2.1089859999999999E-4</v>
      </c>
      <c r="AC17">
        <v>38</v>
      </c>
      <c r="AD17" t="s">
        <v>1391</v>
      </c>
      <c r="AE17" s="7">
        <v>1.7545430000000001E-2</v>
      </c>
      <c r="AF17" s="7">
        <v>4.2102019999999997E-2</v>
      </c>
      <c r="AG17" s="7">
        <v>1.9068089999999999E-2</v>
      </c>
      <c r="AH17" s="7">
        <v>6.3382375000000005E-2</v>
      </c>
      <c r="AI17">
        <f t="shared" si="0"/>
        <v>0.92014617090647266</v>
      </c>
    </row>
    <row r="18" spans="1:35">
      <c r="A18">
        <v>123</v>
      </c>
      <c r="B18" t="s">
        <v>1082</v>
      </c>
      <c r="C18" t="s">
        <v>1536</v>
      </c>
      <c r="D18" t="s">
        <v>1536</v>
      </c>
      <c r="E18" t="s">
        <v>1536</v>
      </c>
      <c r="F18" t="s">
        <v>1536</v>
      </c>
      <c r="G18" t="s">
        <v>1536</v>
      </c>
      <c r="H18" t="s">
        <v>1536</v>
      </c>
      <c r="I18" t="s">
        <v>1536</v>
      </c>
      <c r="J18" t="s">
        <v>1536</v>
      </c>
      <c r="K18" t="s">
        <v>1536</v>
      </c>
      <c r="L18" t="s">
        <v>1536</v>
      </c>
      <c r="M18" t="s">
        <v>1536</v>
      </c>
      <c r="N18" t="s">
        <v>1536</v>
      </c>
      <c r="O18" t="s">
        <v>1529</v>
      </c>
      <c r="P18" t="s">
        <v>1542</v>
      </c>
      <c r="Q18" t="s">
        <v>1543</v>
      </c>
      <c r="R18" t="s">
        <v>1544</v>
      </c>
      <c r="S18" t="s">
        <v>1554</v>
      </c>
      <c r="T18" t="s">
        <v>1555</v>
      </c>
      <c r="U18" t="s">
        <v>1535</v>
      </c>
      <c r="V18">
        <v>10.692640000000001</v>
      </c>
      <c r="W18">
        <v>4.3431670000000002</v>
      </c>
      <c r="X18">
        <v>1.2196174</v>
      </c>
      <c r="Y18">
        <v>2.741161</v>
      </c>
      <c r="Z18" s="1">
        <v>6.1222560000000004E-3</v>
      </c>
      <c r="AA18" s="1">
        <v>3.9877099999999999E-2</v>
      </c>
      <c r="AC18">
        <v>123</v>
      </c>
      <c r="AD18" t="s">
        <v>1082</v>
      </c>
      <c r="AE18" s="7">
        <v>1.7179070000000001E-2</v>
      </c>
      <c r="AF18" s="7">
        <v>3.737302E-2</v>
      </c>
      <c r="AG18" s="7">
        <v>7.7134200000000003E-3</v>
      </c>
      <c r="AH18" s="7">
        <v>1.9430519E-2</v>
      </c>
      <c r="AI18">
        <f t="shared" si="0"/>
        <v>2.2271664190462857</v>
      </c>
    </row>
    <row r="19" spans="1:35">
      <c r="A19">
        <v>162</v>
      </c>
      <c r="B19" t="s">
        <v>982</v>
      </c>
      <c r="C19" t="s">
        <v>1536</v>
      </c>
      <c r="D19" t="s">
        <v>1536</v>
      </c>
      <c r="E19" t="s">
        <v>1536</v>
      </c>
      <c r="F19" t="s">
        <v>1536</v>
      </c>
      <c r="G19" t="s">
        <v>1536</v>
      </c>
      <c r="H19" t="s">
        <v>1536</v>
      </c>
      <c r="I19" t="s">
        <v>1536</v>
      </c>
      <c r="J19" t="s">
        <v>1536</v>
      </c>
      <c r="K19" t="s">
        <v>1536</v>
      </c>
      <c r="L19" t="s">
        <v>1536</v>
      </c>
      <c r="M19" t="s">
        <v>1536</v>
      </c>
      <c r="N19" t="s">
        <v>1536</v>
      </c>
      <c r="O19" t="s">
        <v>1529</v>
      </c>
      <c r="P19" t="s">
        <v>1542</v>
      </c>
      <c r="Q19" t="s">
        <v>1543</v>
      </c>
      <c r="R19" t="s">
        <v>1544</v>
      </c>
      <c r="S19" t="s">
        <v>1554</v>
      </c>
      <c r="T19" t="s">
        <v>1555</v>
      </c>
      <c r="U19" t="s">
        <v>1535</v>
      </c>
      <c r="V19">
        <v>8.3634000000000004</v>
      </c>
      <c r="W19">
        <v>-6.0995929999999996</v>
      </c>
      <c r="X19">
        <v>1.2207737000000001</v>
      </c>
      <c r="Y19">
        <v>-4.1773449999999999</v>
      </c>
      <c r="Z19" s="1">
        <v>2.9493100000000001E-5</v>
      </c>
      <c r="AA19" s="1">
        <v>5.0138280000000003E-4</v>
      </c>
      <c r="AC19">
        <v>162</v>
      </c>
      <c r="AD19" t="s">
        <v>982</v>
      </c>
      <c r="AE19" s="7">
        <v>1.4947709999999999E-2</v>
      </c>
      <c r="AF19" s="7">
        <v>3.6979390000000001E-2</v>
      </c>
      <c r="AG19" s="7">
        <v>5.2059189999999998E-3</v>
      </c>
      <c r="AH19" s="7">
        <v>1.4172476E-2</v>
      </c>
      <c r="AI19">
        <f t="shared" si="0"/>
        <v>2.8712913128306452</v>
      </c>
    </row>
    <row r="20" spans="1:35">
      <c r="A20">
        <v>216</v>
      </c>
      <c r="B20" t="s">
        <v>381</v>
      </c>
      <c r="C20" t="s">
        <v>1536</v>
      </c>
      <c r="D20" t="s">
        <v>1536</v>
      </c>
      <c r="E20" t="s">
        <v>1536</v>
      </c>
      <c r="F20" t="s">
        <v>1536</v>
      </c>
      <c r="G20" t="s">
        <v>1536</v>
      </c>
      <c r="H20" t="s">
        <v>1536</v>
      </c>
      <c r="I20" t="s">
        <v>1536</v>
      </c>
      <c r="J20" t="s">
        <v>1536</v>
      </c>
      <c r="K20" t="s">
        <v>1536</v>
      </c>
      <c r="L20" t="s">
        <v>1536</v>
      </c>
      <c r="M20" t="s">
        <v>1536</v>
      </c>
      <c r="N20" t="s">
        <v>1536</v>
      </c>
      <c r="O20" t="s">
        <v>1529</v>
      </c>
      <c r="P20" t="s">
        <v>1542</v>
      </c>
      <c r="Q20" t="s">
        <v>1543</v>
      </c>
      <c r="R20" t="s">
        <v>1544</v>
      </c>
      <c r="S20" t="s">
        <v>1687</v>
      </c>
      <c r="T20" t="s">
        <v>1551</v>
      </c>
      <c r="U20" t="s">
        <v>1535</v>
      </c>
      <c r="V20">
        <v>157.132262</v>
      </c>
      <c r="W20">
        <v>-7.3073569999999997</v>
      </c>
      <c r="X20">
        <v>1.066324</v>
      </c>
      <c r="Y20">
        <v>-5.9150470000000004</v>
      </c>
      <c r="Z20" s="1">
        <v>3.3178049999999998E-9</v>
      </c>
      <c r="AA20" s="1">
        <v>1.7433560000000001E-7</v>
      </c>
      <c r="AC20">
        <v>216</v>
      </c>
      <c r="AD20" t="s">
        <v>381</v>
      </c>
      <c r="AE20" s="7">
        <v>0.23256479999999999</v>
      </c>
      <c r="AF20" s="7">
        <v>0.71071620000000002</v>
      </c>
      <c r="AG20" s="7">
        <v>5.0850239999999996E-3</v>
      </c>
      <c r="AH20" s="7">
        <v>1.9017599E-2</v>
      </c>
      <c r="AI20">
        <f t="shared" si="0"/>
        <v>45.735241367592366</v>
      </c>
    </row>
    <row r="21" spans="1:35">
      <c r="A21">
        <v>113</v>
      </c>
      <c r="B21" t="s">
        <v>1030</v>
      </c>
      <c r="C21" t="s">
        <v>1536</v>
      </c>
      <c r="D21" t="s">
        <v>1536</v>
      </c>
      <c r="E21" t="s">
        <v>1536</v>
      </c>
      <c r="F21" t="s">
        <v>1536</v>
      </c>
      <c r="G21" t="s">
        <v>1536</v>
      </c>
      <c r="H21" t="s">
        <v>1536</v>
      </c>
      <c r="I21" t="s">
        <v>1536</v>
      </c>
      <c r="J21" t="s">
        <v>1536</v>
      </c>
      <c r="K21" t="s">
        <v>1536</v>
      </c>
      <c r="L21" t="s">
        <v>1536</v>
      </c>
      <c r="M21" t="s">
        <v>1536</v>
      </c>
      <c r="N21" t="s">
        <v>1536</v>
      </c>
      <c r="O21" t="s">
        <v>1529</v>
      </c>
      <c r="P21" t="s">
        <v>1542</v>
      </c>
      <c r="Q21" t="s">
        <v>1543</v>
      </c>
      <c r="R21" t="s">
        <v>1544</v>
      </c>
      <c r="S21" t="s">
        <v>1687</v>
      </c>
      <c r="T21" t="s">
        <v>1688</v>
      </c>
      <c r="U21" t="s">
        <v>1689</v>
      </c>
      <c r="V21">
        <v>321.04633899999999</v>
      </c>
      <c r="W21">
        <v>-4.8114410000000003</v>
      </c>
      <c r="X21">
        <v>0.66842060000000003</v>
      </c>
      <c r="Y21">
        <v>-5.702159</v>
      </c>
      <c r="Z21" s="1">
        <v>1.182991E-8</v>
      </c>
      <c r="AA21" s="1">
        <v>4.274254E-7</v>
      </c>
      <c r="AC21">
        <v>113</v>
      </c>
      <c r="AD21" t="s">
        <v>1030</v>
      </c>
      <c r="AE21" s="7">
        <v>0.54632440000000004</v>
      </c>
      <c r="AF21" s="7">
        <v>0.94806570000000001</v>
      </c>
      <c r="AG21" s="7">
        <v>0.14547470000000001</v>
      </c>
      <c r="AH21" s="7">
        <v>0.195902505</v>
      </c>
      <c r="AI21">
        <f t="shared" si="0"/>
        <v>3.7554598840898108</v>
      </c>
    </row>
    <row r="22" spans="1:35">
      <c r="A22">
        <v>87</v>
      </c>
      <c r="B22" t="s">
        <v>37</v>
      </c>
      <c r="C22" t="s">
        <v>1536</v>
      </c>
      <c r="D22" t="s">
        <v>1536</v>
      </c>
      <c r="E22" t="s">
        <v>1536</v>
      </c>
      <c r="F22" t="s">
        <v>1536</v>
      </c>
      <c r="G22" t="s">
        <v>1536</v>
      </c>
      <c r="H22" t="s">
        <v>1536</v>
      </c>
      <c r="I22" t="s">
        <v>1536</v>
      </c>
      <c r="J22" t="s">
        <v>1536</v>
      </c>
      <c r="K22" t="s">
        <v>1536</v>
      </c>
      <c r="L22" t="s">
        <v>1536</v>
      </c>
      <c r="M22" t="s">
        <v>1536</v>
      </c>
      <c r="N22" t="s">
        <v>1536</v>
      </c>
      <c r="O22" t="s">
        <v>1529</v>
      </c>
      <c r="P22" t="s">
        <v>1542</v>
      </c>
      <c r="Q22" t="s">
        <v>1543</v>
      </c>
      <c r="R22" t="s">
        <v>1544</v>
      </c>
      <c r="S22" t="s">
        <v>1666</v>
      </c>
      <c r="T22" t="s">
        <v>1667</v>
      </c>
      <c r="U22" t="s">
        <v>1535</v>
      </c>
      <c r="V22">
        <v>34.978596000000003</v>
      </c>
      <c r="W22">
        <v>-4.1411740000000004</v>
      </c>
      <c r="X22">
        <v>0.82556169999999995</v>
      </c>
      <c r="Y22">
        <v>-3.8048929999999999</v>
      </c>
      <c r="Z22" s="1">
        <v>1.4186520000000001E-4</v>
      </c>
      <c r="AA22" s="1">
        <v>1.701517E-3</v>
      </c>
      <c r="AC22">
        <v>87</v>
      </c>
      <c r="AD22" t="s">
        <v>37</v>
      </c>
      <c r="AE22" s="7">
        <v>5.8218060000000002E-2</v>
      </c>
      <c r="AF22" s="7">
        <v>8.1749050000000004E-2</v>
      </c>
      <c r="AG22" s="7">
        <v>6.2210540000000002E-3</v>
      </c>
      <c r="AH22" s="7">
        <v>1.1322860000000001E-2</v>
      </c>
      <c r="AI22">
        <f t="shared" si="0"/>
        <v>9.3582309364297434</v>
      </c>
    </row>
    <row r="23" spans="1:35">
      <c r="A23">
        <v>88</v>
      </c>
      <c r="B23" t="s">
        <v>921</v>
      </c>
      <c r="C23" t="s">
        <v>1536</v>
      </c>
      <c r="D23" t="s">
        <v>1536</v>
      </c>
      <c r="E23" t="s">
        <v>1536</v>
      </c>
      <c r="F23" t="s">
        <v>1536</v>
      </c>
      <c r="G23" t="s">
        <v>1536</v>
      </c>
      <c r="H23" t="s">
        <v>1536</v>
      </c>
      <c r="I23" t="s">
        <v>1536</v>
      </c>
      <c r="J23" t="s">
        <v>1536</v>
      </c>
      <c r="K23" t="s">
        <v>1536</v>
      </c>
      <c r="L23" t="s">
        <v>1536</v>
      </c>
      <c r="M23" t="s">
        <v>1536</v>
      </c>
      <c r="N23" t="s">
        <v>1536</v>
      </c>
      <c r="O23" t="s">
        <v>1529</v>
      </c>
      <c r="P23" t="s">
        <v>1542</v>
      </c>
      <c r="Q23" t="s">
        <v>1543</v>
      </c>
      <c r="R23" t="s">
        <v>1544</v>
      </c>
      <c r="S23" t="s">
        <v>1556</v>
      </c>
      <c r="T23" t="s">
        <v>1557</v>
      </c>
      <c r="U23" t="s">
        <v>1536</v>
      </c>
      <c r="V23">
        <v>413.48936600000002</v>
      </c>
      <c r="W23">
        <v>-8.8276160000000008</v>
      </c>
      <c r="X23">
        <v>1.1074885000000001</v>
      </c>
      <c r="Y23">
        <v>-7.0678979999999996</v>
      </c>
      <c r="Z23" s="1">
        <v>1.57298E-12</v>
      </c>
      <c r="AA23" s="1">
        <v>1.7360799999999999E-10</v>
      </c>
      <c r="AC23">
        <v>88</v>
      </c>
      <c r="AD23" t="s">
        <v>921</v>
      </c>
      <c r="AE23" s="7">
        <v>0.66246720000000003</v>
      </c>
      <c r="AF23" s="7">
        <v>1.526816</v>
      </c>
      <c r="AG23" s="7">
        <v>3.3767779999999997E-2</v>
      </c>
      <c r="AH23" s="7">
        <v>8.2983445000000003E-2</v>
      </c>
      <c r="AI23">
        <f t="shared" si="0"/>
        <v>19.618322554814089</v>
      </c>
    </row>
    <row r="24" spans="1:35">
      <c r="A24">
        <v>7</v>
      </c>
      <c r="B24" t="s">
        <v>751</v>
      </c>
      <c r="C24" t="s">
        <v>1536</v>
      </c>
      <c r="D24" t="s">
        <v>1536</v>
      </c>
      <c r="E24" t="s">
        <v>1536</v>
      </c>
      <c r="F24" t="s">
        <v>1536</v>
      </c>
      <c r="G24" t="s">
        <v>1536</v>
      </c>
      <c r="H24" t="s">
        <v>1536</v>
      </c>
      <c r="I24" t="s">
        <v>1536</v>
      </c>
      <c r="J24" t="s">
        <v>1536</v>
      </c>
      <c r="K24" t="s">
        <v>1536</v>
      </c>
      <c r="L24" t="s">
        <v>1536</v>
      </c>
      <c r="M24" t="s">
        <v>1536</v>
      </c>
      <c r="N24" t="s">
        <v>1536</v>
      </c>
      <c r="O24" t="s">
        <v>1529</v>
      </c>
      <c r="P24" t="s">
        <v>1542</v>
      </c>
      <c r="Q24" t="s">
        <v>1543</v>
      </c>
      <c r="R24" t="s">
        <v>1544</v>
      </c>
      <c r="S24" t="s">
        <v>1556</v>
      </c>
      <c r="T24" t="s">
        <v>1557</v>
      </c>
      <c r="U24" t="s">
        <v>1535</v>
      </c>
      <c r="V24">
        <v>29.164297999999999</v>
      </c>
      <c r="W24">
        <v>-3.2120570000000002</v>
      </c>
      <c r="X24">
        <v>0.76842010000000005</v>
      </c>
      <c r="Y24">
        <v>-2.878708</v>
      </c>
      <c r="Z24" s="1">
        <v>3.9930800000000004E-3</v>
      </c>
      <c r="AA24" s="1">
        <v>2.7807229999999999E-2</v>
      </c>
      <c r="AC24">
        <v>7</v>
      </c>
      <c r="AD24" t="s">
        <v>751</v>
      </c>
      <c r="AE24" s="7">
        <v>5.3173970000000001E-2</v>
      </c>
      <c r="AF24" s="7">
        <v>9.8085919999999993E-2</v>
      </c>
      <c r="AG24" s="7">
        <v>1.7987300000000001E-2</v>
      </c>
      <c r="AH24" s="7">
        <v>2.8550405000000001E-2</v>
      </c>
      <c r="AI24">
        <f t="shared" si="0"/>
        <v>2.9561952043942115</v>
      </c>
    </row>
    <row r="25" spans="1:35">
      <c r="A25">
        <v>201</v>
      </c>
      <c r="B25" t="s">
        <v>1032</v>
      </c>
      <c r="C25" t="s">
        <v>1536</v>
      </c>
      <c r="D25" t="s">
        <v>1536</v>
      </c>
      <c r="E25" t="s">
        <v>1536</v>
      </c>
      <c r="F25" t="s">
        <v>1536</v>
      </c>
      <c r="G25" t="s">
        <v>1536</v>
      </c>
      <c r="H25" t="s">
        <v>1536</v>
      </c>
      <c r="I25" t="s">
        <v>1536</v>
      </c>
      <c r="J25" t="s">
        <v>1536</v>
      </c>
      <c r="K25" t="s">
        <v>1536</v>
      </c>
      <c r="L25" t="s">
        <v>1536</v>
      </c>
      <c r="M25" t="s">
        <v>1536</v>
      </c>
      <c r="N25" t="s">
        <v>1536</v>
      </c>
      <c r="O25" t="s">
        <v>1529</v>
      </c>
      <c r="P25" t="s">
        <v>1542</v>
      </c>
      <c r="Q25" t="s">
        <v>1543</v>
      </c>
      <c r="R25" t="s">
        <v>1544</v>
      </c>
      <c r="S25" t="s">
        <v>1670</v>
      </c>
      <c r="T25" t="s">
        <v>1551</v>
      </c>
      <c r="U25" t="s">
        <v>1535</v>
      </c>
      <c r="V25">
        <v>4.2711410000000001</v>
      </c>
      <c r="W25">
        <v>8.7459000000000007</v>
      </c>
      <c r="X25">
        <v>1.6963378</v>
      </c>
      <c r="Y25">
        <v>4.566249</v>
      </c>
      <c r="Z25" s="1">
        <v>4.9652969999999998E-6</v>
      </c>
      <c r="AA25" s="1">
        <v>1.0351120000000001E-4</v>
      </c>
      <c r="AC25">
        <v>201</v>
      </c>
      <c r="AD25" t="s">
        <v>1032</v>
      </c>
      <c r="AE25" s="7">
        <v>1.125644E-2</v>
      </c>
      <c r="AF25" s="7">
        <v>2.9578750000000001E-2</v>
      </c>
      <c r="AG25" s="7">
        <v>1.7208849999999999E-3</v>
      </c>
      <c r="AH25" s="7">
        <v>4.1702459999999998E-3</v>
      </c>
      <c r="AI25">
        <f t="shared" si="0"/>
        <v>6.5410762485581548</v>
      </c>
    </row>
    <row r="26" spans="1:35">
      <c r="A26">
        <v>141</v>
      </c>
      <c r="B26" t="s">
        <v>1018</v>
      </c>
      <c r="C26" t="s">
        <v>1536</v>
      </c>
      <c r="D26" t="s">
        <v>1536</v>
      </c>
      <c r="E26" t="s">
        <v>1536</v>
      </c>
      <c r="F26" t="s">
        <v>1536</v>
      </c>
      <c r="G26" t="s">
        <v>1536</v>
      </c>
      <c r="H26" t="s">
        <v>1536</v>
      </c>
      <c r="I26" t="s">
        <v>1536</v>
      </c>
      <c r="J26" t="s">
        <v>1536</v>
      </c>
      <c r="K26" t="s">
        <v>1536</v>
      </c>
      <c r="L26" t="s">
        <v>1536</v>
      </c>
      <c r="M26" t="s">
        <v>1536</v>
      </c>
      <c r="N26" t="s">
        <v>1536</v>
      </c>
      <c r="O26" t="s">
        <v>1529</v>
      </c>
      <c r="P26" t="s">
        <v>1542</v>
      </c>
      <c r="Q26" t="s">
        <v>1543</v>
      </c>
      <c r="R26" t="s">
        <v>1544</v>
      </c>
      <c r="S26" t="s">
        <v>1587</v>
      </c>
      <c r="T26" t="s">
        <v>1551</v>
      </c>
      <c r="U26" t="s">
        <v>1535</v>
      </c>
      <c r="V26">
        <v>13.261919000000001</v>
      </c>
      <c r="W26">
        <v>-4.6122040000000002</v>
      </c>
      <c r="X26">
        <v>0.88805020000000001</v>
      </c>
      <c r="Y26">
        <v>-4.0675679999999996</v>
      </c>
      <c r="Z26" s="1">
        <v>4.7506390000000002E-5</v>
      </c>
      <c r="AA26" s="1">
        <v>7.1683809999999995E-4</v>
      </c>
      <c r="AC26">
        <v>141</v>
      </c>
      <c r="AD26" t="s">
        <v>1018</v>
      </c>
      <c r="AE26" s="7">
        <v>2.0364050000000002E-2</v>
      </c>
      <c r="AF26" s="7">
        <v>4.872758E-2</v>
      </c>
      <c r="AG26" s="7">
        <v>7.7483120000000003E-3</v>
      </c>
      <c r="AH26" s="7">
        <v>1.1931459E-2</v>
      </c>
      <c r="AI26">
        <f t="shared" si="0"/>
        <v>2.6281917919670761</v>
      </c>
    </row>
    <row r="27" spans="1:35">
      <c r="A27">
        <v>136</v>
      </c>
      <c r="B27" t="s">
        <v>871</v>
      </c>
      <c r="C27" t="s">
        <v>1536</v>
      </c>
      <c r="D27" t="s">
        <v>1536</v>
      </c>
      <c r="E27" t="s">
        <v>1536</v>
      </c>
      <c r="F27" t="s">
        <v>1536</v>
      </c>
      <c r="G27" t="s">
        <v>1536</v>
      </c>
      <c r="H27" t="s">
        <v>1536</v>
      </c>
      <c r="I27" t="s">
        <v>1536</v>
      </c>
      <c r="J27" t="s">
        <v>1536</v>
      </c>
      <c r="K27" t="s">
        <v>1536</v>
      </c>
      <c r="L27" t="s">
        <v>1536</v>
      </c>
      <c r="M27" t="s">
        <v>1536</v>
      </c>
      <c r="N27" t="s">
        <v>1536</v>
      </c>
      <c r="O27" t="s">
        <v>1529</v>
      </c>
      <c r="P27" t="s">
        <v>1542</v>
      </c>
      <c r="Q27" t="s">
        <v>1543</v>
      </c>
      <c r="R27" t="s">
        <v>1544</v>
      </c>
      <c r="S27" t="s">
        <v>1705</v>
      </c>
      <c r="T27" t="s">
        <v>1706</v>
      </c>
      <c r="U27" t="s">
        <v>1535</v>
      </c>
      <c r="V27">
        <v>22.032775999999998</v>
      </c>
      <c r="W27">
        <v>-4.5915189999999999</v>
      </c>
      <c r="X27">
        <v>0.86679810000000002</v>
      </c>
      <c r="Y27">
        <v>-4.1434319999999998</v>
      </c>
      <c r="Z27" s="1">
        <v>3.4214700000000003E-5</v>
      </c>
      <c r="AA27" s="1">
        <v>5.4933599999999999E-4</v>
      </c>
      <c r="AC27">
        <v>136</v>
      </c>
      <c r="AD27" t="s">
        <v>871</v>
      </c>
      <c r="AE27" s="7">
        <v>3.2872369999999998E-2</v>
      </c>
      <c r="AF27" s="7">
        <v>5.4695559999999997E-2</v>
      </c>
      <c r="AG27" s="7">
        <v>8.1161619999999997E-3</v>
      </c>
      <c r="AH27" s="7">
        <v>1.4549967E-2</v>
      </c>
      <c r="AI27">
        <f t="shared" si="0"/>
        <v>4.0502358134300422</v>
      </c>
    </row>
    <row r="28" spans="1:35">
      <c r="A28">
        <v>176</v>
      </c>
      <c r="B28" t="s">
        <v>1193</v>
      </c>
      <c r="C28" t="s">
        <v>1536</v>
      </c>
      <c r="D28" t="s">
        <v>1536</v>
      </c>
      <c r="E28" t="s">
        <v>1536</v>
      </c>
      <c r="F28" t="s">
        <v>1536</v>
      </c>
      <c r="G28" t="s">
        <v>1536</v>
      </c>
      <c r="H28" t="s">
        <v>1536</v>
      </c>
      <c r="I28" t="s">
        <v>1536</v>
      </c>
      <c r="J28" t="s">
        <v>1536</v>
      </c>
      <c r="K28" t="s">
        <v>1536</v>
      </c>
      <c r="L28" t="s">
        <v>1536</v>
      </c>
      <c r="M28" t="s">
        <v>1536</v>
      </c>
      <c r="N28" t="s">
        <v>1536</v>
      </c>
      <c r="O28" t="s">
        <v>1529</v>
      </c>
      <c r="P28" t="s">
        <v>1542</v>
      </c>
      <c r="Q28" t="s">
        <v>1543</v>
      </c>
      <c r="R28" t="s">
        <v>1544</v>
      </c>
      <c r="S28" t="s">
        <v>1749</v>
      </c>
      <c r="T28" t="s">
        <v>1750</v>
      </c>
      <c r="U28" t="s">
        <v>1535</v>
      </c>
      <c r="V28">
        <v>4.5600389999999997</v>
      </c>
      <c r="W28">
        <v>-4.806597</v>
      </c>
      <c r="X28">
        <v>1.2697742999999999</v>
      </c>
      <c r="Y28">
        <v>-2.9978539999999998</v>
      </c>
      <c r="Z28" s="1">
        <v>2.7188830000000001E-3</v>
      </c>
      <c r="AA28" s="1">
        <v>2.067782E-2</v>
      </c>
      <c r="AC28">
        <v>176</v>
      </c>
      <c r="AD28" t="s">
        <v>1193</v>
      </c>
      <c r="AE28" s="7">
        <v>4.3514199999999999E-3</v>
      </c>
      <c r="AF28" s="7">
        <v>9.8564689999999996E-3</v>
      </c>
      <c r="AG28" s="7">
        <v>5.9480920000000003E-3</v>
      </c>
      <c r="AH28" s="7">
        <v>2.1266681999999999E-2</v>
      </c>
      <c r="AI28">
        <f t="shared" si="0"/>
        <v>0.73156568526512367</v>
      </c>
    </row>
    <row r="29" spans="1:35">
      <c r="A29">
        <v>47</v>
      </c>
      <c r="B29" t="s">
        <v>896</v>
      </c>
      <c r="C29" t="s">
        <v>1536</v>
      </c>
      <c r="D29" t="s">
        <v>1536</v>
      </c>
      <c r="E29" t="s">
        <v>1536</v>
      </c>
      <c r="F29" t="s">
        <v>1536</v>
      </c>
      <c r="G29" t="s">
        <v>1536</v>
      </c>
      <c r="H29" t="s">
        <v>1536</v>
      </c>
      <c r="I29" t="s">
        <v>1536</v>
      </c>
      <c r="J29" t="s">
        <v>1536</v>
      </c>
      <c r="K29" t="s">
        <v>1536</v>
      </c>
      <c r="L29" t="s">
        <v>1536</v>
      </c>
      <c r="M29" t="s">
        <v>1536</v>
      </c>
      <c r="N29" t="s">
        <v>1536</v>
      </c>
      <c r="O29" t="s">
        <v>1529</v>
      </c>
      <c r="P29" t="s">
        <v>1542</v>
      </c>
      <c r="Q29" t="s">
        <v>1543</v>
      </c>
      <c r="R29" t="s">
        <v>1627</v>
      </c>
      <c r="S29" t="s">
        <v>1628</v>
      </c>
      <c r="T29" t="s">
        <v>1536</v>
      </c>
      <c r="U29" t="s">
        <v>1536</v>
      </c>
      <c r="V29">
        <v>25.16112</v>
      </c>
      <c r="W29">
        <v>12.453327</v>
      </c>
      <c r="X29">
        <v>1.6900245</v>
      </c>
      <c r="Y29">
        <v>6.777018</v>
      </c>
      <c r="Z29" s="1">
        <v>1.226813E-11</v>
      </c>
      <c r="AA29" s="1">
        <v>1.012997E-9</v>
      </c>
      <c r="AC29">
        <v>47</v>
      </c>
      <c r="AD29" t="s">
        <v>896</v>
      </c>
      <c r="AE29" s="7">
        <v>7.2126850000000006E-2</v>
      </c>
      <c r="AF29" s="7">
        <v>0.19686480000000001</v>
      </c>
      <c r="AG29" s="7">
        <v>3.368439E-3</v>
      </c>
      <c r="AH29" s="7">
        <v>1.0507936000000001E-2</v>
      </c>
      <c r="AI29">
        <f t="shared" si="0"/>
        <v>21.412544505036312</v>
      </c>
    </row>
    <row r="30" spans="1:35">
      <c r="A30">
        <v>200</v>
      </c>
      <c r="B30" t="s">
        <v>1228</v>
      </c>
      <c r="C30" t="s">
        <v>1536</v>
      </c>
      <c r="D30" t="s">
        <v>1536</v>
      </c>
      <c r="E30" t="s">
        <v>1536</v>
      </c>
      <c r="F30" t="s">
        <v>1536</v>
      </c>
      <c r="G30" t="s">
        <v>1536</v>
      </c>
      <c r="H30" t="s">
        <v>1536</v>
      </c>
      <c r="I30" t="s">
        <v>1536</v>
      </c>
      <c r="J30" t="s">
        <v>1536</v>
      </c>
      <c r="K30" t="s">
        <v>1536</v>
      </c>
      <c r="L30" t="s">
        <v>1536</v>
      </c>
      <c r="M30" t="s">
        <v>1536</v>
      </c>
      <c r="N30" t="s">
        <v>1536</v>
      </c>
      <c r="O30" t="s">
        <v>1529</v>
      </c>
      <c r="P30" t="s">
        <v>1542</v>
      </c>
      <c r="Q30" t="s">
        <v>1770</v>
      </c>
      <c r="R30" t="s">
        <v>1771</v>
      </c>
      <c r="S30" t="s">
        <v>1772</v>
      </c>
      <c r="T30" t="s">
        <v>1773</v>
      </c>
      <c r="U30" t="s">
        <v>1774</v>
      </c>
      <c r="V30">
        <v>7.5612649999999997</v>
      </c>
      <c r="W30">
        <v>-3.9644180000000002</v>
      </c>
      <c r="X30">
        <v>1.0265279</v>
      </c>
      <c r="Y30">
        <v>-2.88781</v>
      </c>
      <c r="Z30" s="1">
        <v>3.8793410000000001E-3</v>
      </c>
      <c r="AA30" s="1">
        <v>2.7651060000000002E-2</v>
      </c>
      <c r="AC30">
        <v>200</v>
      </c>
      <c r="AD30" t="s">
        <v>1228</v>
      </c>
      <c r="AE30" s="7">
        <v>8.9940209999999996E-3</v>
      </c>
      <c r="AF30" s="7">
        <v>2.0648E-2</v>
      </c>
      <c r="AG30" s="7">
        <v>6.0051999999999996E-3</v>
      </c>
      <c r="AH30" s="7">
        <v>2.2349175999999998E-2</v>
      </c>
      <c r="AI30">
        <f t="shared" si="0"/>
        <v>1.497705488576567</v>
      </c>
    </row>
    <row r="31" spans="1:35">
      <c r="A31">
        <v>62</v>
      </c>
      <c r="B31" t="s">
        <v>208</v>
      </c>
      <c r="C31" t="s">
        <v>1536</v>
      </c>
      <c r="D31" t="s">
        <v>1536</v>
      </c>
      <c r="E31" t="s">
        <v>1536</v>
      </c>
      <c r="F31" t="s">
        <v>1536</v>
      </c>
      <c r="G31" t="s">
        <v>1536</v>
      </c>
      <c r="H31" t="s">
        <v>1536</v>
      </c>
      <c r="I31" t="s">
        <v>1536</v>
      </c>
      <c r="J31" t="s">
        <v>1536</v>
      </c>
      <c r="K31" t="s">
        <v>1536</v>
      </c>
      <c r="L31" t="s">
        <v>1536</v>
      </c>
      <c r="M31" t="s">
        <v>1536</v>
      </c>
      <c r="N31" t="s">
        <v>1536</v>
      </c>
      <c r="O31" t="s">
        <v>1529</v>
      </c>
      <c r="P31" t="s">
        <v>1542</v>
      </c>
      <c r="Q31" t="s">
        <v>1645</v>
      </c>
      <c r="R31" t="s">
        <v>1646</v>
      </c>
      <c r="S31" t="s">
        <v>1647</v>
      </c>
      <c r="T31" t="s">
        <v>1648</v>
      </c>
      <c r="U31" t="s">
        <v>1535</v>
      </c>
      <c r="V31">
        <v>10.795362000000001</v>
      </c>
      <c r="W31">
        <v>6.833558</v>
      </c>
      <c r="X31">
        <v>1.6111671000000001</v>
      </c>
      <c r="Y31">
        <v>3.6207029999999998</v>
      </c>
      <c r="Z31" s="1">
        <v>2.9380330000000003E-4</v>
      </c>
      <c r="AA31" s="1">
        <v>3.0876060000000001E-3</v>
      </c>
      <c r="AC31">
        <v>62</v>
      </c>
      <c r="AD31" t="s">
        <v>208</v>
      </c>
      <c r="AE31" s="7">
        <v>3.494481E-2</v>
      </c>
      <c r="AF31" s="7">
        <v>0.1029779</v>
      </c>
      <c r="AG31" s="7">
        <v>2.5844209999999998E-4</v>
      </c>
      <c r="AH31" s="7">
        <v>1.374583E-3</v>
      </c>
      <c r="AI31">
        <f t="shared" si="0"/>
        <v>135.21330309574176</v>
      </c>
    </row>
    <row r="32" spans="1:35">
      <c r="A32">
        <v>26</v>
      </c>
      <c r="B32" t="s">
        <v>1232</v>
      </c>
      <c r="C32" t="s">
        <v>1536</v>
      </c>
      <c r="D32" t="s">
        <v>1536</v>
      </c>
      <c r="E32" t="s">
        <v>1536</v>
      </c>
      <c r="F32" t="s">
        <v>1536</v>
      </c>
      <c r="G32" t="s">
        <v>1536</v>
      </c>
      <c r="H32" t="s">
        <v>1536</v>
      </c>
      <c r="I32" t="s">
        <v>1536</v>
      </c>
      <c r="J32" t="s">
        <v>1536</v>
      </c>
      <c r="K32" t="s">
        <v>1536</v>
      </c>
      <c r="L32" t="s">
        <v>1536</v>
      </c>
      <c r="M32" t="s">
        <v>1536</v>
      </c>
      <c r="N32" t="s">
        <v>1536</v>
      </c>
      <c r="O32" t="s">
        <v>1529</v>
      </c>
      <c r="P32" t="s">
        <v>1571</v>
      </c>
      <c r="Q32" t="s">
        <v>1590</v>
      </c>
      <c r="R32" t="s">
        <v>1591</v>
      </c>
      <c r="S32" t="s">
        <v>1592</v>
      </c>
      <c r="T32" t="s">
        <v>1593</v>
      </c>
      <c r="U32" t="s">
        <v>1535</v>
      </c>
      <c r="V32">
        <v>20.782247999999999</v>
      </c>
      <c r="W32">
        <v>5.1789839999999998</v>
      </c>
      <c r="X32">
        <v>0.9325504</v>
      </c>
      <c r="Y32">
        <v>4.4812419999999999</v>
      </c>
      <c r="Z32" s="1">
        <v>7.4209929999999998E-6</v>
      </c>
      <c r="AA32" s="1">
        <v>1.429778E-4</v>
      </c>
      <c r="AC32">
        <v>26</v>
      </c>
      <c r="AD32" t="s">
        <v>1232</v>
      </c>
      <c r="AE32" s="7">
        <v>3.3647990000000003E-2</v>
      </c>
      <c r="AF32" s="7">
        <v>0.1200609</v>
      </c>
      <c r="AG32" s="7">
        <v>3.51618E-2</v>
      </c>
      <c r="AH32" s="7">
        <v>0.15211344500000001</v>
      </c>
      <c r="AI32">
        <f t="shared" si="0"/>
        <v>0.95694731213987916</v>
      </c>
    </row>
    <row r="33" spans="1:35">
      <c r="A33">
        <v>25</v>
      </c>
      <c r="B33" t="s">
        <v>1381</v>
      </c>
      <c r="C33" t="s">
        <v>1536</v>
      </c>
      <c r="D33" t="s">
        <v>1536</v>
      </c>
      <c r="E33" t="s">
        <v>1536</v>
      </c>
      <c r="F33" t="s">
        <v>1536</v>
      </c>
      <c r="G33" t="s">
        <v>1536</v>
      </c>
      <c r="H33" t="s">
        <v>1536</v>
      </c>
      <c r="I33" t="s">
        <v>1536</v>
      </c>
      <c r="J33" t="s">
        <v>1536</v>
      </c>
      <c r="K33" t="s">
        <v>1536</v>
      </c>
      <c r="L33" t="s">
        <v>1536</v>
      </c>
      <c r="M33" t="s">
        <v>1536</v>
      </c>
      <c r="N33" t="s">
        <v>1536</v>
      </c>
      <c r="O33" t="s">
        <v>1529</v>
      </c>
      <c r="P33" t="s">
        <v>1571</v>
      </c>
      <c r="Q33" t="s">
        <v>1590</v>
      </c>
      <c r="R33" t="s">
        <v>1591</v>
      </c>
      <c r="S33" t="s">
        <v>1592</v>
      </c>
      <c r="T33" t="s">
        <v>1593</v>
      </c>
      <c r="U33" t="s">
        <v>1535</v>
      </c>
      <c r="V33">
        <v>4.3053759999999999</v>
      </c>
      <c r="W33">
        <v>7.1468819999999997</v>
      </c>
      <c r="X33">
        <v>1.6318144999999999</v>
      </c>
      <c r="Y33">
        <v>3.7669000000000001</v>
      </c>
      <c r="Z33" s="1">
        <v>1.6528730000000001E-4</v>
      </c>
      <c r="AA33" s="1">
        <v>1.873256E-3</v>
      </c>
      <c r="AC33">
        <v>25</v>
      </c>
      <c r="AD33" t="s">
        <v>1381</v>
      </c>
      <c r="AE33" s="7">
        <v>7.913504E-3</v>
      </c>
      <c r="AF33" s="7">
        <v>2.1791399999999999E-2</v>
      </c>
      <c r="AG33" s="7">
        <v>9.4639779999999996E-3</v>
      </c>
      <c r="AH33" s="7">
        <v>2.2513702E-2</v>
      </c>
      <c r="AI33">
        <f t="shared" si="0"/>
        <v>0.83617100546937029</v>
      </c>
    </row>
    <row r="34" spans="1:35">
      <c r="A34">
        <v>157</v>
      </c>
      <c r="B34" t="s">
        <v>588</v>
      </c>
      <c r="C34" t="s">
        <v>1536</v>
      </c>
      <c r="D34" t="s">
        <v>1536</v>
      </c>
      <c r="E34" t="s">
        <v>1536</v>
      </c>
      <c r="F34" t="s">
        <v>1536</v>
      </c>
      <c r="G34" t="s">
        <v>1536</v>
      </c>
      <c r="H34" t="s">
        <v>1536</v>
      </c>
      <c r="I34" t="s">
        <v>1536</v>
      </c>
      <c r="J34" t="s">
        <v>1536</v>
      </c>
      <c r="K34" t="s">
        <v>1536</v>
      </c>
      <c r="L34" t="s">
        <v>1536</v>
      </c>
      <c r="M34" t="s">
        <v>1536</v>
      </c>
      <c r="N34" t="s">
        <v>1536</v>
      </c>
      <c r="O34" t="s">
        <v>1529</v>
      </c>
      <c r="P34" t="s">
        <v>1571</v>
      </c>
      <c r="Q34" t="s">
        <v>1623</v>
      </c>
      <c r="R34" t="s">
        <v>1624</v>
      </c>
      <c r="S34" t="s">
        <v>1625</v>
      </c>
      <c r="T34" t="s">
        <v>1626</v>
      </c>
      <c r="U34" t="s">
        <v>1535</v>
      </c>
      <c r="V34">
        <v>9.5600459999999998</v>
      </c>
      <c r="W34">
        <v>4.0927189999999998</v>
      </c>
      <c r="X34">
        <v>0.93291230000000003</v>
      </c>
      <c r="Y34">
        <v>3.3151229999999998</v>
      </c>
      <c r="Z34" s="1">
        <v>9.1602960000000005E-4</v>
      </c>
      <c r="AA34" s="1">
        <v>8.1963590000000003E-3</v>
      </c>
      <c r="AC34">
        <v>157</v>
      </c>
      <c r="AD34" t="s">
        <v>588</v>
      </c>
      <c r="AE34" s="7">
        <v>1.802778E-2</v>
      </c>
      <c r="AF34" s="7">
        <v>2.9090640000000001E-2</v>
      </c>
      <c r="AG34" s="7">
        <v>5.616322E-3</v>
      </c>
      <c r="AH34" s="7">
        <v>1.3654407E-2</v>
      </c>
      <c r="AI34">
        <f t="shared" si="0"/>
        <v>3.2098907434438408</v>
      </c>
    </row>
    <row r="35" spans="1:35">
      <c r="A35">
        <v>57</v>
      </c>
      <c r="B35" t="s">
        <v>769</v>
      </c>
      <c r="C35" t="s">
        <v>1536</v>
      </c>
      <c r="D35" t="s">
        <v>1536</v>
      </c>
      <c r="E35" t="s">
        <v>1536</v>
      </c>
      <c r="F35" t="s">
        <v>1536</v>
      </c>
      <c r="G35" t="s">
        <v>1536</v>
      </c>
      <c r="H35" t="s">
        <v>1536</v>
      </c>
      <c r="I35" t="s">
        <v>1536</v>
      </c>
      <c r="J35" t="s">
        <v>1536</v>
      </c>
      <c r="K35" t="s">
        <v>1536</v>
      </c>
      <c r="L35" t="s">
        <v>1536</v>
      </c>
      <c r="M35" t="s">
        <v>1536</v>
      </c>
      <c r="N35" t="s">
        <v>1536</v>
      </c>
      <c r="O35" t="s">
        <v>1529</v>
      </c>
      <c r="P35" t="s">
        <v>1571</v>
      </c>
      <c r="Q35" t="s">
        <v>1623</v>
      </c>
      <c r="R35" t="s">
        <v>1624</v>
      </c>
      <c r="S35" t="s">
        <v>1625</v>
      </c>
      <c r="T35" t="s">
        <v>1626</v>
      </c>
      <c r="U35" t="s">
        <v>1535</v>
      </c>
      <c r="V35">
        <v>6.9165200000000002</v>
      </c>
      <c r="W35">
        <v>4.2922079999999996</v>
      </c>
      <c r="X35">
        <v>0.92971119999999996</v>
      </c>
      <c r="Y35">
        <v>3.5411090000000001</v>
      </c>
      <c r="Z35" s="1">
        <v>3.9844970000000001E-4</v>
      </c>
      <c r="AA35" s="1">
        <v>4.040419E-3</v>
      </c>
      <c r="AC35">
        <v>57</v>
      </c>
      <c r="AD35" t="s">
        <v>769</v>
      </c>
      <c r="AE35" s="7">
        <v>1.422584E-2</v>
      </c>
      <c r="AF35" s="7">
        <v>2.3661149999999999E-2</v>
      </c>
      <c r="AG35" s="7">
        <v>3.8630650000000002E-3</v>
      </c>
      <c r="AH35" s="7">
        <v>7.581193E-3</v>
      </c>
      <c r="AI35">
        <f t="shared" si="0"/>
        <v>3.6825266983599807</v>
      </c>
    </row>
    <row r="36" spans="1:35">
      <c r="A36">
        <v>72</v>
      </c>
      <c r="B36" t="s">
        <v>409</v>
      </c>
      <c r="C36" t="s">
        <v>1536</v>
      </c>
      <c r="D36" t="s">
        <v>1536</v>
      </c>
      <c r="E36" t="s">
        <v>1536</v>
      </c>
      <c r="F36" t="s">
        <v>1536</v>
      </c>
      <c r="G36" t="s">
        <v>1536</v>
      </c>
      <c r="H36" t="s">
        <v>1536</v>
      </c>
      <c r="I36" t="s">
        <v>1536</v>
      </c>
      <c r="J36" t="s">
        <v>1536</v>
      </c>
      <c r="K36" t="s">
        <v>1536</v>
      </c>
      <c r="L36" t="s">
        <v>1536</v>
      </c>
      <c r="M36" t="s">
        <v>1536</v>
      </c>
      <c r="N36" t="s">
        <v>1536</v>
      </c>
      <c r="O36" t="s">
        <v>1529</v>
      </c>
      <c r="P36" t="s">
        <v>1571</v>
      </c>
      <c r="Q36" t="s">
        <v>1623</v>
      </c>
      <c r="R36" t="s">
        <v>1624</v>
      </c>
      <c r="S36" t="s">
        <v>1625</v>
      </c>
      <c r="T36" t="s">
        <v>1626</v>
      </c>
      <c r="U36" t="s">
        <v>1535</v>
      </c>
      <c r="V36">
        <v>4.5418370000000001</v>
      </c>
      <c r="W36">
        <v>6.4193559999999996</v>
      </c>
      <c r="X36">
        <v>1.2588463999999999</v>
      </c>
      <c r="Y36">
        <v>4.3050179999999996</v>
      </c>
      <c r="Z36" s="1">
        <v>1.6697220000000001E-5</v>
      </c>
      <c r="AA36" s="1">
        <v>2.9245429999999998E-4</v>
      </c>
      <c r="AC36">
        <v>72</v>
      </c>
      <c r="AD36" t="s">
        <v>409</v>
      </c>
      <c r="AE36" s="7">
        <v>9.5709309999999995E-3</v>
      </c>
      <c r="AF36" s="7">
        <v>1.6868999999999999E-2</v>
      </c>
      <c r="AG36" s="7">
        <v>2.3067959999999998E-3</v>
      </c>
      <c r="AH36" s="7">
        <v>4.7010680000000001E-3</v>
      </c>
      <c r="AI36">
        <f t="shared" si="0"/>
        <v>4.1490149107246586</v>
      </c>
    </row>
    <row r="37" spans="1:35">
      <c r="A37">
        <v>187</v>
      </c>
      <c r="B37" t="s">
        <v>941</v>
      </c>
      <c r="C37" t="s">
        <v>1536</v>
      </c>
      <c r="D37" t="s">
        <v>1536</v>
      </c>
      <c r="E37" t="s">
        <v>1536</v>
      </c>
      <c r="F37" t="s">
        <v>1536</v>
      </c>
      <c r="G37" t="s">
        <v>1536</v>
      </c>
      <c r="H37" t="s">
        <v>1536</v>
      </c>
      <c r="I37" t="s">
        <v>1536</v>
      </c>
      <c r="J37" t="s">
        <v>1536</v>
      </c>
      <c r="K37" t="s">
        <v>1536</v>
      </c>
      <c r="L37" t="s">
        <v>1536</v>
      </c>
      <c r="M37" t="s">
        <v>1536</v>
      </c>
      <c r="N37" t="s">
        <v>1536</v>
      </c>
      <c r="O37" t="s">
        <v>1529</v>
      </c>
      <c r="P37" t="s">
        <v>1571</v>
      </c>
      <c r="Q37" t="s">
        <v>1715</v>
      </c>
      <c r="R37" t="s">
        <v>1716</v>
      </c>
      <c r="S37" t="s">
        <v>1717</v>
      </c>
      <c r="T37" t="s">
        <v>1762</v>
      </c>
      <c r="U37" t="s">
        <v>1535</v>
      </c>
      <c r="V37">
        <v>44.686369999999997</v>
      </c>
      <c r="W37">
        <v>-7.5679210000000001</v>
      </c>
      <c r="X37">
        <v>1.1501315000000001</v>
      </c>
      <c r="Y37">
        <v>-5.7105829999999997</v>
      </c>
      <c r="Z37" s="1">
        <v>1.125898E-8</v>
      </c>
      <c r="AA37" s="1">
        <v>4.274254E-7</v>
      </c>
      <c r="AC37">
        <v>187</v>
      </c>
      <c r="AD37" t="s">
        <v>941</v>
      </c>
      <c r="AE37" s="7">
        <v>7.0458060000000003E-2</v>
      </c>
      <c r="AF37" s="7">
        <v>0.19961870000000001</v>
      </c>
      <c r="AG37" s="7">
        <v>5.7422019999999997E-2</v>
      </c>
      <c r="AH37" s="7">
        <v>0.23325642299999999</v>
      </c>
      <c r="AI37">
        <f t="shared" si="0"/>
        <v>1.2270216199290795</v>
      </c>
    </row>
    <row r="38" spans="1:35">
      <c r="A38">
        <v>145</v>
      </c>
      <c r="B38" t="s">
        <v>1028</v>
      </c>
      <c r="C38" t="s">
        <v>1536</v>
      </c>
      <c r="D38" t="s">
        <v>1536</v>
      </c>
      <c r="E38" t="s">
        <v>1536</v>
      </c>
      <c r="F38" t="s">
        <v>1536</v>
      </c>
      <c r="G38" t="s">
        <v>1536</v>
      </c>
      <c r="H38" t="s">
        <v>1536</v>
      </c>
      <c r="I38" t="s">
        <v>1536</v>
      </c>
      <c r="J38" t="s">
        <v>1536</v>
      </c>
      <c r="K38" t="s">
        <v>1536</v>
      </c>
      <c r="L38" t="s">
        <v>1536</v>
      </c>
      <c r="M38" t="s">
        <v>1536</v>
      </c>
      <c r="N38" t="s">
        <v>1536</v>
      </c>
      <c r="O38" t="s">
        <v>1529</v>
      </c>
      <c r="P38" t="s">
        <v>1571</v>
      </c>
      <c r="Q38" t="s">
        <v>1715</v>
      </c>
      <c r="R38" t="s">
        <v>1716</v>
      </c>
      <c r="S38" t="s">
        <v>1717</v>
      </c>
      <c r="T38" t="s">
        <v>1718</v>
      </c>
      <c r="U38" t="s">
        <v>1535</v>
      </c>
      <c r="V38">
        <v>63.310350999999997</v>
      </c>
      <c r="W38">
        <v>-8.1504569999999994</v>
      </c>
      <c r="X38">
        <v>1.0998988000000001</v>
      </c>
      <c r="Y38">
        <v>-6.5010130000000004</v>
      </c>
      <c r="Z38" s="1">
        <v>7.9780710000000004E-11</v>
      </c>
      <c r="AA38" s="1">
        <v>5.7641559999999996E-9</v>
      </c>
      <c r="AC38">
        <v>145</v>
      </c>
      <c r="AD38" t="s">
        <v>1028</v>
      </c>
      <c r="AE38" s="7">
        <v>9.6641229999999995E-2</v>
      </c>
      <c r="AF38" s="7">
        <v>0.43215550000000003</v>
      </c>
      <c r="AG38" s="7">
        <v>1.0291E-2</v>
      </c>
      <c r="AH38" s="7">
        <v>2.1384541E-2</v>
      </c>
      <c r="AI38">
        <f t="shared" si="0"/>
        <v>9.3908492857836947</v>
      </c>
    </row>
    <row r="39" spans="1:35">
      <c r="A39">
        <v>209</v>
      </c>
      <c r="B39" t="s">
        <v>1457</v>
      </c>
      <c r="C39" t="s">
        <v>1536</v>
      </c>
      <c r="D39" t="s">
        <v>1536</v>
      </c>
      <c r="E39" t="s">
        <v>1536</v>
      </c>
      <c r="F39" t="s">
        <v>1536</v>
      </c>
      <c r="G39" t="s">
        <v>1536</v>
      </c>
      <c r="H39" t="s">
        <v>1536</v>
      </c>
      <c r="I39" t="s">
        <v>1536</v>
      </c>
      <c r="J39" t="s">
        <v>1536</v>
      </c>
      <c r="K39" t="s">
        <v>1536</v>
      </c>
      <c r="L39" t="s">
        <v>1536</v>
      </c>
      <c r="M39" t="s">
        <v>1536</v>
      </c>
      <c r="N39" t="s">
        <v>1536</v>
      </c>
      <c r="O39" t="s">
        <v>1529</v>
      </c>
      <c r="P39" t="s">
        <v>1571</v>
      </c>
      <c r="Q39" t="s">
        <v>1656</v>
      </c>
      <c r="R39" t="s">
        <v>1657</v>
      </c>
      <c r="S39" t="s">
        <v>1658</v>
      </c>
      <c r="T39" t="s">
        <v>1659</v>
      </c>
      <c r="U39" t="s">
        <v>1778</v>
      </c>
      <c r="V39">
        <v>57.186520000000002</v>
      </c>
      <c r="W39">
        <v>-6.5124829999999996</v>
      </c>
      <c r="X39">
        <v>1.2085295</v>
      </c>
      <c r="Y39">
        <v>-4.5613140000000003</v>
      </c>
      <c r="Z39" s="1">
        <v>5.0834490000000002E-6</v>
      </c>
      <c r="AA39" s="1">
        <v>1.0351120000000001E-4</v>
      </c>
      <c r="AC39">
        <v>209</v>
      </c>
      <c r="AD39" t="s">
        <v>1457</v>
      </c>
      <c r="AE39" s="7">
        <v>7.7574879999999999E-2</v>
      </c>
      <c r="AF39" s="7">
        <v>0.30235590000000001</v>
      </c>
      <c r="AG39" s="7">
        <v>9.704459E-2</v>
      </c>
      <c r="AH39" s="7">
        <v>0.45109640299999998</v>
      </c>
      <c r="AI39">
        <f t="shared" si="0"/>
        <v>0.79937356631626755</v>
      </c>
    </row>
    <row r="40" spans="1:35">
      <c r="A40">
        <v>4</v>
      </c>
      <c r="B40" t="s">
        <v>119</v>
      </c>
      <c r="C40" t="s">
        <v>1536</v>
      </c>
      <c r="D40" t="s">
        <v>1536</v>
      </c>
      <c r="E40" t="s">
        <v>1536</v>
      </c>
      <c r="F40" t="s">
        <v>1536</v>
      </c>
      <c r="G40" t="s">
        <v>1536</v>
      </c>
      <c r="H40" t="s">
        <v>1536</v>
      </c>
      <c r="I40" t="s">
        <v>1536</v>
      </c>
      <c r="J40" t="s">
        <v>1536</v>
      </c>
      <c r="K40" t="s">
        <v>1536</v>
      </c>
      <c r="L40" t="s">
        <v>1536</v>
      </c>
      <c r="M40" t="s">
        <v>1536</v>
      </c>
      <c r="N40" t="s">
        <v>1536</v>
      </c>
      <c r="O40" t="s">
        <v>1529</v>
      </c>
      <c r="P40" t="s">
        <v>1547</v>
      </c>
      <c r="Q40" t="s">
        <v>1548</v>
      </c>
      <c r="R40" t="s">
        <v>1549</v>
      </c>
      <c r="S40" t="s">
        <v>1550</v>
      </c>
      <c r="T40" t="s">
        <v>1551</v>
      </c>
      <c r="U40" t="s">
        <v>1535</v>
      </c>
      <c r="V40">
        <v>45.442051999999997</v>
      </c>
      <c r="W40">
        <v>-4.1985440000000001</v>
      </c>
      <c r="X40">
        <v>1.1525065000000001</v>
      </c>
      <c r="Y40">
        <v>-2.775293</v>
      </c>
      <c r="Z40" s="1">
        <v>5.515196E-3</v>
      </c>
      <c r="AA40" s="1">
        <v>3.7067250000000003E-2</v>
      </c>
      <c r="AC40">
        <v>4</v>
      </c>
      <c r="AD40" t="s">
        <v>119</v>
      </c>
      <c r="AE40" s="7">
        <v>5.6487950000000002E-2</v>
      </c>
      <c r="AF40" s="7">
        <v>0.30665910000000002</v>
      </c>
      <c r="AG40" s="7">
        <v>8.0479599999999998E-4</v>
      </c>
      <c r="AH40" s="7">
        <v>1.7393459999999999E-3</v>
      </c>
      <c r="AI40">
        <f t="shared" si="0"/>
        <v>70.189153524619911</v>
      </c>
    </row>
    <row r="41" spans="1:35">
      <c r="A41">
        <v>129</v>
      </c>
      <c r="B41" t="s">
        <v>506</v>
      </c>
      <c r="C41" t="s">
        <v>1536</v>
      </c>
      <c r="D41" t="s">
        <v>1536</v>
      </c>
      <c r="E41" t="s">
        <v>1536</v>
      </c>
      <c r="F41" t="s">
        <v>1536</v>
      </c>
      <c r="G41" t="s">
        <v>1536</v>
      </c>
      <c r="H41" t="s">
        <v>1536</v>
      </c>
      <c r="I41" t="s">
        <v>1536</v>
      </c>
      <c r="J41" t="s">
        <v>1536</v>
      </c>
      <c r="K41" t="s">
        <v>1536</v>
      </c>
      <c r="L41" t="s">
        <v>1536</v>
      </c>
      <c r="M41" t="s">
        <v>1536</v>
      </c>
      <c r="N41" t="s">
        <v>1536</v>
      </c>
      <c r="O41" t="s">
        <v>1529</v>
      </c>
      <c r="P41" t="s">
        <v>1547</v>
      </c>
      <c r="Q41" t="s">
        <v>1576</v>
      </c>
      <c r="R41" t="s">
        <v>1702</v>
      </c>
      <c r="S41" t="s">
        <v>1703</v>
      </c>
      <c r="T41" t="s">
        <v>1551</v>
      </c>
      <c r="U41" t="s">
        <v>1535</v>
      </c>
      <c r="V41">
        <v>14.563034</v>
      </c>
      <c r="W41">
        <v>4.9795990000000003</v>
      </c>
      <c r="X41">
        <v>1.0873657000000001</v>
      </c>
      <c r="Y41">
        <v>3.659853</v>
      </c>
      <c r="Z41" s="1">
        <v>2.5235950000000002E-4</v>
      </c>
      <c r="AA41" s="1">
        <v>2.701181E-3</v>
      </c>
      <c r="AC41">
        <v>129</v>
      </c>
      <c r="AD41" t="s">
        <v>506</v>
      </c>
      <c r="AE41" s="7">
        <v>2.1274910000000001E-2</v>
      </c>
      <c r="AF41" s="7">
        <v>3.4675869999999998E-2</v>
      </c>
      <c r="AG41" s="7">
        <v>1.1958079999999999E-2</v>
      </c>
      <c r="AH41" s="7">
        <v>4.0702687000000001E-2</v>
      </c>
      <c r="AI41">
        <f t="shared" si="0"/>
        <v>1.7791242406807783</v>
      </c>
    </row>
    <row r="42" spans="1:35">
      <c r="A42">
        <v>64</v>
      </c>
      <c r="B42" t="s">
        <v>716</v>
      </c>
      <c r="C42" t="s">
        <v>1536</v>
      </c>
      <c r="D42" t="s">
        <v>1536</v>
      </c>
      <c r="E42" t="s">
        <v>1536</v>
      </c>
      <c r="F42" t="s">
        <v>1536</v>
      </c>
      <c r="G42" t="s">
        <v>1536</v>
      </c>
      <c r="H42" t="s">
        <v>1536</v>
      </c>
      <c r="I42" t="s">
        <v>1536</v>
      </c>
      <c r="J42" t="s">
        <v>1536</v>
      </c>
      <c r="K42" t="s">
        <v>1536</v>
      </c>
      <c r="L42" t="s">
        <v>1536</v>
      </c>
      <c r="M42" t="s">
        <v>1536</v>
      </c>
      <c r="N42" t="s">
        <v>1536</v>
      </c>
      <c r="O42" t="s">
        <v>1529</v>
      </c>
      <c r="P42" t="s">
        <v>1547</v>
      </c>
      <c r="Q42" t="s">
        <v>1607</v>
      </c>
      <c r="R42" t="s">
        <v>1608</v>
      </c>
      <c r="S42" t="s">
        <v>1609</v>
      </c>
      <c r="T42" t="s">
        <v>1551</v>
      </c>
      <c r="U42" t="s">
        <v>1535</v>
      </c>
      <c r="V42">
        <v>6.3546670000000001</v>
      </c>
      <c r="W42">
        <v>4.3863190000000003</v>
      </c>
      <c r="X42">
        <v>1.2477241999999999</v>
      </c>
      <c r="Y42">
        <v>2.7139959999999999</v>
      </c>
      <c r="Z42" s="1">
        <v>6.6476950000000003E-3</v>
      </c>
      <c r="AA42" s="1">
        <v>4.2692979999999998E-2</v>
      </c>
      <c r="AC42">
        <v>64</v>
      </c>
      <c r="AD42" t="s">
        <v>716</v>
      </c>
      <c r="AE42" s="7">
        <v>1.490051E-2</v>
      </c>
      <c r="AF42" s="7">
        <v>3.1011609999999998E-2</v>
      </c>
      <c r="AG42" s="7">
        <v>2.4094440000000002E-3</v>
      </c>
      <c r="AH42" s="7">
        <v>6.5748129999999997E-3</v>
      </c>
      <c r="AI42">
        <f t="shared" si="0"/>
        <v>6.1842109631931681</v>
      </c>
    </row>
    <row r="43" spans="1:35">
      <c r="A43">
        <v>33</v>
      </c>
      <c r="B43" t="s">
        <v>1140</v>
      </c>
      <c r="C43" t="s">
        <v>1536</v>
      </c>
      <c r="D43" t="s">
        <v>1536</v>
      </c>
      <c r="E43" t="s">
        <v>1536</v>
      </c>
      <c r="F43" t="s">
        <v>1536</v>
      </c>
      <c r="G43" t="s">
        <v>1536</v>
      </c>
      <c r="H43" t="s">
        <v>1536</v>
      </c>
      <c r="I43" t="s">
        <v>1536</v>
      </c>
      <c r="J43" t="s">
        <v>1536</v>
      </c>
      <c r="K43" t="s">
        <v>1536</v>
      </c>
      <c r="L43" t="s">
        <v>1536</v>
      </c>
      <c r="M43" t="s">
        <v>1536</v>
      </c>
      <c r="N43" t="s">
        <v>1536</v>
      </c>
      <c r="O43" t="s">
        <v>1529</v>
      </c>
      <c r="P43" t="s">
        <v>1547</v>
      </c>
      <c r="Q43" t="s">
        <v>1607</v>
      </c>
      <c r="R43" t="s">
        <v>1608</v>
      </c>
      <c r="S43" t="s">
        <v>1609</v>
      </c>
      <c r="T43" t="s">
        <v>1551</v>
      </c>
      <c r="U43" t="s">
        <v>1535</v>
      </c>
      <c r="V43">
        <v>3.8957890000000002</v>
      </c>
      <c r="W43">
        <v>8.3682949999999998</v>
      </c>
      <c r="X43">
        <v>1.8159936000000001</v>
      </c>
      <c r="Y43">
        <v>4.0574459999999997</v>
      </c>
      <c r="Z43" s="1">
        <v>4.9612369999999997E-5</v>
      </c>
      <c r="AA43" s="1">
        <v>7.1689870000000001E-4</v>
      </c>
      <c r="AC43">
        <v>33</v>
      </c>
      <c r="AD43" t="s">
        <v>1140</v>
      </c>
      <c r="AE43" s="7">
        <v>7.7776659999999999E-3</v>
      </c>
      <c r="AF43" s="7">
        <v>2.4191020000000001E-2</v>
      </c>
      <c r="AG43" s="7">
        <v>3.7343110000000001E-3</v>
      </c>
      <c r="AH43" s="7">
        <v>1.6327907999999999E-2</v>
      </c>
      <c r="AI43">
        <f t="shared" si="0"/>
        <v>2.0827579706135881</v>
      </c>
    </row>
    <row r="44" spans="1:35">
      <c r="A44">
        <v>120</v>
      </c>
      <c r="B44" t="s">
        <v>82</v>
      </c>
      <c r="C44" t="s">
        <v>1536</v>
      </c>
      <c r="D44" t="s">
        <v>1536</v>
      </c>
      <c r="E44" t="s">
        <v>1536</v>
      </c>
      <c r="F44" t="s">
        <v>1536</v>
      </c>
      <c r="G44" t="s">
        <v>1536</v>
      </c>
      <c r="H44" t="s">
        <v>1536</v>
      </c>
      <c r="I44" t="s">
        <v>1536</v>
      </c>
      <c r="J44" t="s">
        <v>1536</v>
      </c>
      <c r="K44" t="s">
        <v>1536</v>
      </c>
      <c r="L44" t="s">
        <v>1536</v>
      </c>
      <c r="M44" t="s">
        <v>1536</v>
      </c>
      <c r="N44" t="s">
        <v>1536</v>
      </c>
      <c r="O44" t="s">
        <v>1529</v>
      </c>
      <c r="P44" t="s">
        <v>1595</v>
      </c>
      <c r="Q44" t="s">
        <v>1596</v>
      </c>
      <c r="R44" t="s">
        <v>1629</v>
      </c>
      <c r="S44" t="s">
        <v>1695</v>
      </c>
      <c r="T44" t="s">
        <v>1696</v>
      </c>
      <c r="U44" t="s">
        <v>1697</v>
      </c>
      <c r="V44">
        <v>70.424586000000005</v>
      </c>
      <c r="W44">
        <v>-4.2054539999999996</v>
      </c>
      <c r="X44">
        <v>0.69953169999999998</v>
      </c>
      <c r="Y44">
        <v>-4.5822849999999997</v>
      </c>
      <c r="Z44" s="1">
        <v>4.5992220000000001E-6</v>
      </c>
      <c r="AA44" s="1">
        <v>1.0224420000000001E-4</v>
      </c>
      <c r="AC44">
        <v>120</v>
      </c>
      <c r="AD44" t="s">
        <v>82</v>
      </c>
      <c r="AE44" s="7">
        <v>0.104763</v>
      </c>
      <c r="AF44" s="7">
        <v>0.28030290000000002</v>
      </c>
      <c r="AG44" s="7">
        <v>2.314068E-2</v>
      </c>
      <c r="AH44" s="7">
        <v>4.0688953E-2</v>
      </c>
      <c r="AI44">
        <f t="shared" si="0"/>
        <v>4.5272221905319983</v>
      </c>
    </row>
    <row r="45" spans="1:35">
      <c r="A45">
        <v>103</v>
      </c>
      <c r="B45" t="s">
        <v>513</v>
      </c>
      <c r="C45" t="s">
        <v>1536</v>
      </c>
      <c r="D45" t="s">
        <v>1536</v>
      </c>
      <c r="E45" t="s">
        <v>1536</v>
      </c>
      <c r="F45" t="s">
        <v>1536</v>
      </c>
      <c r="G45" t="s">
        <v>1536</v>
      </c>
      <c r="H45" t="s">
        <v>1536</v>
      </c>
      <c r="I45" t="s">
        <v>1536</v>
      </c>
      <c r="J45" t="s">
        <v>1536</v>
      </c>
      <c r="K45" t="s">
        <v>1536</v>
      </c>
      <c r="L45" t="s">
        <v>1536</v>
      </c>
      <c r="M45" t="s">
        <v>1536</v>
      </c>
      <c r="N45" t="s">
        <v>1536</v>
      </c>
      <c r="O45" t="s">
        <v>1529</v>
      </c>
      <c r="P45" t="s">
        <v>1595</v>
      </c>
      <c r="Q45" t="s">
        <v>1596</v>
      </c>
      <c r="R45" t="s">
        <v>1629</v>
      </c>
      <c r="S45" t="s">
        <v>1674</v>
      </c>
      <c r="T45" t="s">
        <v>1551</v>
      </c>
      <c r="U45" t="s">
        <v>1535</v>
      </c>
      <c r="V45">
        <v>12.810627999999999</v>
      </c>
      <c r="W45">
        <v>-4.6264200000000004</v>
      </c>
      <c r="X45">
        <v>0.98609849999999999</v>
      </c>
      <c r="Y45">
        <v>-3.677543</v>
      </c>
      <c r="Z45" s="1">
        <v>2.3549129999999999E-4</v>
      </c>
      <c r="AA45" s="1">
        <v>2.5681879999999999E-3</v>
      </c>
      <c r="AC45">
        <v>103</v>
      </c>
      <c r="AD45" t="s">
        <v>513</v>
      </c>
      <c r="AE45" s="7">
        <v>2.38674E-2</v>
      </c>
      <c r="AF45" s="7">
        <v>5.9938980000000003E-2</v>
      </c>
      <c r="AG45" s="7">
        <v>3.358153E-3</v>
      </c>
      <c r="AH45" s="7">
        <v>7.3336470000000004E-3</v>
      </c>
      <c r="AI45">
        <f t="shared" si="0"/>
        <v>7.1072997567412806</v>
      </c>
    </row>
    <row r="46" spans="1:35">
      <c r="A46">
        <v>184</v>
      </c>
      <c r="B46" t="s">
        <v>1183</v>
      </c>
      <c r="C46" t="s">
        <v>1536</v>
      </c>
      <c r="D46" t="s">
        <v>1536</v>
      </c>
      <c r="E46" t="s">
        <v>1536</v>
      </c>
      <c r="F46" t="s">
        <v>1536</v>
      </c>
      <c r="G46" t="s">
        <v>1536</v>
      </c>
      <c r="H46" t="s">
        <v>1536</v>
      </c>
      <c r="I46" t="s">
        <v>1536</v>
      </c>
      <c r="J46" t="s">
        <v>1536</v>
      </c>
      <c r="K46" t="s">
        <v>1536</v>
      </c>
      <c r="L46" t="s">
        <v>1536</v>
      </c>
      <c r="M46" t="s">
        <v>1536</v>
      </c>
      <c r="N46" t="s">
        <v>1536</v>
      </c>
      <c r="O46" t="s">
        <v>1529</v>
      </c>
      <c r="P46" t="s">
        <v>1595</v>
      </c>
      <c r="Q46" t="s">
        <v>1596</v>
      </c>
      <c r="R46" t="s">
        <v>1629</v>
      </c>
      <c r="S46" t="s">
        <v>1672</v>
      </c>
      <c r="T46" t="s">
        <v>1759</v>
      </c>
      <c r="U46" t="s">
        <v>1535</v>
      </c>
      <c r="V46">
        <v>176.605861</v>
      </c>
      <c r="W46">
        <v>-4.3855880000000003</v>
      </c>
      <c r="X46">
        <v>0.85425249999999997</v>
      </c>
      <c r="Y46">
        <v>-3.9632170000000002</v>
      </c>
      <c r="Z46" s="1">
        <v>7.3946630000000003E-5</v>
      </c>
      <c r="AA46" s="1">
        <v>9.713899E-4</v>
      </c>
      <c r="AC46">
        <v>184</v>
      </c>
      <c r="AD46" t="s">
        <v>1183</v>
      </c>
      <c r="AE46" s="7">
        <v>0.37877640000000001</v>
      </c>
      <c r="AF46" s="7">
        <v>1.4042859999999999</v>
      </c>
      <c r="AG46" s="7">
        <v>0.1822406</v>
      </c>
      <c r="AH46" s="7">
        <v>0.47556923000000001</v>
      </c>
      <c r="AI46">
        <f t="shared" si="0"/>
        <v>2.0784413571948295</v>
      </c>
    </row>
    <row r="47" spans="1:35">
      <c r="A47">
        <v>169</v>
      </c>
      <c r="B47" t="s">
        <v>1432</v>
      </c>
      <c r="C47" t="s">
        <v>1536</v>
      </c>
      <c r="D47" t="s">
        <v>1536</v>
      </c>
      <c r="E47" t="s">
        <v>1536</v>
      </c>
      <c r="F47" t="s">
        <v>1536</v>
      </c>
      <c r="G47" t="s">
        <v>1536</v>
      </c>
      <c r="H47" t="s">
        <v>1536</v>
      </c>
      <c r="I47" t="s">
        <v>1536</v>
      </c>
      <c r="J47" t="s">
        <v>1536</v>
      </c>
      <c r="K47" t="s">
        <v>1536</v>
      </c>
      <c r="L47" t="s">
        <v>1536</v>
      </c>
      <c r="M47" t="s">
        <v>1536</v>
      </c>
      <c r="N47" t="s">
        <v>1536</v>
      </c>
      <c r="O47" t="s">
        <v>1529</v>
      </c>
      <c r="P47" t="s">
        <v>1595</v>
      </c>
      <c r="Q47" t="s">
        <v>1596</v>
      </c>
      <c r="R47" t="s">
        <v>1739</v>
      </c>
      <c r="S47" t="s">
        <v>1740</v>
      </c>
      <c r="T47" t="s">
        <v>1551</v>
      </c>
      <c r="U47" t="s">
        <v>1535</v>
      </c>
      <c r="V47">
        <v>23.073615</v>
      </c>
      <c r="W47">
        <v>4.2510839999999996</v>
      </c>
      <c r="X47">
        <v>0.94422079999999997</v>
      </c>
      <c r="Y47">
        <v>3.4431400000000001</v>
      </c>
      <c r="Z47" s="1">
        <v>5.7500140000000003E-4</v>
      </c>
      <c r="AA47" s="1">
        <v>5.5391800000000003E-3</v>
      </c>
      <c r="AC47">
        <v>169</v>
      </c>
      <c r="AD47" t="s">
        <v>1432</v>
      </c>
      <c r="AE47" s="7">
        <v>1.9793209999999999E-2</v>
      </c>
      <c r="AF47" s="7">
        <v>3.5760519999999997E-2</v>
      </c>
      <c r="AG47" s="7">
        <v>3.4589160000000001E-2</v>
      </c>
      <c r="AH47" s="7">
        <v>7.7378107000000002E-2</v>
      </c>
      <c r="AI47">
        <f t="shared" si="0"/>
        <v>0.57223737147707543</v>
      </c>
    </row>
    <row r="48" spans="1:35">
      <c r="A48">
        <v>163</v>
      </c>
      <c r="B48" t="s">
        <v>1171</v>
      </c>
      <c r="C48" t="s">
        <v>1536</v>
      </c>
      <c r="D48" t="s">
        <v>1536</v>
      </c>
      <c r="E48" t="s">
        <v>1536</v>
      </c>
      <c r="F48" t="s">
        <v>1536</v>
      </c>
      <c r="G48" t="s">
        <v>1536</v>
      </c>
      <c r="H48" t="s">
        <v>1536</v>
      </c>
      <c r="I48" t="s">
        <v>1536</v>
      </c>
      <c r="J48" t="s">
        <v>1536</v>
      </c>
      <c r="K48" t="s">
        <v>1536</v>
      </c>
      <c r="L48" t="s">
        <v>1536</v>
      </c>
      <c r="M48" t="s">
        <v>1536</v>
      </c>
      <c r="N48" t="s">
        <v>1536</v>
      </c>
      <c r="O48" t="s">
        <v>1529</v>
      </c>
      <c r="P48" t="s">
        <v>1595</v>
      </c>
      <c r="Q48" t="s">
        <v>1596</v>
      </c>
      <c r="R48" t="s">
        <v>1597</v>
      </c>
      <c r="S48" t="s">
        <v>1728</v>
      </c>
      <c r="T48" t="s">
        <v>1729</v>
      </c>
      <c r="U48" t="s">
        <v>1730</v>
      </c>
      <c r="V48">
        <v>49.38232</v>
      </c>
      <c r="W48">
        <v>-7.1800300000000004</v>
      </c>
      <c r="X48">
        <v>1.0901212</v>
      </c>
      <c r="Y48">
        <v>-5.6691209999999996</v>
      </c>
      <c r="Z48" s="1">
        <v>1.4353170000000001E-8</v>
      </c>
      <c r="AA48" s="1">
        <v>4.8800770000000001E-7</v>
      </c>
      <c r="AC48">
        <v>163</v>
      </c>
      <c r="AD48" t="s">
        <v>1171</v>
      </c>
      <c r="AE48" s="7">
        <v>4.8756109999999998E-2</v>
      </c>
      <c r="AF48" s="7">
        <v>0.3218703</v>
      </c>
      <c r="AG48" s="7">
        <v>9.9393759999999998E-3</v>
      </c>
      <c r="AH48" s="7">
        <v>1.7847727000000001E-2</v>
      </c>
      <c r="AI48">
        <f t="shared" si="0"/>
        <v>4.9053491889229264</v>
      </c>
    </row>
    <row r="49" spans="1:35">
      <c r="A49">
        <v>69</v>
      </c>
      <c r="B49" t="s">
        <v>1258</v>
      </c>
      <c r="C49" t="s">
        <v>1536</v>
      </c>
      <c r="D49" t="s">
        <v>1536</v>
      </c>
      <c r="E49" t="s">
        <v>1536</v>
      </c>
      <c r="F49" t="s">
        <v>1536</v>
      </c>
      <c r="G49" t="s">
        <v>1536</v>
      </c>
      <c r="H49" t="s">
        <v>1536</v>
      </c>
      <c r="I49" t="s">
        <v>1536</v>
      </c>
      <c r="J49" t="s">
        <v>1536</v>
      </c>
      <c r="K49" t="s">
        <v>1536</v>
      </c>
      <c r="L49" t="s">
        <v>1536</v>
      </c>
      <c r="M49" t="s">
        <v>1536</v>
      </c>
      <c r="N49" t="s">
        <v>1536</v>
      </c>
      <c r="O49" t="s">
        <v>1529</v>
      </c>
      <c r="P49" t="s">
        <v>1595</v>
      </c>
      <c r="Q49" t="s">
        <v>1596</v>
      </c>
      <c r="R49" t="s">
        <v>1597</v>
      </c>
      <c r="S49" t="s">
        <v>1598</v>
      </c>
      <c r="T49" t="s">
        <v>1599</v>
      </c>
      <c r="U49" t="s">
        <v>1535</v>
      </c>
      <c r="V49">
        <v>126.84129799999999</v>
      </c>
      <c r="W49">
        <v>-4.4629180000000002</v>
      </c>
      <c r="X49">
        <v>1.2570001</v>
      </c>
      <c r="Y49">
        <v>-2.7549070000000002</v>
      </c>
      <c r="Z49" s="1">
        <v>5.870882E-3</v>
      </c>
      <c r="AA49" s="1">
        <v>3.9004249999999997E-2</v>
      </c>
      <c r="AC49">
        <v>69</v>
      </c>
      <c r="AD49" t="s">
        <v>1258</v>
      </c>
      <c r="AE49" s="7">
        <v>0.2271358</v>
      </c>
      <c r="AF49" s="7">
        <v>1.0931010000000001</v>
      </c>
      <c r="AG49" s="7">
        <v>9.764523E-2</v>
      </c>
      <c r="AH49" s="7">
        <v>0.37250932199999998</v>
      </c>
      <c r="AI49">
        <f t="shared" si="0"/>
        <v>2.32613308402264</v>
      </c>
    </row>
    <row r="50" spans="1:35">
      <c r="A50">
        <v>39</v>
      </c>
      <c r="B50" t="s">
        <v>1041</v>
      </c>
      <c r="C50" t="s">
        <v>1536</v>
      </c>
      <c r="D50" t="s">
        <v>1536</v>
      </c>
      <c r="E50" t="s">
        <v>1536</v>
      </c>
      <c r="F50" t="s">
        <v>1536</v>
      </c>
      <c r="G50" t="s">
        <v>1536</v>
      </c>
      <c r="H50" t="s">
        <v>1536</v>
      </c>
      <c r="I50" t="s">
        <v>1536</v>
      </c>
      <c r="J50" t="s">
        <v>1536</v>
      </c>
      <c r="K50" t="s">
        <v>1536</v>
      </c>
      <c r="L50" t="s">
        <v>1536</v>
      </c>
      <c r="M50" t="s">
        <v>1536</v>
      </c>
      <c r="N50" t="s">
        <v>1536</v>
      </c>
      <c r="O50" t="s">
        <v>1529</v>
      </c>
      <c r="P50" t="s">
        <v>1595</v>
      </c>
      <c r="Q50" t="s">
        <v>1611</v>
      </c>
      <c r="R50" t="s">
        <v>1612</v>
      </c>
      <c r="S50" t="s">
        <v>1613</v>
      </c>
      <c r="T50" t="s">
        <v>1614</v>
      </c>
      <c r="U50" t="s">
        <v>1535</v>
      </c>
      <c r="V50">
        <v>8.7820099999999996</v>
      </c>
      <c r="W50">
        <v>3.734483</v>
      </c>
      <c r="X50">
        <v>0.92823270000000002</v>
      </c>
      <c r="Y50">
        <v>2.9459019999999998</v>
      </c>
      <c r="Z50" s="1">
        <v>3.2201399999999998E-3</v>
      </c>
      <c r="AA50" s="1">
        <v>2.3862060000000001E-2</v>
      </c>
      <c r="AC50">
        <v>39</v>
      </c>
      <c r="AD50" t="s">
        <v>1041</v>
      </c>
      <c r="AE50" s="7">
        <v>5.9042419999999997E-3</v>
      </c>
      <c r="AF50" s="7">
        <v>1.245891E-2</v>
      </c>
      <c r="AG50" s="7">
        <v>3.617327E-2</v>
      </c>
      <c r="AH50" s="7">
        <v>0.13310387900000001</v>
      </c>
      <c r="AI50">
        <f t="shared" si="0"/>
        <v>0.1632211298563829</v>
      </c>
    </row>
    <row r="51" spans="1:35">
      <c r="A51">
        <v>153</v>
      </c>
      <c r="B51" t="s">
        <v>1320</v>
      </c>
      <c r="C51" t="s">
        <v>1536</v>
      </c>
      <c r="D51" t="s">
        <v>1536</v>
      </c>
      <c r="E51" t="s">
        <v>1536</v>
      </c>
      <c r="F51" t="s">
        <v>1536</v>
      </c>
      <c r="G51" t="s">
        <v>1536</v>
      </c>
      <c r="H51" t="s">
        <v>1536</v>
      </c>
      <c r="I51" t="s">
        <v>1536</v>
      </c>
      <c r="J51" t="s">
        <v>1536</v>
      </c>
      <c r="K51" t="s">
        <v>1536</v>
      </c>
      <c r="L51" t="s">
        <v>1536</v>
      </c>
      <c r="M51" t="s">
        <v>1536</v>
      </c>
      <c r="N51" t="s">
        <v>1536</v>
      </c>
      <c r="O51" t="s">
        <v>1529</v>
      </c>
      <c r="P51" t="s">
        <v>1595</v>
      </c>
      <c r="Q51" t="s">
        <v>1611</v>
      </c>
      <c r="R51" t="s">
        <v>1612</v>
      </c>
      <c r="S51" t="s">
        <v>1613</v>
      </c>
      <c r="T51" t="s">
        <v>1724</v>
      </c>
      <c r="U51" t="s">
        <v>1535</v>
      </c>
      <c r="V51">
        <v>6.9804560000000002</v>
      </c>
      <c r="W51">
        <v>3.866914</v>
      </c>
      <c r="X51">
        <v>0.96479320000000002</v>
      </c>
      <c r="Y51">
        <v>2.9715319999999998</v>
      </c>
      <c r="Z51" s="1">
        <v>2.9631800000000002E-3</v>
      </c>
      <c r="AA51" s="1">
        <v>2.224309E-2</v>
      </c>
      <c r="AC51">
        <v>153</v>
      </c>
      <c r="AD51" t="s">
        <v>1320</v>
      </c>
      <c r="AE51" s="7">
        <v>1.6217820000000001E-2</v>
      </c>
      <c r="AF51" s="7">
        <v>6.9123379999999998E-2</v>
      </c>
      <c r="AG51" s="7">
        <v>1.4783960000000001E-2</v>
      </c>
      <c r="AH51" s="7">
        <v>3.8294775000000003E-2</v>
      </c>
      <c r="AI51">
        <f t="shared" si="0"/>
        <v>1.0969875459619751</v>
      </c>
    </row>
    <row r="52" spans="1:35">
      <c r="A52">
        <v>178</v>
      </c>
      <c r="B52" t="s">
        <v>1016</v>
      </c>
      <c r="C52" t="s">
        <v>1536</v>
      </c>
      <c r="D52" t="s">
        <v>1536</v>
      </c>
      <c r="E52" t="s">
        <v>1536</v>
      </c>
      <c r="F52" t="s">
        <v>1536</v>
      </c>
      <c r="G52" t="s">
        <v>1536</v>
      </c>
      <c r="H52" t="s">
        <v>1536</v>
      </c>
      <c r="I52" t="s">
        <v>1536</v>
      </c>
      <c r="J52" t="s">
        <v>1536</v>
      </c>
      <c r="K52" t="s">
        <v>1536</v>
      </c>
      <c r="L52" t="s">
        <v>1536</v>
      </c>
      <c r="M52" t="s">
        <v>1536</v>
      </c>
      <c r="N52" t="s">
        <v>1536</v>
      </c>
      <c r="O52" t="s">
        <v>1529</v>
      </c>
      <c r="P52" t="s">
        <v>1595</v>
      </c>
      <c r="Q52" t="s">
        <v>1611</v>
      </c>
      <c r="R52" t="s">
        <v>1612</v>
      </c>
      <c r="S52" t="s">
        <v>1751</v>
      </c>
      <c r="T52" t="s">
        <v>1752</v>
      </c>
      <c r="U52" t="s">
        <v>1535</v>
      </c>
      <c r="V52">
        <v>12.312986</v>
      </c>
      <c r="W52">
        <v>-3.9242119999999998</v>
      </c>
      <c r="X52">
        <v>0.8092087</v>
      </c>
      <c r="Y52">
        <v>-3.6136680000000001</v>
      </c>
      <c r="Z52" s="1">
        <v>3.0189540000000002E-4</v>
      </c>
      <c r="AA52" s="1">
        <v>3.1159920000000002E-3</v>
      </c>
      <c r="AC52">
        <v>178</v>
      </c>
      <c r="AD52" t="s">
        <v>1016</v>
      </c>
      <c r="AE52" s="7">
        <v>1.243497E-2</v>
      </c>
      <c r="AF52" s="7">
        <v>2.6790689999999999E-2</v>
      </c>
      <c r="AG52" s="7">
        <v>4.6853739999999998E-2</v>
      </c>
      <c r="AH52" s="7">
        <v>9.9970436999999995E-2</v>
      </c>
      <c r="AI52">
        <f t="shared" si="0"/>
        <v>0.26539973116340343</v>
      </c>
    </row>
    <row r="53" spans="1:35">
      <c r="A53">
        <v>191</v>
      </c>
      <c r="B53" t="s">
        <v>1225</v>
      </c>
      <c r="C53" t="s">
        <v>1536</v>
      </c>
      <c r="D53" t="s">
        <v>1536</v>
      </c>
      <c r="E53" t="s">
        <v>1536</v>
      </c>
      <c r="F53" t="s">
        <v>1536</v>
      </c>
      <c r="G53" t="s">
        <v>1536</v>
      </c>
      <c r="H53" t="s">
        <v>1536</v>
      </c>
      <c r="I53" t="s">
        <v>1536</v>
      </c>
      <c r="J53" t="s">
        <v>1536</v>
      </c>
      <c r="K53" t="s">
        <v>1536</v>
      </c>
      <c r="L53" t="s">
        <v>1536</v>
      </c>
      <c r="M53" t="s">
        <v>1536</v>
      </c>
      <c r="N53" t="s">
        <v>1536</v>
      </c>
      <c r="O53" t="s">
        <v>1529</v>
      </c>
      <c r="P53" t="s">
        <v>1595</v>
      </c>
      <c r="Q53" t="s">
        <v>1611</v>
      </c>
      <c r="R53" t="s">
        <v>1612</v>
      </c>
      <c r="S53" t="s">
        <v>1764</v>
      </c>
      <c r="T53" t="s">
        <v>1765</v>
      </c>
      <c r="U53" t="s">
        <v>1535</v>
      </c>
      <c r="V53">
        <v>4.2229320000000001</v>
      </c>
      <c r="W53">
        <v>5.2111859999999997</v>
      </c>
      <c r="X53">
        <v>1.2902655999999999</v>
      </c>
      <c r="Y53">
        <v>3.263814</v>
      </c>
      <c r="Z53" s="1">
        <v>1.0992350000000001E-3</v>
      </c>
      <c r="AA53" s="1">
        <v>9.3434940000000008E-3</v>
      </c>
      <c r="AC53">
        <v>191</v>
      </c>
      <c r="AD53" t="s">
        <v>1225</v>
      </c>
      <c r="AE53" s="7">
        <v>5.7193230000000001E-3</v>
      </c>
      <c r="AF53" s="7">
        <v>1.6444139999999999E-2</v>
      </c>
      <c r="AG53" s="7">
        <v>9.6204270000000008E-3</v>
      </c>
      <c r="AH53" s="7">
        <v>2.3622278E-2</v>
      </c>
      <c r="AI53">
        <f t="shared" si="0"/>
        <v>0.59449783258061206</v>
      </c>
    </row>
    <row r="54" spans="1:35">
      <c r="A54">
        <v>127</v>
      </c>
      <c r="B54" t="s">
        <v>1130</v>
      </c>
      <c r="C54" t="s">
        <v>1536</v>
      </c>
      <c r="D54" t="s">
        <v>1536</v>
      </c>
      <c r="E54" t="s">
        <v>1536</v>
      </c>
      <c r="F54" t="s">
        <v>1536</v>
      </c>
      <c r="G54" t="s">
        <v>1536</v>
      </c>
      <c r="H54" t="s">
        <v>1536</v>
      </c>
      <c r="I54" t="s">
        <v>1536</v>
      </c>
      <c r="J54" t="s">
        <v>1536</v>
      </c>
      <c r="K54" t="s">
        <v>1536</v>
      </c>
      <c r="L54" t="s">
        <v>1536</v>
      </c>
      <c r="M54" t="s">
        <v>1536</v>
      </c>
      <c r="N54" t="s">
        <v>1536</v>
      </c>
      <c r="O54" t="s">
        <v>1529</v>
      </c>
      <c r="P54" t="s">
        <v>1595</v>
      </c>
      <c r="Q54" t="s">
        <v>1611</v>
      </c>
      <c r="R54" t="s">
        <v>1612</v>
      </c>
      <c r="S54" t="s">
        <v>1536</v>
      </c>
      <c r="T54" t="s">
        <v>1536</v>
      </c>
      <c r="U54" t="s">
        <v>1536</v>
      </c>
      <c r="V54">
        <v>16.937605999999999</v>
      </c>
      <c r="W54">
        <v>-4.1063789999999996</v>
      </c>
      <c r="X54">
        <v>1.1336335</v>
      </c>
      <c r="Y54">
        <v>-2.7401970000000002</v>
      </c>
      <c r="Z54" s="1">
        <v>6.1402449999999999E-3</v>
      </c>
      <c r="AA54" s="1">
        <v>3.9877099999999999E-2</v>
      </c>
      <c r="AC54">
        <v>127</v>
      </c>
      <c r="AD54" t="s">
        <v>1130</v>
      </c>
      <c r="AE54" s="7">
        <v>1.155746E-2</v>
      </c>
      <c r="AF54" s="7">
        <v>4.0073530000000003E-2</v>
      </c>
      <c r="AG54" s="7">
        <v>4.6400209999999997E-2</v>
      </c>
      <c r="AH54" s="7">
        <v>0.114978658</v>
      </c>
      <c r="AI54">
        <f t="shared" si="0"/>
        <v>0.24908206234411442</v>
      </c>
    </row>
    <row r="55" spans="1:35">
      <c r="A55">
        <v>138</v>
      </c>
      <c r="B55" t="s">
        <v>485</v>
      </c>
      <c r="C55" t="s">
        <v>1536</v>
      </c>
      <c r="D55" t="s">
        <v>1536</v>
      </c>
      <c r="E55" t="s">
        <v>1536</v>
      </c>
      <c r="F55" t="s">
        <v>1536</v>
      </c>
      <c r="G55" t="s">
        <v>1536</v>
      </c>
      <c r="H55" t="s">
        <v>1536</v>
      </c>
      <c r="I55" t="s">
        <v>1536</v>
      </c>
      <c r="J55" t="s">
        <v>1536</v>
      </c>
      <c r="K55" t="s">
        <v>1536</v>
      </c>
      <c r="L55" t="s">
        <v>1536</v>
      </c>
      <c r="M55" t="s">
        <v>1536</v>
      </c>
      <c r="N55" t="s">
        <v>1536</v>
      </c>
      <c r="O55" t="s">
        <v>1529</v>
      </c>
      <c r="P55" t="s">
        <v>1707</v>
      </c>
      <c r="Q55" t="s">
        <v>1708</v>
      </c>
      <c r="R55" t="s">
        <v>1709</v>
      </c>
      <c r="S55" t="s">
        <v>1550</v>
      </c>
      <c r="T55" t="s">
        <v>1551</v>
      </c>
      <c r="U55" t="s">
        <v>1535</v>
      </c>
      <c r="V55">
        <v>14.447373000000001</v>
      </c>
      <c r="W55">
        <v>3.4907170000000001</v>
      </c>
      <c r="X55">
        <v>0.92910649999999995</v>
      </c>
      <c r="Y55">
        <v>2.6807660000000002</v>
      </c>
      <c r="Z55" s="1">
        <v>7.3453939999999999E-3</v>
      </c>
      <c r="AA55" s="1">
        <v>4.665536E-2</v>
      </c>
      <c r="AC55">
        <v>138</v>
      </c>
      <c r="AD55" t="s">
        <v>485</v>
      </c>
      <c r="AE55" s="7">
        <v>2.2562539999999999E-2</v>
      </c>
      <c r="AF55" s="7">
        <v>6.2728740000000005E-2</v>
      </c>
      <c r="AG55" s="7">
        <v>7.7886359999999998E-3</v>
      </c>
      <c r="AH55" s="7">
        <v>2.1332659E-2</v>
      </c>
      <c r="AI55">
        <f t="shared" si="0"/>
        <v>2.8968538265236687</v>
      </c>
    </row>
    <row r="56" spans="1:35">
      <c r="A56">
        <v>218</v>
      </c>
      <c r="B56" t="s">
        <v>1361</v>
      </c>
      <c r="C56" t="s">
        <v>1536</v>
      </c>
      <c r="D56" t="s">
        <v>1536</v>
      </c>
      <c r="E56" t="s">
        <v>1536</v>
      </c>
      <c r="F56" t="s">
        <v>1536</v>
      </c>
      <c r="G56" t="s">
        <v>1536</v>
      </c>
      <c r="H56" t="s">
        <v>1536</v>
      </c>
      <c r="I56" t="s">
        <v>1536</v>
      </c>
      <c r="J56" t="s">
        <v>1536</v>
      </c>
      <c r="K56" t="s">
        <v>1536</v>
      </c>
      <c r="L56" t="s">
        <v>1536</v>
      </c>
      <c r="M56" t="s">
        <v>1536</v>
      </c>
      <c r="N56" t="s">
        <v>1536</v>
      </c>
      <c r="O56" t="s">
        <v>1529</v>
      </c>
      <c r="P56" t="s">
        <v>1537</v>
      </c>
      <c r="Q56" t="s">
        <v>1538</v>
      </c>
      <c r="R56" t="s">
        <v>1562</v>
      </c>
      <c r="S56" t="s">
        <v>1563</v>
      </c>
      <c r="T56" t="s">
        <v>1785</v>
      </c>
      <c r="U56" t="s">
        <v>1786</v>
      </c>
      <c r="V56">
        <v>47.765453000000001</v>
      </c>
      <c r="W56">
        <v>-5.19834</v>
      </c>
      <c r="X56">
        <v>0.94300090000000003</v>
      </c>
      <c r="Y56">
        <v>-4.4521069999999998</v>
      </c>
      <c r="Z56" s="1">
        <v>8.5031959999999992E-6</v>
      </c>
      <c r="AA56" s="1">
        <v>1.5854350000000001E-4</v>
      </c>
      <c r="AC56">
        <v>218</v>
      </c>
      <c r="AD56" t="s">
        <v>1361</v>
      </c>
      <c r="AE56" s="7">
        <v>4.7381729999999997E-2</v>
      </c>
      <c r="AF56" s="7">
        <v>8.4418430000000003E-2</v>
      </c>
      <c r="AG56" s="7">
        <v>7.0407040000000004E-2</v>
      </c>
      <c r="AH56" s="7">
        <v>0.15261440500000001</v>
      </c>
      <c r="AI56">
        <f t="shared" si="0"/>
        <v>0.67296864063593631</v>
      </c>
    </row>
    <row r="57" spans="1:35">
      <c r="A57">
        <v>8</v>
      </c>
      <c r="B57" t="s">
        <v>1227</v>
      </c>
      <c r="C57" t="s">
        <v>1536</v>
      </c>
      <c r="D57" t="s">
        <v>1536</v>
      </c>
      <c r="E57" t="s">
        <v>1536</v>
      </c>
      <c r="F57" t="s">
        <v>1536</v>
      </c>
      <c r="G57" t="s">
        <v>1536</v>
      </c>
      <c r="H57" t="s">
        <v>1536</v>
      </c>
      <c r="I57" t="s">
        <v>1536</v>
      </c>
      <c r="J57" t="s">
        <v>1536</v>
      </c>
      <c r="K57" t="s">
        <v>1536</v>
      </c>
      <c r="L57" t="s">
        <v>1536</v>
      </c>
      <c r="M57" t="s">
        <v>1536</v>
      </c>
      <c r="N57" t="s">
        <v>1536</v>
      </c>
      <c r="O57" t="s">
        <v>1529</v>
      </c>
      <c r="P57" t="s">
        <v>1537</v>
      </c>
      <c r="Q57" t="s">
        <v>1538</v>
      </c>
      <c r="R57" t="s">
        <v>1558</v>
      </c>
      <c r="S57" t="s">
        <v>1559</v>
      </c>
      <c r="T57" t="s">
        <v>1551</v>
      </c>
      <c r="U57" t="s">
        <v>1535</v>
      </c>
      <c r="V57">
        <v>44.497897000000002</v>
      </c>
      <c r="W57">
        <v>4.2074819999999997</v>
      </c>
      <c r="X57">
        <v>0.79498349999999995</v>
      </c>
      <c r="Y57">
        <v>4.0346520000000003</v>
      </c>
      <c r="Z57" s="1">
        <v>5.4683350000000002E-5</v>
      </c>
      <c r="AA57" s="1">
        <v>7.7090190000000003E-4</v>
      </c>
      <c r="AC57">
        <v>8</v>
      </c>
      <c r="AD57" t="s">
        <v>1227</v>
      </c>
      <c r="AE57" s="7">
        <v>7.8910069999999999E-2</v>
      </c>
      <c r="AF57" s="7">
        <v>0.21879580000000001</v>
      </c>
      <c r="AG57" s="7">
        <v>6.3334230000000005E-2</v>
      </c>
      <c r="AH57" s="7">
        <v>0.19488581299999999</v>
      </c>
      <c r="AI57">
        <f t="shared" si="0"/>
        <v>1.2459308339266142</v>
      </c>
    </row>
    <row r="58" spans="1:35">
      <c r="A58">
        <v>86</v>
      </c>
      <c r="B58" t="s">
        <v>1386</v>
      </c>
      <c r="C58" t="s">
        <v>1536</v>
      </c>
      <c r="D58" t="s">
        <v>1536</v>
      </c>
      <c r="E58" t="s">
        <v>1536</v>
      </c>
      <c r="F58" t="s">
        <v>1536</v>
      </c>
      <c r="G58" t="s">
        <v>1536</v>
      </c>
      <c r="H58" t="s">
        <v>1536</v>
      </c>
      <c r="I58" t="s">
        <v>1536</v>
      </c>
      <c r="J58" t="s">
        <v>1536</v>
      </c>
      <c r="K58" t="s">
        <v>1536</v>
      </c>
      <c r="L58" t="s">
        <v>1536</v>
      </c>
      <c r="M58" t="s">
        <v>1536</v>
      </c>
      <c r="N58" t="s">
        <v>1536</v>
      </c>
      <c r="O58" t="s">
        <v>1529</v>
      </c>
      <c r="P58" t="s">
        <v>1537</v>
      </c>
      <c r="Q58" t="s">
        <v>1538</v>
      </c>
      <c r="R58" t="s">
        <v>1539</v>
      </c>
      <c r="S58" t="s">
        <v>1540</v>
      </c>
      <c r="T58" t="s">
        <v>1551</v>
      </c>
      <c r="U58" t="s">
        <v>1535</v>
      </c>
      <c r="V58">
        <v>121.28078499999999</v>
      </c>
      <c r="W58">
        <v>3.634754</v>
      </c>
      <c r="X58">
        <v>0.91348050000000003</v>
      </c>
      <c r="Y58">
        <v>2.8843030000000001</v>
      </c>
      <c r="Z58" s="1">
        <v>3.9228149999999996E-3</v>
      </c>
      <c r="AA58" s="1">
        <v>2.7651060000000002E-2</v>
      </c>
      <c r="AC58">
        <v>86</v>
      </c>
      <c r="AD58" t="s">
        <v>1386</v>
      </c>
      <c r="AE58" s="7">
        <v>8.8247320000000004E-2</v>
      </c>
      <c r="AF58" s="7">
        <v>0.22242780000000001</v>
      </c>
      <c r="AG58" s="7">
        <v>0.28084609999999999</v>
      </c>
      <c r="AH58" s="7">
        <v>0.91873387399999995</v>
      </c>
      <c r="AI58">
        <f t="shared" si="0"/>
        <v>0.31421949601578947</v>
      </c>
    </row>
    <row r="59" spans="1:35">
      <c r="A59">
        <v>2</v>
      </c>
      <c r="B59" t="s">
        <v>1043</v>
      </c>
      <c r="C59" t="s">
        <v>1536</v>
      </c>
      <c r="D59" t="s">
        <v>1536</v>
      </c>
      <c r="E59" t="s">
        <v>1536</v>
      </c>
      <c r="F59" t="s">
        <v>1536</v>
      </c>
      <c r="G59" t="s">
        <v>1536</v>
      </c>
      <c r="H59" t="s">
        <v>1536</v>
      </c>
      <c r="I59" t="s">
        <v>1536</v>
      </c>
      <c r="J59" t="s">
        <v>1536</v>
      </c>
      <c r="K59" t="s">
        <v>1536</v>
      </c>
      <c r="L59" t="s">
        <v>1536</v>
      </c>
      <c r="M59" t="s">
        <v>1536</v>
      </c>
      <c r="N59" t="s">
        <v>1536</v>
      </c>
      <c r="O59" t="s">
        <v>1529</v>
      </c>
      <c r="P59" t="s">
        <v>1537</v>
      </c>
      <c r="Q59" t="s">
        <v>1538</v>
      </c>
      <c r="R59" t="s">
        <v>1539</v>
      </c>
      <c r="S59" t="s">
        <v>1540</v>
      </c>
      <c r="T59" t="s">
        <v>1541</v>
      </c>
      <c r="U59" t="s">
        <v>1535</v>
      </c>
      <c r="V59">
        <v>28.223908000000002</v>
      </c>
      <c r="W59">
        <v>6.8851279999999999</v>
      </c>
      <c r="X59">
        <v>1.2457486</v>
      </c>
      <c r="Y59">
        <v>4.72417</v>
      </c>
      <c r="Z59" s="1">
        <v>2.310572E-6</v>
      </c>
      <c r="AA59" s="1">
        <v>5.3420420000000002E-5</v>
      </c>
      <c r="AC59">
        <v>2</v>
      </c>
      <c r="AD59" t="s">
        <v>1043</v>
      </c>
      <c r="AE59" s="7">
        <v>5.9688199999999997E-2</v>
      </c>
      <c r="AF59" s="7">
        <v>0.16702049999999999</v>
      </c>
      <c r="AG59" s="7">
        <v>8.7442969999999998E-3</v>
      </c>
      <c r="AH59" s="7">
        <v>2.3881504000000001E-2</v>
      </c>
      <c r="AI59">
        <f t="shared" si="0"/>
        <v>6.8259575355228668</v>
      </c>
    </row>
    <row r="60" spans="1:35">
      <c r="A60">
        <v>97</v>
      </c>
      <c r="B60" t="s">
        <v>246</v>
      </c>
      <c r="C60" t="s">
        <v>1536</v>
      </c>
      <c r="D60" t="s">
        <v>1536</v>
      </c>
      <c r="E60" t="s">
        <v>1536</v>
      </c>
      <c r="F60" t="s">
        <v>1536</v>
      </c>
      <c r="G60" t="s">
        <v>1536</v>
      </c>
      <c r="H60" t="s">
        <v>1536</v>
      </c>
      <c r="I60" t="s">
        <v>1536</v>
      </c>
      <c r="J60" t="s">
        <v>1536</v>
      </c>
      <c r="K60" t="s">
        <v>1536</v>
      </c>
      <c r="L60" t="s">
        <v>1536</v>
      </c>
      <c r="M60" t="s">
        <v>1536</v>
      </c>
      <c r="N60" t="s">
        <v>1536</v>
      </c>
      <c r="O60" t="s">
        <v>1529</v>
      </c>
      <c r="P60" t="s">
        <v>1537</v>
      </c>
      <c r="Q60" t="s">
        <v>1538</v>
      </c>
      <c r="R60" t="s">
        <v>1560</v>
      </c>
      <c r="S60" t="s">
        <v>1561</v>
      </c>
      <c r="T60" t="s">
        <v>1551</v>
      </c>
      <c r="U60" t="s">
        <v>1535</v>
      </c>
      <c r="V60">
        <v>23.501125999999999</v>
      </c>
      <c r="W60">
        <v>3.8575439999999999</v>
      </c>
      <c r="X60">
        <v>0.92984069999999996</v>
      </c>
      <c r="Y60">
        <v>3.0731549999999999</v>
      </c>
      <c r="Z60" s="1">
        <v>2.1180869999999998E-3</v>
      </c>
      <c r="AA60" s="1">
        <v>1.724301E-2</v>
      </c>
      <c r="AC60">
        <v>97</v>
      </c>
      <c r="AD60" t="s">
        <v>246</v>
      </c>
      <c r="AE60" s="7">
        <v>3.8454740000000001E-2</v>
      </c>
      <c r="AF60" s="7">
        <v>5.0770429999999998E-2</v>
      </c>
      <c r="AG60" s="7">
        <v>8.1025530000000002E-3</v>
      </c>
      <c r="AH60" s="7">
        <v>1.2348843E-2</v>
      </c>
      <c r="AI60">
        <f t="shared" si="0"/>
        <v>4.74600289563055</v>
      </c>
    </row>
    <row r="61" spans="1:35">
      <c r="A61">
        <v>156</v>
      </c>
      <c r="B61" t="s">
        <v>294</v>
      </c>
      <c r="C61" t="s">
        <v>1536</v>
      </c>
      <c r="D61" t="s">
        <v>1536</v>
      </c>
      <c r="E61" t="s">
        <v>1536</v>
      </c>
      <c r="F61" t="s">
        <v>1536</v>
      </c>
      <c r="G61" t="s">
        <v>1536</v>
      </c>
      <c r="H61" t="s">
        <v>1536</v>
      </c>
      <c r="I61" t="s">
        <v>1536</v>
      </c>
      <c r="J61" t="s">
        <v>1536</v>
      </c>
      <c r="K61" t="s">
        <v>1536</v>
      </c>
      <c r="L61" t="s">
        <v>1536</v>
      </c>
      <c r="M61" t="s">
        <v>1536</v>
      </c>
      <c r="N61" t="s">
        <v>1536</v>
      </c>
      <c r="O61" t="s">
        <v>1529</v>
      </c>
      <c r="P61" t="s">
        <v>1537</v>
      </c>
      <c r="Q61" t="s">
        <v>1538</v>
      </c>
      <c r="R61" t="s">
        <v>1560</v>
      </c>
      <c r="S61" t="s">
        <v>1561</v>
      </c>
      <c r="T61" t="s">
        <v>1551</v>
      </c>
      <c r="U61" t="s">
        <v>1535</v>
      </c>
      <c r="V61">
        <v>8.1788120000000006</v>
      </c>
      <c r="W61">
        <v>10.194312</v>
      </c>
      <c r="X61">
        <v>1.7118186</v>
      </c>
      <c r="Y61">
        <v>5.3710789999999999</v>
      </c>
      <c r="Z61" s="1">
        <v>7.8266999999999995E-8</v>
      </c>
      <c r="AA61" s="1">
        <v>2.2619159999999999E-6</v>
      </c>
      <c r="AC61">
        <v>156</v>
      </c>
      <c r="AD61" t="s">
        <v>294</v>
      </c>
      <c r="AE61" s="7">
        <v>2.043766E-2</v>
      </c>
      <c r="AF61" s="7">
        <v>5.3184580000000002E-2</v>
      </c>
      <c r="AG61" s="7">
        <v>8.0516150000000005E-4</v>
      </c>
      <c r="AH61" s="7">
        <v>1.795233E-3</v>
      </c>
      <c r="AI61">
        <f t="shared" si="0"/>
        <v>25.383305088482246</v>
      </c>
    </row>
    <row r="62" spans="1:35">
      <c r="A62">
        <v>101</v>
      </c>
      <c r="B62" t="s">
        <v>451</v>
      </c>
      <c r="C62" t="s">
        <v>1536</v>
      </c>
      <c r="D62" t="s">
        <v>1536</v>
      </c>
      <c r="E62" t="s">
        <v>1536</v>
      </c>
      <c r="F62" t="s">
        <v>1536</v>
      </c>
      <c r="G62" t="s">
        <v>1536</v>
      </c>
      <c r="H62" t="s">
        <v>1536</v>
      </c>
      <c r="I62" t="s">
        <v>1536</v>
      </c>
      <c r="J62" t="s">
        <v>1536</v>
      </c>
      <c r="K62" t="s">
        <v>1536</v>
      </c>
      <c r="L62" t="s">
        <v>1536</v>
      </c>
      <c r="M62" t="s">
        <v>1536</v>
      </c>
      <c r="N62" t="s">
        <v>1536</v>
      </c>
      <c r="O62" t="s">
        <v>1529</v>
      </c>
      <c r="P62" t="s">
        <v>1537</v>
      </c>
      <c r="Q62" t="s">
        <v>1538</v>
      </c>
      <c r="R62" t="s">
        <v>1560</v>
      </c>
      <c r="S62" t="s">
        <v>1561</v>
      </c>
      <c r="T62" t="s">
        <v>1536</v>
      </c>
      <c r="U62" t="s">
        <v>1536</v>
      </c>
      <c r="V62">
        <v>5.3591759999999997</v>
      </c>
      <c r="W62">
        <v>-4.7421509999999998</v>
      </c>
      <c r="X62">
        <v>1.1425156000000001</v>
      </c>
      <c r="Y62">
        <v>-3.2753610000000002</v>
      </c>
      <c r="Z62" s="1">
        <v>1.055271E-3</v>
      </c>
      <c r="AA62" s="1">
        <v>9.1036829999999996E-3</v>
      </c>
      <c r="AC62">
        <v>101</v>
      </c>
      <c r="AD62" t="s">
        <v>451</v>
      </c>
      <c r="AE62" s="7">
        <v>7.7122190000000002E-3</v>
      </c>
      <c r="AF62" s="7">
        <v>1.6372999999999999E-2</v>
      </c>
      <c r="AG62" s="7">
        <v>1.443927E-3</v>
      </c>
      <c r="AH62" s="7">
        <v>5.7801650000000003E-3</v>
      </c>
      <c r="AI62">
        <f t="shared" si="0"/>
        <v>5.3411418998328868</v>
      </c>
    </row>
    <row r="63" spans="1:35">
      <c r="A63">
        <v>116</v>
      </c>
      <c r="B63" t="s">
        <v>1474</v>
      </c>
      <c r="C63" t="s">
        <v>1536</v>
      </c>
      <c r="D63" t="s">
        <v>1536</v>
      </c>
      <c r="E63" t="s">
        <v>1536</v>
      </c>
      <c r="F63" t="s">
        <v>1536</v>
      </c>
      <c r="G63" t="s">
        <v>1536</v>
      </c>
      <c r="H63" t="s">
        <v>1536</v>
      </c>
      <c r="I63" t="s">
        <v>1536</v>
      </c>
      <c r="J63" t="s">
        <v>1536</v>
      </c>
      <c r="K63" t="s">
        <v>1536</v>
      </c>
      <c r="L63" t="s">
        <v>1536</v>
      </c>
      <c r="M63" t="s">
        <v>1536</v>
      </c>
      <c r="N63" t="s">
        <v>1536</v>
      </c>
      <c r="O63" t="s">
        <v>1529</v>
      </c>
      <c r="P63" t="s">
        <v>1537</v>
      </c>
      <c r="Q63" t="s">
        <v>1538</v>
      </c>
      <c r="R63" t="s">
        <v>1692</v>
      </c>
      <c r="S63" t="s">
        <v>1693</v>
      </c>
      <c r="T63" t="s">
        <v>1694</v>
      </c>
      <c r="U63" t="s">
        <v>1535</v>
      </c>
      <c r="V63">
        <v>11.490935</v>
      </c>
      <c r="W63">
        <v>8.4397490000000008</v>
      </c>
      <c r="X63">
        <v>1.7855152999999999</v>
      </c>
      <c r="Y63">
        <v>4.1667240000000003</v>
      </c>
      <c r="Z63" s="1">
        <v>3.0900839999999997E-5</v>
      </c>
      <c r="AA63" s="1">
        <v>5.1030529999999995E-4</v>
      </c>
      <c r="AC63">
        <v>116</v>
      </c>
      <c r="AD63" t="s">
        <v>1474</v>
      </c>
      <c r="AE63" s="7">
        <v>1.22381E-2</v>
      </c>
      <c r="AF63" s="7">
        <v>3.3040020000000003E-2</v>
      </c>
      <c r="AG63" s="7">
        <v>4.9727170000000001E-2</v>
      </c>
      <c r="AH63" s="7">
        <v>0.15329266</v>
      </c>
      <c r="AI63">
        <f t="shared" si="0"/>
        <v>0.24610489597537924</v>
      </c>
    </row>
    <row r="64" spans="1:35">
      <c r="A64">
        <v>16</v>
      </c>
      <c r="B64" t="s">
        <v>949</v>
      </c>
      <c r="C64" t="s">
        <v>1536</v>
      </c>
      <c r="D64" t="s">
        <v>1536</v>
      </c>
      <c r="E64" t="s">
        <v>1536</v>
      </c>
      <c r="F64" t="s">
        <v>1536</v>
      </c>
      <c r="G64" t="s">
        <v>1536</v>
      </c>
      <c r="H64" t="s">
        <v>1536</v>
      </c>
      <c r="I64" t="s">
        <v>1536</v>
      </c>
      <c r="J64" t="s">
        <v>1536</v>
      </c>
      <c r="K64" t="s">
        <v>1536</v>
      </c>
      <c r="L64" t="s">
        <v>1536</v>
      </c>
      <c r="M64" t="s">
        <v>1536</v>
      </c>
      <c r="N64" t="s">
        <v>1536</v>
      </c>
      <c r="O64" t="s">
        <v>1529</v>
      </c>
      <c r="P64" t="s">
        <v>1537</v>
      </c>
      <c r="Q64" t="s">
        <v>1538</v>
      </c>
      <c r="R64" t="s">
        <v>1567</v>
      </c>
      <c r="S64" t="s">
        <v>1568</v>
      </c>
      <c r="T64" t="s">
        <v>1551</v>
      </c>
      <c r="U64" t="s">
        <v>1535</v>
      </c>
      <c r="V64">
        <v>4.1323569999999998</v>
      </c>
      <c r="W64">
        <v>6.8834710000000001</v>
      </c>
      <c r="X64">
        <v>1.5737205999999999</v>
      </c>
      <c r="Y64">
        <v>3.7385739999999998</v>
      </c>
      <c r="Z64" s="1">
        <v>1.85067E-4</v>
      </c>
      <c r="AA64" s="1">
        <v>2.0570900000000001E-3</v>
      </c>
      <c r="AC64">
        <v>16</v>
      </c>
      <c r="AD64" t="s">
        <v>949</v>
      </c>
      <c r="AE64" s="7">
        <v>8.4289250000000003E-3</v>
      </c>
      <c r="AF64" s="7">
        <v>1.5041529999999999E-2</v>
      </c>
      <c r="AG64" s="7">
        <v>3.7154620000000001E-3</v>
      </c>
      <c r="AH64" s="7">
        <v>1.0818003E-2</v>
      </c>
      <c r="AI64">
        <f t="shared" si="0"/>
        <v>2.2686075109905577</v>
      </c>
    </row>
    <row r="65" spans="1:35">
      <c r="A65">
        <v>205</v>
      </c>
      <c r="B65" t="s">
        <v>227</v>
      </c>
      <c r="C65" t="s">
        <v>1536</v>
      </c>
      <c r="D65" t="s">
        <v>1536</v>
      </c>
      <c r="E65" t="s">
        <v>1536</v>
      </c>
      <c r="F65" t="s">
        <v>1536</v>
      </c>
      <c r="G65" t="s">
        <v>1536</v>
      </c>
      <c r="H65" t="s">
        <v>1536</v>
      </c>
      <c r="I65" t="s">
        <v>1536</v>
      </c>
      <c r="J65" t="s">
        <v>1536</v>
      </c>
      <c r="K65" t="s">
        <v>1536</v>
      </c>
      <c r="L65" t="s">
        <v>1536</v>
      </c>
      <c r="M65" t="s">
        <v>1536</v>
      </c>
      <c r="N65" t="s">
        <v>1536</v>
      </c>
      <c r="O65" t="s">
        <v>1529</v>
      </c>
      <c r="P65" t="s">
        <v>1537</v>
      </c>
      <c r="Q65" t="s">
        <v>1538</v>
      </c>
      <c r="R65" t="s">
        <v>1567</v>
      </c>
      <c r="S65" t="s">
        <v>1568</v>
      </c>
      <c r="T65" t="s">
        <v>1775</v>
      </c>
      <c r="U65" t="s">
        <v>1535</v>
      </c>
      <c r="V65">
        <v>14.113072000000001</v>
      </c>
      <c r="W65">
        <v>3.5948099999999998</v>
      </c>
      <c r="X65">
        <v>0.85982740000000002</v>
      </c>
      <c r="Y65">
        <v>3.0178259999999999</v>
      </c>
      <c r="Z65" s="1">
        <v>2.5459469999999998E-3</v>
      </c>
      <c r="AA65" s="1">
        <v>1.9620760000000001E-2</v>
      </c>
      <c r="AC65">
        <v>205</v>
      </c>
      <c r="AD65" t="s">
        <v>227</v>
      </c>
      <c r="AE65" s="7">
        <v>3.0750449999999999E-2</v>
      </c>
      <c r="AF65" s="7">
        <v>6.399138E-2</v>
      </c>
      <c r="AG65" s="7">
        <v>5.456898E-3</v>
      </c>
      <c r="AH65" s="7">
        <v>1.0550840000000001E-2</v>
      </c>
      <c r="AI65">
        <f t="shared" si="0"/>
        <v>5.6351520589169892</v>
      </c>
    </row>
    <row r="66" spans="1:35">
      <c r="A66">
        <v>170</v>
      </c>
      <c r="B66" t="s">
        <v>442</v>
      </c>
      <c r="C66" t="s">
        <v>1536</v>
      </c>
      <c r="D66" t="s">
        <v>1536</v>
      </c>
      <c r="E66" t="s">
        <v>1536</v>
      </c>
      <c r="F66" t="s">
        <v>1536</v>
      </c>
      <c r="G66" t="s">
        <v>1536</v>
      </c>
      <c r="H66" t="s">
        <v>1536</v>
      </c>
      <c r="I66" t="s">
        <v>1536</v>
      </c>
      <c r="J66" t="s">
        <v>1536</v>
      </c>
      <c r="K66" t="s">
        <v>1536</v>
      </c>
      <c r="L66" t="s">
        <v>1536</v>
      </c>
      <c r="M66" t="s">
        <v>1536</v>
      </c>
      <c r="N66" t="s">
        <v>1536</v>
      </c>
      <c r="O66" t="s">
        <v>1529</v>
      </c>
      <c r="P66" t="s">
        <v>1537</v>
      </c>
      <c r="Q66" t="s">
        <v>1602</v>
      </c>
      <c r="R66" t="s">
        <v>1698</v>
      </c>
      <c r="S66" t="s">
        <v>1699</v>
      </c>
      <c r="T66" t="s">
        <v>1551</v>
      </c>
      <c r="U66" t="s">
        <v>1535</v>
      </c>
      <c r="V66">
        <v>489.63383900000002</v>
      </c>
      <c r="W66">
        <v>-3.3564150000000001</v>
      </c>
      <c r="X66">
        <v>0.77357030000000004</v>
      </c>
      <c r="Y66">
        <v>-3.046154</v>
      </c>
      <c r="Z66" s="1">
        <v>2.3178880000000002E-3</v>
      </c>
      <c r="AA66" s="1">
        <v>1.8607490000000001E-2</v>
      </c>
      <c r="AC66">
        <v>170</v>
      </c>
      <c r="AD66" t="s">
        <v>442</v>
      </c>
      <c r="AE66" s="7">
        <v>0.68176870000000001</v>
      </c>
      <c r="AF66" s="7">
        <v>1.1846589999999999</v>
      </c>
      <c r="AG66" s="7">
        <v>0.41983330000000002</v>
      </c>
      <c r="AH66" s="7">
        <v>1.022688592</v>
      </c>
      <c r="AI66">
        <f t="shared" si="0"/>
        <v>1.6239033444941122</v>
      </c>
    </row>
    <row r="67" spans="1:35">
      <c r="A67">
        <v>158</v>
      </c>
      <c r="B67" t="s">
        <v>1280</v>
      </c>
      <c r="C67" t="s">
        <v>1536</v>
      </c>
      <c r="D67" t="s">
        <v>1536</v>
      </c>
      <c r="E67" t="s">
        <v>1536</v>
      </c>
      <c r="F67" t="s">
        <v>1536</v>
      </c>
      <c r="G67" t="s">
        <v>1536</v>
      </c>
      <c r="H67" t="s">
        <v>1536</v>
      </c>
      <c r="I67" t="s">
        <v>1536</v>
      </c>
      <c r="J67" t="s">
        <v>1536</v>
      </c>
      <c r="K67" t="s">
        <v>1536</v>
      </c>
      <c r="L67" t="s">
        <v>1536</v>
      </c>
      <c r="M67" t="s">
        <v>1536</v>
      </c>
      <c r="N67" t="s">
        <v>1536</v>
      </c>
      <c r="O67" t="s">
        <v>1529</v>
      </c>
      <c r="P67" t="s">
        <v>1537</v>
      </c>
      <c r="Q67" t="s">
        <v>1602</v>
      </c>
      <c r="R67" t="s">
        <v>1725</v>
      </c>
      <c r="S67" t="s">
        <v>1726</v>
      </c>
      <c r="T67" t="s">
        <v>1727</v>
      </c>
      <c r="U67" t="s">
        <v>1535</v>
      </c>
      <c r="V67">
        <v>16.139907999999998</v>
      </c>
      <c r="W67">
        <v>5.8630630000000004</v>
      </c>
      <c r="X67">
        <v>1.6578678</v>
      </c>
      <c r="Y67">
        <v>2.9333239999999998</v>
      </c>
      <c r="Z67" s="1">
        <v>3.3535380000000001E-3</v>
      </c>
      <c r="AA67" s="1">
        <v>2.453601E-2</v>
      </c>
      <c r="AC67">
        <v>158</v>
      </c>
      <c r="AD67" t="s">
        <v>1280</v>
      </c>
      <c r="AE67" s="7">
        <v>5.6448760000000001E-3</v>
      </c>
      <c r="AF67" s="7">
        <v>1.09987E-2</v>
      </c>
      <c r="AG67" s="7">
        <v>9.513141E-2</v>
      </c>
      <c r="AH67" s="7">
        <v>0.48953746300000001</v>
      </c>
      <c r="AI67">
        <f t="shared" ref="AI67:AI130" si="1">AE67/AG67</f>
        <v>5.9337667758734995E-2</v>
      </c>
    </row>
    <row r="68" spans="1:35">
      <c r="A68">
        <v>174</v>
      </c>
      <c r="B68" t="s">
        <v>1295</v>
      </c>
      <c r="C68" t="s">
        <v>1536</v>
      </c>
      <c r="D68" t="s">
        <v>1536</v>
      </c>
      <c r="E68" t="s">
        <v>1536</v>
      </c>
      <c r="F68" t="s">
        <v>1536</v>
      </c>
      <c r="G68" t="s">
        <v>1536</v>
      </c>
      <c r="H68" t="s">
        <v>1536</v>
      </c>
      <c r="I68" t="s">
        <v>1536</v>
      </c>
      <c r="J68" t="s">
        <v>1536</v>
      </c>
      <c r="K68" t="s">
        <v>1536</v>
      </c>
      <c r="L68" t="s">
        <v>1536</v>
      </c>
      <c r="M68" t="s">
        <v>1536</v>
      </c>
      <c r="N68" t="s">
        <v>1536</v>
      </c>
      <c r="O68" t="s">
        <v>1529</v>
      </c>
      <c r="P68" t="s">
        <v>1537</v>
      </c>
      <c r="Q68" t="s">
        <v>1602</v>
      </c>
      <c r="R68" t="s">
        <v>1617</v>
      </c>
      <c r="S68" t="s">
        <v>1684</v>
      </c>
      <c r="T68" t="s">
        <v>1685</v>
      </c>
      <c r="U68" t="s">
        <v>1535</v>
      </c>
      <c r="V68">
        <v>207.721283</v>
      </c>
      <c r="W68">
        <v>-3.8708559999999999</v>
      </c>
      <c r="X68">
        <v>0.95010340000000004</v>
      </c>
      <c r="Y68">
        <v>-3.0216249999999998</v>
      </c>
      <c r="Z68" s="1">
        <v>2.5142200000000002E-3</v>
      </c>
      <c r="AA68" s="1">
        <v>1.9620760000000001E-2</v>
      </c>
      <c r="AC68">
        <v>174</v>
      </c>
      <c r="AD68" t="s">
        <v>1295</v>
      </c>
      <c r="AE68" s="7">
        <v>0.23376520000000001</v>
      </c>
      <c r="AF68" s="7">
        <v>0.92364170000000001</v>
      </c>
      <c r="AG68" s="7">
        <v>0.1492655</v>
      </c>
      <c r="AH68" s="7">
        <v>0.31732317399999999</v>
      </c>
      <c r="AI68">
        <f t="shared" si="1"/>
        <v>1.5661033527506356</v>
      </c>
    </row>
    <row r="69" spans="1:35">
      <c r="A69">
        <v>109</v>
      </c>
      <c r="B69" t="s">
        <v>1288</v>
      </c>
      <c r="C69" t="s">
        <v>1536</v>
      </c>
      <c r="D69" t="s">
        <v>1536</v>
      </c>
      <c r="E69" t="s">
        <v>1536</v>
      </c>
      <c r="F69" t="s">
        <v>1536</v>
      </c>
      <c r="G69" t="s">
        <v>1536</v>
      </c>
      <c r="H69" t="s">
        <v>1536</v>
      </c>
      <c r="I69" t="s">
        <v>1536</v>
      </c>
      <c r="J69" t="s">
        <v>1536</v>
      </c>
      <c r="K69" t="s">
        <v>1536</v>
      </c>
      <c r="L69" t="s">
        <v>1536</v>
      </c>
      <c r="M69" t="s">
        <v>1536</v>
      </c>
      <c r="N69" t="s">
        <v>1536</v>
      </c>
      <c r="O69" t="s">
        <v>1529</v>
      </c>
      <c r="P69" t="s">
        <v>1537</v>
      </c>
      <c r="Q69" t="s">
        <v>1602</v>
      </c>
      <c r="R69" t="s">
        <v>1617</v>
      </c>
      <c r="S69" t="s">
        <v>1684</v>
      </c>
      <c r="T69" t="s">
        <v>1685</v>
      </c>
      <c r="U69" t="s">
        <v>1535</v>
      </c>
      <c r="V69">
        <v>34.571283999999999</v>
      </c>
      <c r="W69">
        <v>-3.619021</v>
      </c>
      <c r="X69">
        <v>0.91155790000000003</v>
      </c>
      <c r="Y69">
        <v>-2.8731260000000001</v>
      </c>
      <c r="Z69" s="1">
        <v>4.0643199999999997E-3</v>
      </c>
      <c r="AA69" s="1">
        <v>2.7966399999999999E-2</v>
      </c>
      <c r="AC69">
        <v>109</v>
      </c>
      <c r="AD69" t="s">
        <v>1288</v>
      </c>
      <c r="AE69" s="7">
        <v>4.4014240000000003E-2</v>
      </c>
      <c r="AF69" s="7">
        <v>9.5171459999999999E-2</v>
      </c>
      <c r="AG69" s="7">
        <v>6.1772760000000003E-2</v>
      </c>
      <c r="AH69" s="7">
        <v>0.237613449</v>
      </c>
      <c r="AI69">
        <f t="shared" si="1"/>
        <v>0.71251859233746395</v>
      </c>
    </row>
    <row r="70" spans="1:35">
      <c r="A70">
        <v>100</v>
      </c>
      <c r="B70" t="s">
        <v>638</v>
      </c>
      <c r="C70" t="s">
        <v>1536</v>
      </c>
      <c r="D70" t="s">
        <v>1536</v>
      </c>
      <c r="E70" t="s">
        <v>1536</v>
      </c>
      <c r="F70" t="s">
        <v>1536</v>
      </c>
      <c r="G70" t="s">
        <v>1536</v>
      </c>
      <c r="H70" t="s">
        <v>1536</v>
      </c>
      <c r="I70" t="s">
        <v>1536</v>
      </c>
      <c r="J70" t="s">
        <v>1536</v>
      </c>
      <c r="K70" t="s">
        <v>1536</v>
      </c>
      <c r="L70" t="s">
        <v>1536</v>
      </c>
      <c r="M70" t="s">
        <v>1536</v>
      </c>
      <c r="N70" t="s">
        <v>1536</v>
      </c>
      <c r="O70" t="s">
        <v>1529</v>
      </c>
      <c r="P70" t="s">
        <v>1537</v>
      </c>
      <c r="Q70" t="s">
        <v>1602</v>
      </c>
      <c r="R70" t="s">
        <v>1603</v>
      </c>
      <c r="S70" t="s">
        <v>1604</v>
      </c>
      <c r="T70" t="s">
        <v>1551</v>
      </c>
      <c r="U70" t="s">
        <v>1535</v>
      </c>
      <c r="V70">
        <v>10.775748999999999</v>
      </c>
      <c r="W70">
        <v>-6.6475540000000004</v>
      </c>
      <c r="X70">
        <v>1.1501526</v>
      </c>
      <c r="Y70">
        <v>-4.9102649999999999</v>
      </c>
      <c r="Z70" s="1">
        <v>9.0953579999999999E-7</v>
      </c>
      <c r="AA70" s="1">
        <v>2.285703E-5</v>
      </c>
      <c r="AC70">
        <v>100</v>
      </c>
      <c r="AD70" t="s">
        <v>638</v>
      </c>
      <c r="AE70" s="7">
        <v>1.7096119999999999E-2</v>
      </c>
      <c r="AF70" s="7">
        <v>4.4772689999999997E-2</v>
      </c>
      <c r="AG70" s="7">
        <v>1.6522539999999999E-3</v>
      </c>
      <c r="AH70" s="7">
        <v>3.0531960000000002E-3</v>
      </c>
      <c r="AI70">
        <f t="shared" si="1"/>
        <v>10.347150014465088</v>
      </c>
    </row>
    <row r="71" spans="1:35">
      <c r="A71">
        <v>182</v>
      </c>
      <c r="B71" t="s">
        <v>771</v>
      </c>
      <c r="C71" t="s">
        <v>1536</v>
      </c>
      <c r="D71" t="s">
        <v>1536</v>
      </c>
      <c r="E71" t="s">
        <v>1536</v>
      </c>
      <c r="F71" t="s">
        <v>1536</v>
      </c>
      <c r="G71" t="s">
        <v>1536</v>
      </c>
      <c r="H71" t="s">
        <v>1536</v>
      </c>
      <c r="I71" t="s">
        <v>1536</v>
      </c>
      <c r="J71" t="s">
        <v>1536</v>
      </c>
      <c r="K71" t="s">
        <v>1536</v>
      </c>
      <c r="L71" t="s">
        <v>1536</v>
      </c>
      <c r="M71" t="s">
        <v>1536</v>
      </c>
      <c r="N71" t="s">
        <v>1536</v>
      </c>
      <c r="O71" t="s">
        <v>1529</v>
      </c>
      <c r="P71" t="s">
        <v>1537</v>
      </c>
      <c r="Q71" t="s">
        <v>1602</v>
      </c>
      <c r="R71" t="s">
        <v>1603</v>
      </c>
      <c r="S71" t="s">
        <v>1604</v>
      </c>
      <c r="T71" t="s">
        <v>1758</v>
      </c>
      <c r="U71" t="s">
        <v>1535</v>
      </c>
      <c r="V71">
        <v>9.2771589999999993</v>
      </c>
      <c r="W71">
        <v>-5.8803900000000002</v>
      </c>
      <c r="X71">
        <v>1.2840522999999999</v>
      </c>
      <c r="Y71">
        <v>-3.8007719999999998</v>
      </c>
      <c r="Z71" s="1">
        <v>1.4424619999999999E-4</v>
      </c>
      <c r="AA71" s="1">
        <v>1.701517E-3</v>
      </c>
      <c r="AC71">
        <v>182</v>
      </c>
      <c r="AD71" t="s">
        <v>771</v>
      </c>
      <c r="AE71" s="7">
        <v>1.651851E-2</v>
      </c>
      <c r="AF71" s="7">
        <v>6.1537649999999999E-2</v>
      </c>
      <c r="AG71" s="7">
        <v>4.767767E-3</v>
      </c>
      <c r="AH71" s="7">
        <v>1.7228584000000002E-2</v>
      </c>
      <c r="AI71">
        <f t="shared" si="1"/>
        <v>3.4646219079078318</v>
      </c>
    </row>
    <row r="72" spans="1:35" s="5" customFormat="1">
      <c r="A72" s="5">
        <v>112</v>
      </c>
      <c r="B72" s="5" t="s">
        <v>139</v>
      </c>
      <c r="C72" s="5" t="s">
        <v>1529</v>
      </c>
      <c r="D72" s="5" t="s">
        <v>1537</v>
      </c>
      <c r="E72" s="5" t="s">
        <v>1538</v>
      </c>
      <c r="F72" s="5" t="s">
        <v>1560</v>
      </c>
      <c r="G72" s="5" t="s">
        <v>1632</v>
      </c>
      <c r="H72" s="5" t="s">
        <v>1686</v>
      </c>
      <c r="I72" s="5" t="s">
        <v>1535</v>
      </c>
      <c r="J72" s="5" t="s">
        <v>139</v>
      </c>
      <c r="K72" s="5">
        <v>2.6631631599999999</v>
      </c>
      <c r="L72" s="5">
        <v>2.4882990500000002</v>
      </c>
      <c r="M72" s="5">
        <v>2.9508952900000001</v>
      </c>
      <c r="N72" s="5">
        <v>0.55253673000000003</v>
      </c>
      <c r="O72" s="5" t="s">
        <v>1536</v>
      </c>
      <c r="P72" s="5" t="s">
        <v>1536</v>
      </c>
      <c r="Q72" s="5" t="s">
        <v>1536</v>
      </c>
      <c r="R72" s="5" t="s">
        <v>1536</v>
      </c>
      <c r="S72" s="5" t="s">
        <v>1536</v>
      </c>
      <c r="T72" s="5" t="s">
        <v>1536</v>
      </c>
      <c r="U72" s="5" t="s">
        <v>1536</v>
      </c>
      <c r="V72" s="5" t="s">
        <v>1536</v>
      </c>
      <c r="W72" s="5" t="s">
        <v>1536</v>
      </c>
      <c r="X72" s="5" t="s">
        <v>1536</v>
      </c>
      <c r="Y72" s="5" t="s">
        <v>1536</v>
      </c>
      <c r="Z72" s="5" t="s">
        <v>1536</v>
      </c>
      <c r="AA72" s="5" t="s">
        <v>1536</v>
      </c>
      <c r="AC72" s="5">
        <v>112</v>
      </c>
      <c r="AD72" s="5" t="s">
        <v>139</v>
      </c>
      <c r="AE72" s="8">
        <v>8.3415660000000003E-2</v>
      </c>
      <c r="AF72" s="8">
        <v>0.1205431</v>
      </c>
      <c r="AG72" s="8">
        <v>7.7514089999999994E-2</v>
      </c>
      <c r="AH72" s="8">
        <v>0.37817133200000003</v>
      </c>
      <c r="AI72">
        <f t="shared" si="1"/>
        <v>1.0761354484068639</v>
      </c>
    </row>
    <row r="73" spans="1:35" s="5" customFormat="1">
      <c r="A73" s="5">
        <v>49</v>
      </c>
      <c r="B73" s="5" t="s">
        <v>20</v>
      </c>
      <c r="C73" s="5" t="s">
        <v>1529</v>
      </c>
      <c r="D73" s="5" t="s">
        <v>1537</v>
      </c>
      <c r="E73" s="5" t="s">
        <v>1538</v>
      </c>
      <c r="F73" s="5" t="s">
        <v>1539</v>
      </c>
      <c r="G73" s="5" t="s">
        <v>1540</v>
      </c>
      <c r="H73" s="5" t="s">
        <v>1541</v>
      </c>
      <c r="I73" s="5" t="s">
        <v>1535</v>
      </c>
      <c r="J73" s="5" t="s">
        <v>20</v>
      </c>
      <c r="K73" s="5">
        <v>2.7005025300000001</v>
      </c>
      <c r="L73" s="5">
        <v>2.6899200699999999</v>
      </c>
      <c r="M73" s="5">
        <v>2.7770315600000002</v>
      </c>
      <c r="N73" s="5">
        <v>0.67381694999999997</v>
      </c>
      <c r="O73" s="5" t="s">
        <v>1529</v>
      </c>
      <c r="P73" s="5" t="s">
        <v>1537</v>
      </c>
      <c r="Q73" s="5" t="s">
        <v>1538</v>
      </c>
      <c r="R73" s="5" t="s">
        <v>1539</v>
      </c>
      <c r="S73" s="5" t="s">
        <v>1540</v>
      </c>
      <c r="T73" s="5" t="s">
        <v>1541</v>
      </c>
      <c r="U73" s="5" t="s">
        <v>1535</v>
      </c>
      <c r="V73" s="5">
        <v>67.759068999999997</v>
      </c>
      <c r="W73" s="5">
        <v>7.7856230000000002</v>
      </c>
      <c r="X73" s="5">
        <v>0.90798330000000005</v>
      </c>
      <c r="Y73" s="5">
        <v>7.4732909999999997</v>
      </c>
      <c r="Z73" s="6">
        <v>7.8213640000000003E-14</v>
      </c>
      <c r="AA73" s="6">
        <v>1.5069159999999999E-11</v>
      </c>
      <c r="AC73" s="5">
        <v>49</v>
      </c>
      <c r="AD73" s="5" t="s">
        <v>20</v>
      </c>
      <c r="AE73" s="8">
        <v>0.1516787</v>
      </c>
      <c r="AF73" s="8">
        <v>0.30935299999999999</v>
      </c>
      <c r="AG73" s="8">
        <v>6.4915909999999997E-3</v>
      </c>
      <c r="AH73" s="8">
        <v>1.635679E-2</v>
      </c>
      <c r="AI73">
        <f t="shared" si="1"/>
        <v>23.365412269503732</v>
      </c>
    </row>
    <row r="74" spans="1:35" s="5" customFormat="1">
      <c r="A74" s="5">
        <v>70</v>
      </c>
      <c r="B74" s="5" t="s">
        <v>172</v>
      </c>
      <c r="C74" s="5" t="s">
        <v>1529</v>
      </c>
      <c r="D74" s="5" t="s">
        <v>1537</v>
      </c>
      <c r="E74" s="5" t="s">
        <v>1538</v>
      </c>
      <c r="F74" s="5" t="s">
        <v>1560</v>
      </c>
      <c r="G74" s="5" t="s">
        <v>1561</v>
      </c>
      <c r="H74" s="5" t="s">
        <v>1551</v>
      </c>
      <c r="I74" s="5" t="s">
        <v>1535</v>
      </c>
      <c r="J74" s="5" t="s">
        <v>172</v>
      </c>
      <c r="K74" s="5">
        <v>2.5300644800000001</v>
      </c>
      <c r="L74" s="5">
        <v>1.8686856000000001</v>
      </c>
      <c r="M74" s="5">
        <v>2.5435318800000002</v>
      </c>
      <c r="N74" s="5">
        <v>0.61767771999999999</v>
      </c>
      <c r="O74" s="5" t="s">
        <v>1536</v>
      </c>
      <c r="P74" s="5" t="s">
        <v>1536</v>
      </c>
      <c r="Q74" s="5" t="s">
        <v>1536</v>
      </c>
      <c r="R74" s="5" t="s">
        <v>1536</v>
      </c>
      <c r="S74" s="5" t="s">
        <v>1536</v>
      </c>
      <c r="T74" s="5" t="s">
        <v>1536</v>
      </c>
      <c r="U74" s="5" t="s">
        <v>1536</v>
      </c>
      <c r="V74" s="5" t="s">
        <v>1536</v>
      </c>
      <c r="W74" s="5" t="s">
        <v>1536</v>
      </c>
      <c r="X74" s="5" t="s">
        <v>1536</v>
      </c>
      <c r="Y74" s="5" t="s">
        <v>1536</v>
      </c>
      <c r="Z74" s="5" t="s">
        <v>1536</v>
      </c>
      <c r="AA74" s="5" t="s">
        <v>1536</v>
      </c>
      <c r="AC74" s="5">
        <v>70</v>
      </c>
      <c r="AD74" s="5" t="s">
        <v>172</v>
      </c>
      <c r="AE74" s="8">
        <v>8.1540020000000005E-3</v>
      </c>
      <c r="AF74" s="8">
        <v>1.4599259999999999E-2</v>
      </c>
      <c r="AG74" s="8">
        <v>6.0850569999999998E-4</v>
      </c>
      <c r="AH74" s="8">
        <v>2.2374249999999999E-3</v>
      </c>
      <c r="AI74">
        <f t="shared" si="1"/>
        <v>13.400042103138887</v>
      </c>
    </row>
    <row r="75" spans="1:35" s="5" customFormat="1">
      <c r="A75" s="5">
        <v>219</v>
      </c>
      <c r="B75" s="5" t="s">
        <v>134</v>
      </c>
      <c r="C75" s="5" t="s">
        <v>1529</v>
      </c>
      <c r="D75" s="5" t="s">
        <v>1547</v>
      </c>
      <c r="E75" s="5" t="s">
        <v>1548</v>
      </c>
      <c r="F75" s="5" t="s">
        <v>1549</v>
      </c>
      <c r="G75" s="5" t="s">
        <v>1550</v>
      </c>
      <c r="H75" s="5" t="s">
        <v>1551</v>
      </c>
      <c r="I75" s="5" t="s">
        <v>1535</v>
      </c>
      <c r="J75" s="5" t="s">
        <v>134</v>
      </c>
      <c r="K75" s="5">
        <v>2.5594120199999999</v>
      </c>
      <c r="L75" s="5">
        <v>2.2129045600000001</v>
      </c>
      <c r="M75" s="5">
        <v>2.4702780899999999</v>
      </c>
      <c r="N75" s="5">
        <v>0.46410194999999999</v>
      </c>
      <c r="O75" s="5" t="s">
        <v>1536</v>
      </c>
      <c r="P75" s="5" t="s">
        <v>1536</v>
      </c>
      <c r="Q75" s="5" t="s">
        <v>1536</v>
      </c>
      <c r="R75" s="5" t="s">
        <v>1536</v>
      </c>
      <c r="S75" s="5" t="s">
        <v>1536</v>
      </c>
      <c r="T75" s="5" t="s">
        <v>1536</v>
      </c>
      <c r="U75" s="5" t="s">
        <v>1536</v>
      </c>
      <c r="V75" s="5" t="s">
        <v>1536</v>
      </c>
      <c r="W75" s="5" t="s">
        <v>1536</v>
      </c>
      <c r="X75" s="5" t="s">
        <v>1536</v>
      </c>
      <c r="Y75" s="5" t="s">
        <v>1536</v>
      </c>
      <c r="Z75" s="5" t="s">
        <v>1536</v>
      </c>
      <c r="AA75" s="5" t="s">
        <v>1536</v>
      </c>
      <c r="AC75" s="5">
        <v>219</v>
      </c>
      <c r="AD75" s="5" t="s">
        <v>134</v>
      </c>
      <c r="AE75" s="8">
        <v>9.010253E-2</v>
      </c>
      <c r="AF75" s="8">
        <v>0.15834599999999999</v>
      </c>
      <c r="AG75" s="8">
        <v>0.40214630000000001</v>
      </c>
      <c r="AH75" s="8">
        <v>2.3853966280000001</v>
      </c>
      <c r="AI75">
        <f t="shared" si="1"/>
        <v>0.22405410667709735</v>
      </c>
    </row>
    <row r="76" spans="1:35" s="5" customFormat="1">
      <c r="A76" s="5">
        <v>79</v>
      </c>
      <c r="B76" s="5" t="s">
        <v>16</v>
      </c>
      <c r="C76" s="5" t="s">
        <v>1529</v>
      </c>
      <c r="D76" s="5" t="s">
        <v>1537</v>
      </c>
      <c r="E76" s="5" t="s">
        <v>1538</v>
      </c>
      <c r="F76" s="5" t="s">
        <v>1539</v>
      </c>
      <c r="G76" s="5" t="s">
        <v>1540</v>
      </c>
      <c r="H76" s="5" t="s">
        <v>1541</v>
      </c>
      <c r="I76" s="5" t="s">
        <v>1535</v>
      </c>
      <c r="J76" s="5" t="s">
        <v>16</v>
      </c>
      <c r="K76" s="5">
        <v>1.9786545</v>
      </c>
      <c r="L76" s="5">
        <v>1.5380121099999999</v>
      </c>
      <c r="M76" s="5">
        <v>2.4265321700000002</v>
      </c>
      <c r="N76" s="5">
        <v>0.33755542999999999</v>
      </c>
      <c r="O76" s="5" t="s">
        <v>1536</v>
      </c>
      <c r="P76" s="5" t="s">
        <v>1536</v>
      </c>
      <c r="Q76" s="5" t="s">
        <v>1536</v>
      </c>
      <c r="R76" s="5" t="s">
        <v>1536</v>
      </c>
      <c r="S76" s="5" t="s">
        <v>1536</v>
      </c>
      <c r="T76" s="5" t="s">
        <v>1536</v>
      </c>
      <c r="U76" s="5" t="s">
        <v>1536</v>
      </c>
      <c r="V76" s="5" t="s">
        <v>1536</v>
      </c>
      <c r="W76" s="5" t="s">
        <v>1536</v>
      </c>
      <c r="X76" s="5" t="s">
        <v>1536</v>
      </c>
      <c r="Y76" s="5" t="s">
        <v>1536</v>
      </c>
      <c r="Z76" s="5" t="s">
        <v>1536</v>
      </c>
      <c r="AA76" s="5" t="s">
        <v>1536</v>
      </c>
      <c r="AC76" s="5">
        <v>79</v>
      </c>
      <c r="AD76" s="5" t="s">
        <v>16</v>
      </c>
      <c r="AE76" s="8">
        <v>7.9628350000000001E-2</v>
      </c>
      <c r="AF76" s="8">
        <v>0.1223516</v>
      </c>
      <c r="AG76" s="8">
        <v>1.3253020000000001E-2</v>
      </c>
      <c r="AH76" s="8">
        <v>3.9515542000000001E-2</v>
      </c>
      <c r="AI76">
        <f t="shared" si="1"/>
        <v>6.0083173495550444</v>
      </c>
    </row>
    <row r="77" spans="1:35" s="5" customFormat="1">
      <c r="A77" s="5">
        <v>144</v>
      </c>
      <c r="B77" s="5" t="s">
        <v>168</v>
      </c>
      <c r="C77" s="5" t="s">
        <v>1529</v>
      </c>
      <c r="D77" s="5" t="s">
        <v>1547</v>
      </c>
      <c r="E77" s="5" t="s">
        <v>1548</v>
      </c>
      <c r="F77" s="5" t="s">
        <v>1549</v>
      </c>
      <c r="G77" s="5" t="s">
        <v>1550</v>
      </c>
      <c r="H77" s="5" t="s">
        <v>1551</v>
      </c>
      <c r="I77" s="5" t="s">
        <v>1535</v>
      </c>
      <c r="J77" s="5" t="s">
        <v>168</v>
      </c>
      <c r="K77" s="5">
        <v>2.1621593699999999</v>
      </c>
      <c r="L77" s="5">
        <v>2.0719407400000001</v>
      </c>
      <c r="M77" s="5">
        <v>2.3943537699999999</v>
      </c>
      <c r="N77" s="5">
        <v>0.44433634999999999</v>
      </c>
      <c r="O77" s="5" t="s">
        <v>1536</v>
      </c>
      <c r="P77" s="5" t="s">
        <v>1536</v>
      </c>
      <c r="Q77" s="5" t="s">
        <v>1536</v>
      </c>
      <c r="R77" s="5" t="s">
        <v>1536</v>
      </c>
      <c r="S77" s="5" t="s">
        <v>1536</v>
      </c>
      <c r="T77" s="5" t="s">
        <v>1536</v>
      </c>
      <c r="U77" s="5" t="s">
        <v>1536</v>
      </c>
      <c r="V77" s="5" t="s">
        <v>1536</v>
      </c>
      <c r="W77" s="5" t="s">
        <v>1536</v>
      </c>
      <c r="X77" s="5" t="s">
        <v>1536</v>
      </c>
      <c r="Y77" s="5" t="s">
        <v>1536</v>
      </c>
      <c r="Z77" s="5" t="s">
        <v>1536</v>
      </c>
      <c r="AA77" s="5" t="s">
        <v>1536</v>
      </c>
      <c r="AC77" s="5">
        <v>144</v>
      </c>
      <c r="AD77" s="5" t="s">
        <v>168</v>
      </c>
      <c r="AE77" s="8">
        <v>0.1411377</v>
      </c>
      <c r="AF77" s="8">
        <v>0.1880936</v>
      </c>
      <c r="AG77" s="8">
        <v>5.1240229999999998E-2</v>
      </c>
      <c r="AH77" s="8">
        <v>0.100814027</v>
      </c>
      <c r="AI77">
        <f t="shared" si="1"/>
        <v>2.7544314301477573</v>
      </c>
    </row>
    <row r="78" spans="1:35" s="5" customFormat="1">
      <c r="A78" s="5">
        <v>91</v>
      </c>
      <c r="B78" s="5" t="s">
        <v>749</v>
      </c>
      <c r="C78" s="5" t="s">
        <v>1529</v>
      </c>
      <c r="D78" s="5" t="s">
        <v>1542</v>
      </c>
      <c r="E78" s="5" t="s">
        <v>1543</v>
      </c>
      <c r="F78" s="5" t="s">
        <v>1544</v>
      </c>
      <c r="G78" s="5" t="s">
        <v>1670</v>
      </c>
      <c r="H78" s="5" t="s">
        <v>1551</v>
      </c>
      <c r="I78" s="5" t="s">
        <v>1535</v>
      </c>
      <c r="J78" s="5" t="s">
        <v>749</v>
      </c>
      <c r="K78" s="5">
        <v>2.33526297</v>
      </c>
      <c r="L78" s="5">
        <v>1.82701885</v>
      </c>
      <c r="M78" s="5">
        <v>2.3716755699999998</v>
      </c>
      <c r="N78" s="5">
        <v>0.56398689000000002</v>
      </c>
      <c r="O78" s="5" t="s">
        <v>1529</v>
      </c>
      <c r="P78" s="5" t="s">
        <v>1542</v>
      </c>
      <c r="Q78" s="5" t="s">
        <v>1543</v>
      </c>
      <c r="R78" s="5" t="s">
        <v>1544</v>
      </c>
      <c r="S78" s="5" t="s">
        <v>1670</v>
      </c>
      <c r="T78" s="5" t="s">
        <v>1551</v>
      </c>
      <c r="U78" s="5" t="s">
        <v>1535</v>
      </c>
      <c r="V78" s="5">
        <v>12.398761</v>
      </c>
      <c r="W78" s="5">
        <v>7.0654019999999997</v>
      </c>
      <c r="X78" s="5">
        <v>1.0857228000000001</v>
      </c>
      <c r="Y78" s="5">
        <v>5.5865099999999996</v>
      </c>
      <c r="Z78" s="6">
        <v>2.3167759999999999E-8</v>
      </c>
      <c r="AA78" s="6">
        <v>7.4394239999999995E-7</v>
      </c>
      <c r="AC78" s="5">
        <v>91</v>
      </c>
      <c r="AD78" s="5" t="s">
        <v>749</v>
      </c>
      <c r="AE78" s="8">
        <v>2.7332470000000001E-2</v>
      </c>
      <c r="AF78" s="8">
        <v>6.003141E-2</v>
      </c>
      <c r="AG78" s="8">
        <v>4.7878399999999998E-3</v>
      </c>
      <c r="AH78" s="8">
        <v>1.3750594E-2</v>
      </c>
      <c r="AI78">
        <f t="shared" si="1"/>
        <v>5.7087266909504084</v>
      </c>
    </row>
    <row r="79" spans="1:35" s="5" customFormat="1">
      <c r="A79" s="5">
        <v>13</v>
      </c>
      <c r="B79" s="5" t="s">
        <v>21</v>
      </c>
      <c r="C79" s="5" t="s">
        <v>1529</v>
      </c>
      <c r="D79" s="5" t="s">
        <v>1542</v>
      </c>
      <c r="E79" s="5" t="s">
        <v>1543</v>
      </c>
      <c r="F79" s="5" t="s">
        <v>1544</v>
      </c>
      <c r="G79" s="5" t="s">
        <v>1569</v>
      </c>
      <c r="H79" s="5" t="s">
        <v>1570</v>
      </c>
      <c r="I79" s="5" t="s">
        <v>1535</v>
      </c>
      <c r="J79" s="5" t="s">
        <v>21</v>
      </c>
      <c r="K79" s="5">
        <v>2.06929345</v>
      </c>
      <c r="L79" s="5">
        <v>1.8713580999999999</v>
      </c>
      <c r="M79" s="5">
        <v>2.2838338399999998</v>
      </c>
      <c r="N79" s="5">
        <v>0.42212208000000001</v>
      </c>
      <c r="O79" s="5" t="s">
        <v>1536</v>
      </c>
      <c r="P79" s="5" t="s">
        <v>1536</v>
      </c>
      <c r="Q79" s="5" t="s">
        <v>1536</v>
      </c>
      <c r="R79" s="5" t="s">
        <v>1536</v>
      </c>
      <c r="S79" s="5" t="s">
        <v>1536</v>
      </c>
      <c r="T79" s="5" t="s">
        <v>1536</v>
      </c>
      <c r="U79" s="5" t="s">
        <v>1536</v>
      </c>
      <c r="V79" s="5" t="s">
        <v>1536</v>
      </c>
      <c r="W79" s="5" t="s">
        <v>1536</v>
      </c>
      <c r="X79" s="5" t="s">
        <v>1536</v>
      </c>
      <c r="Y79" s="5" t="s">
        <v>1536</v>
      </c>
      <c r="Z79" s="5" t="s">
        <v>1536</v>
      </c>
      <c r="AA79" s="5" t="s">
        <v>1536</v>
      </c>
      <c r="AC79" s="5">
        <v>13</v>
      </c>
      <c r="AD79" s="5" t="s">
        <v>21</v>
      </c>
      <c r="AE79" s="8">
        <v>6.3448580000000004E-2</v>
      </c>
      <c r="AF79" s="8">
        <v>7.8707869999999999E-2</v>
      </c>
      <c r="AG79" s="8">
        <v>1.3846799999999999E-2</v>
      </c>
      <c r="AH79" s="8">
        <v>3.0777955999999999E-2</v>
      </c>
      <c r="AI79">
        <f t="shared" si="1"/>
        <v>4.5821836092093484</v>
      </c>
    </row>
    <row r="80" spans="1:35" s="5" customFormat="1">
      <c r="A80" s="5">
        <v>58</v>
      </c>
      <c r="B80" s="5" t="s">
        <v>1414</v>
      </c>
      <c r="C80" s="5" t="s">
        <v>1529</v>
      </c>
      <c r="D80" s="5" t="s">
        <v>1542</v>
      </c>
      <c r="E80" s="5" t="s">
        <v>1543</v>
      </c>
      <c r="F80" s="5" t="s">
        <v>1544</v>
      </c>
      <c r="G80" s="5" t="s">
        <v>1554</v>
      </c>
      <c r="H80" s="5" t="s">
        <v>1555</v>
      </c>
      <c r="I80" s="5" t="s">
        <v>1641</v>
      </c>
      <c r="J80" s="5" t="s">
        <v>1414</v>
      </c>
      <c r="K80" s="5">
        <v>2.1710084699999999</v>
      </c>
      <c r="L80" s="5">
        <v>1.00250941</v>
      </c>
      <c r="M80" s="5">
        <v>2.1840050099999999</v>
      </c>
      <c r="N80" s="5">
        <v>8.2026940000000007E-2</v>
      </c>
      <c r="O80" s="5" t="s">
        <v>1529</v>
      </c>
      <c r="P80" s="5" t="s">
        <v>1542</v>
      </c>
      <c r="Q80" s="5" t="s">
        <v>1543</v>
      </c>
      <c r="R80" s="5" t="s">
        <v>1544</v>
      </c>
      <c r="S80" s="5" t="s">
        <v>1554</v>
      </c>
      <c r="T80" s="5" t="s">
        <v>1555</v>
      </c>
      <c r="U80" s="5" t="s">
        <v>1641</v>
      </c>
      <c r="V80" s="5">
        <v>22.452494000000002</v>
      </c>
      <c r="W80" s="5">
        <v>7.552575</v>
      </c>
      <c r="X80" s="5">
        <v>1.437972</v>
      </c>
      <c r="Y80" s="5">
        <v>4.5568169999999997</v>
      </c>
      <c r="Z80" s="6">
        <v>5.1934659999999998E-6</v>
      </c>
      <c r="AA80" s="6">
        <v>1.0351120000000001E-4</v>
      </c>
      <c r="AC80" s="5">
        <v>58</v>
      </c>
      <c r="AD80" s="5" t="s">
        <v>1414</v>
      </c>
      <c r="AE80" s="8">
        <v>4.6917309999999997E-2</v>
      </c>
      <c r="AF80" s="8">
        <v>0.12081359999999999</v>
      </c>
      <c r="AG80" s="8">
        <v>4.6461299999999997E-2</v>
      </c>
      <c r="AH80" s="8">
        <v>0.12158841400000001</v>
      </c>
      <c r="AI80">
        <f t="shared" si="1"/>
        <v>1.0098148351423657</v>
      </c>
    </row>
    <row r="81" spans="1:35" s="5" customFormat="1">
      <c r="A81" s="5">
        <v>68</v>
      </c>
      <c r="B81" s="5" t="s">
        <v>1447</v>
      </c>
      <c r="C81" s="5" t="s">
        <v>1529</v>
      </c>
      <c r="D81" s="5" t="s">
        <v>1537</v>
      </c>
      <c r="E81" s="5" t="s">
        <v>1602</v>
      </c>
      <c r="F81" s="5" t="s">
        <v>1617</v>
      </c>
      <c r="G81" s="5" t="s">
        <v>1618</v>
      </c>
      <c r="H81" s="5" t="s">
        <v>1653</v>
      </c>
      <c r="I81" s="5" t="s">
        <v>1535</v>
      </c>
      <c r="J81" s="5" t="s">
        <v>1447</v>
      </c>
      <c r="K81" s="5">
        <v>1.6354275700000001</v>
      </c>
      <c r="L81" s="5">
        <v>1.3076945799999999</v>
      </c>
      <c r="M81" s="5">
        <v>2.1013919900000002</v>
      </c>
      <c r="N81" s="5">
        <v>0.14735234999999999</v>
      </c>
      <c r="O81" s="5" t="s">
        <v>1536</v>
      </c>
      <c r="P81" s="5" t="s">
        <v>1536</v>
      </c>
      <c r="Q81" s="5" t="s">
        <v>1536</v>
      </c>
      <c r="R81" s="5" t="s">
        <v>1536</v>
      </c>
      <c r="S81" s="5" t="s">
        <v>1536</v>
      </c>
      <c r="T81" s="5" t="s">
        <v>1536</v>
      </c>
      <c r="U81" s="5" t="s">
        <v>1536</v>
      </c>
      <c r="V81" s="5" t="s">
        <v>1536</v>
      </c>
      <c r="W81" s="5" t="s">
        <v>1536</v>
      </c>
      <c r="X81" s="5" t="s">
        <v>1536</v>
      </c>
      <c r="Y81" s="5" t="s">
        <v>1536</v>
      </c>
      <c r="Z81" s="5" t="s">
        <v>1536</v>
      </c>
      <c r="AA81" s="5" t="s">
        <v>1536</v>
      </c>
      <c r="AC81" s="5">
        <v>68</v>
      </c>
      <c r="AD81" s="5" t="s">
        <v>1447</v>
      </c>
      <c r="AE81" s="8">
        <v>0.77242849999999996</v>
      </c>
      <c r="AF81" s="8">
        <v>1.5582290000000001</v>
      </c>
      <c r="AG81" s="8">
        <v>1.3553869999999999</v>
      </c>
      <c r="AH81" s="8">
        <v>4.4286245810000002</v>
      </c>
      <c r="AI81">
        <f t="shared" si="1"/>
        <v>0.56989516647274918</v>
      </c>
    </row>
    <row r="82" spans="1:35" s="5" customFormat="1">
      <c r="A82" s="5">
        <v>85</v>
      </c>
      <c r="B82" s="5" t="s">
        <v>45</v>
      </c>
      <c r="C82" s="5" t="s">
        <v>1529</v>
      </c>
      <c r="D82" s="5" t="s">
        <v>1537</v>
      </c>
      <c r="E82" s="5" t="s">
        <v>1538</v>
      </c>
      <c r="F82" s="5" t="s">
        <v>1567</v>
      </c>
      <c r="G82" s="5" t="s">
        <v>1568</v>
      </c>
      <c r="H82" s="5" t="s">
        <v>1551</v>
      </c>
      <c r="I82" s="5" t="s">
        <v>1535</v>
      </c>
      <c r="J82" s="5" t="s">
        <v>45</v>
      </c>
      <c r="K82" s="5">
        <v>1.9219394299999999</v>
      </c>
      <c r="L82" s="5">
        <v>0.32452826000000001</v>
      </c>
      <c r="M82" s="5">
        <v>2.0401118399999998</v>
      </c>
      <c r="N82" s="5">
        <v>0.26833881999999998</v>
      </c>
      <c r="O82" s="5" t="s">
        <v>1536</v>
      </c>
      <c r="P82" s="5" t="s">
        <v>1536</v>
      </c>
      <c r="Q82" s="5" t="s">
        <v>1536</v>
      </c>
      <c r="R82" s="5" t="s">
        <v>1536</v>
      </c>
      <c r="S82" s="5" t="s">
        <v>1536</v>
      </c>
      <c r="T82" s="5" t="s">
        <v>1536</v>
      </c>
      <c r="U82" s="5" t="s">
        <v>1536</v>
      </c>
      <c r="V82" s="5" t="s">
        <v>1536</v>
      </c>
      <c r="W82" s="5" t="s">
        <v>1536</v>
      </c>
      <c r="X82" s="5" t="s">
        <v>1536</v>
      </c>
      <c r="Y82" s="5" t="s">
        <v>1536</v>
      </c>
      <c r="Z82" s="5" t="s">
        <v>1536</v>
      </c>
      <c r="AA82" s="5" t="s">
        <v>1536</v>
      </c>
      <c r="AC82" s="5">
        <v>85</v>
      </c>
      <c r="AD82" s="5" t="s">
        <v>45</v>
      </c>
      <c r="AE82" s="8">
        <v>5.9115059999999997E-2</v>
      </c>
      <c r="AF82" s="8">
        <v>7.047726E-2</v>
      </c>
      <c r="AG82" s="8">
        <v>1.322105E-2</v>
      </c>
      <c r="AH82" s="8">
        <v>2.100894E-2</v>
      </c>
      <c r="AI82">
        <f t="shared" si="1"/>
        <v>4.4712832944433307</v>
      </c>
    </row>
    <row r="83" spans="1:35" s="5" customFormat="1">
      <c r="A83" s="5">
        <v>148</v>
      </c>
      <c r="B83" s="5" t="s">
        <v>8</v>
      </c>
      <c r="C83" s="5" t="s">
        <v>1529</v>
      </c>
      <c r="D83" s="5" t="s">
        <v>1595</v>
      </c>
      <c r="E83" s="5" t="s">
        <v>1611</v>
      </c>
      <c r="F83" s="5" t="s">
        <v>1642</v>
      </c>
      <c r="G83" s="5" t="s">
        <v>1720</v>
      </c>
      <c r="H83" s="5" t="s">
        <v>1721</v>
      </c>
      <c r="I83" s="5" t="s">
        <v>1722</v>
      </c>
      <c r="J83" s="5" t="s">
        <v>8</v>
      </c>
      <c r="K83" s="5">
        <v>2.3344951300000001</v>
      </c>
      <c r="L83" s="5">
        <v>1.52156037</v>
      </c>
      <c r="M83" s="5">
        <v>2.0306350599999998</v>
      </c>
      <c r="N83" s="5">
        <v>0.10283370999999999</v>
      </c>
      <c r="O83" s="5" t="s">
        <v>1536</v>
      </c>
      <c r="P83" s="5" t="s">
        <v>1536</v>
      </c>
      <c r="Q83" s="5" t="s">
        <v>1536</v>
      </c>
      <c r="R83" s="5" t="s">
        <v>1536</v>
      </c>
      <c r="S83" s="5" t="s">
        <v>1536</v>
      </c>
      <c r="T83" s="5" t="s">
        <v>1536</v>
      </c>
      <c r="U83" s="5" t="s">
        <v>1536</v>
      </c>
      <c r="V83" s="5" t="s">
        <v>1536</v>
      </c>
      <c r="W83" s="5" t="s">
        <v>1536</v>
      </c>
      <c r="X83" s="5" t="s">
        <v>1536</v>
      </c>
      <c r="Y83" s="5" t="s">
        <v>1536</v>
      </c>
      <c r="Z83" s="5" t="s">
        <v>1536</v>
      </c>
      <c r="AA83" s="5" t="s">
        <v>1536</v>
      </c>
      <c r="AC83" s="5">
        <v>148</v>
      </c>
      <c r="AD83" s="5" t="s">
        <v>8</v>
      </c>
      <c r="AE83" s="8">
        <v>5.5735069999999998E-2</v>
      </c>
      <c r="AF83" s="8">
        <v>0.14643919999999999</v>
      </c>
      <c r="AG83" s="8">
        <v>1.9536459999999999E-3</v>
      </c>
      <c r="AH83" s="8">
        <v>4.4902099999999997E-3</v>
      </c>
      <c r="AI83">
        <f t="shared" si="1"/>
        <v>28.528745740016362</v>
      </c>
    </row>
    <row r="84" spans="1:35" s="5" customFormat="1">
      <c r="A84" s="5">
        <v>9</v>
      </c>
      <c r="B84" s="5" t="s">
        <v>144</v>
      </c>
      <c r="C84" s="5" t="s">
        <v>1529</v>
      </c>
      <c r="D84" s="5" t="s">
        <v>1537</v>
      </c>
      <c r="E84" s="5" t="s">
        <v>1538</v>
      </c>
      <c r="F84" s="5" t="s">
        <v>1560</v>
      </c>
      <c r="G84" s="5" t="s">
        <v>1561</v>
      </c>
      <c r="H84" s="5" t="s">
        <v>1551</v>
      </c>
      <c r="I84" s="5" t="s">
        <v>1535</v>
      </c>
      <c r="J84" s="5" t="s">
        <v>144</v>
      </c>
      <c r="K84" s="5">
        <v>2.1458733400000001</v>
      </c>
      <c r="L84" s="5">
        <v>1.2558927099999999</v>
      </c>
      <c r="M84" s="5">
        <v>2.0245526599999999</v>
      </c>
      <c r="N84" s="5">
        <v>0.22977702</v>
      </c>
      <c r="O84" s="5" t="s">
        <v>1529</v>
      </c>
      <c r="P84" s="5" t="s">
        <v>1537</v>
      </c>
      <c r="Q84" s="5" t="s">
        <v>1538</v>
      </c>
      <c r="R84" s="5" t="s">
        <v>1560</v>
      </c>
      <c r="S84" s="5" t="s">
        <v>1561</v>
      </c>
      <c r="T84" s="5" t="s">
        <v>1551</v>
      </c>
      <c r="U84" s="5" t="s">
        <v>1535</v>
      </c>
      <c r="V84" s="5">
        <v>15.562443999999999</v>
      </c>
      <c r="W84" s="5">
        <v>3.6963499999999998</v>
      </c>
      <c r="X84" s="5">
        <v>1.0126873999999999</v>
      </c>
      <c r="Y84" s="5">
        <v>2.662569</v>
      </c>
      <c r="Z84" s="6">
        <v>7.7546760000000003E-3</v>
      </c>
      <c r="AA84" s="6">
        <v>4.8719600000000002E-2</v>
      </c>
      <c r="AC84" s="5">
        <v>9</v>
      </c>
      <c r="AD84" s="5" t="s">
        <v>144</v>
      </c>
      <c r="AE84" s="8">
        <v>3.0662769999999999E-2</v>
      </c>
      <c r="AF84" s="8">
        <v>5.4855950000000001E-2</v>
      </c>
      <c r="AG84" s="8">
        <v>5.2460370000000003E-3</v>
      </c>
      <c r="AH84" s="8">
        <v>1.5930629000000002E-2</v>
      </c>
      <c r="AI84">
        <f t="shared" si="1"/>
        <v>5.8449397135399535</v>
      </c>
    </row>
    <row r="85" spans="1:35" s="5" customFormat="1">
      <c r="A85" s="5">
        <v>43</v>
      </c>
      <c r="B85" s="5" t="s">
        <v>238</v>
      </c>
      <c r="C85" s="5" t="s">
        <v>1529</v>
      </c>
      <c r="D85" s="5" t="s">
        <v>1542</v>
      </c>
      <c r="E85" s="5" t="s">
        <v>1543</v>
      </c>
      <c r="F85" s="5" t="s">
        <v>1544</v>
      </c>
      <c r="G85" s="5" t="s">
        <v>1621</v>
      </c>
      <c r="H85" s="5" t="s">
        <v>1551</v>
      </c>
      <c r="I85" s="5" t="s">
        <v>1535</v>
      </c>
      <c r="J85" s="5" t="s">
        <v>238</v>
      </c>
      <c r="K85" s="5">
        <v>1.8551415499999999</v>
      </c>
      <c r="L85" s="5">
        <v>0.71680471000000001</v>
      </c>
      <c r="M85" s="5">
        <v>1.9921468499999999</v>
      </c>
      <c r="N85" s="5">
        <v>0.16109364000000001</v>
      </c>
      <c r="O85" s="5" t="s">
        <v>1536</v>
      </c>
      <c r="P85" s="5" t="s">
        <v>1536</v>
      </c>
      <c r="Q85" s="5" t="s">
        <v>1536</v>
      </c>
      <c r="R85" s="5" t="s">
        <v>1536</v>
      </c>
      <c r="S85" s="5" t="s">
        <v>1536</v>
      </c>
      <c r="T85" s="5" t="s">
        <v>1536</v>
      </c>
      <c r="U85" s="5" t="s">
        <v>1536</v>
      </c>
      <c r="V85" s="5" t="s">
        <v>1536</v>
      </c>
      <c r="W85" s="5" t="s">
        <v>1536</v>
      </c>
      <c r="X85" s="5" t="s">
        <v>1536</v>
      </c>
      <c r="Y85" s="5" t="s">
        <v>1536</v>
      </c>
      <c r="Z85" s="5" t="s">
        <v>1536</v>
      </c>
      <c r="AA85" s="5" t="s">
        <v>1536</v>
      </c>
      <c r="AC85" s="5">
        <v>43</v>
      </c>
      <c r="AD85" s="5" t="s">
        <v>238</v>
      </c>
      <c r="AE85" s="8">
        <v>2.3416679999999999E-2</v>
      </c>
      <c r="AF85" s="8">
        <v>3.2943790000000001E-2</v>
      </c>
      <c r="AG85" s="8">
        <v>7.4576959999999998E-3</v>
      </c>
      <c r="AH85" s="8">
        <v>1.3244719E-2</v>
      </c>
      <c r="AI85">
        <f t="shared" si="1"/>
        <v>3.1399349075103089</v>
      </c>
    </row>
    <row r="86" spans="1:35" s="5" customFormat="1">
      <c r="A86" s="5">
        <v>215</v>
      </c>
      <c r="B86" s="5" t="s">
        <v>216</v>
      </c>
      <c r="C86" s="5" t="s">
        <v>1529</v>
      </c>
      <c r="D86" s="5" t="s">
        <v>1537</v>
      </c>
      <c r="E86" s="5" t="s">
        <v>1538</v>
      </c>
      <c r="F86" s="5" t="s">
        <v>1567</v>
      </c>
      <c r="G86" s="5" t="s">
        <v>1568</v>
      </c>
      <c r="H86" s="5" t="s">
        <v>1775</v>
      </c>
      <c r="I86" s="5" t="s">
        <v>1535</v>
      </c>
      <c r="J86" s="5" t="s">
        <v>216</v>
      </c>
      <c r="K86" s="5">
        <v>1.4154423700000001</v>
      </c>
      <c r="L86" s="5">
        <v>1.3208871600000001</v>
      </c>
      <c r="M86" s="5">
        <v>1.9720401999999999</v>
      </c>
      <c r="N86" s="5">
        <v>8.009608E-2</v>
      </c>
      <c r="O86" s="5" t="s">
        <v>1536</v>
      </c>
      <c r="P86" s="5" t="s">
        <v>1536</v>
      </c>
      <c r="Q86" s="5" t="s">
        <v>1536</v>
      </c>
      <c r="R86" s="5" t="s">
        <v>1536</v>
      </c>
      <c r="S86" s="5" t="s">
        <v>1536</v>
      </c>
      <c r="T86" s="5" t="s">
        <v>1536</v>
      </c>
      <c r="U86" s="5" t="s">
        <v>1536</v>
      </c>
      <c r="V86" s="5" t="s">
        <v>1536</v>
      </c>
      <c r="W86" s="5" t="s">
        <v>1536</v>
      </c>
      <c r="X86" s="5" t="s">
        <v>1536</v>
      </c>
      <c r="Y86" s="5" t="s">
        <v>1536</v>
      </c>
      <c r="Z86" s="5" t="s">
        <v>1536</v>
      </c>
      <c r="AA86" s="5" t="s">
        <v>1536</v>
      </c>
      <c r="AC86" s="5">
        <v>215</v>
      </c>
      <c r="AD86" s="5" t="s">
        <v>216</v>
      </c>
      <c r="AE86" s="8">
        <v>0.28279470000000001</v>
      </c>
      <c r="AF86" s="8">
        <v>0.38643179999999999</v>
      </c>
      <c r="AG86" s="8">
        <v>0.1139024</v>
      </c>
      <c r="AH86" s="8">
        <v>0.17733017400000001</v>
      </c>
      <c r="AI86">
        <f t="shared" si="1"/>
        <v>2.4827808720448385</v>
      </c>
    </row>
    <row r="87" spans="1:35" s="5" customFormat="1">
      <c r="A87" s="5">
        <v>80</v>
      </c>
      <c r="B87" s="5" t="s">
        <v>350</v>
      </c>
      <c r="C87" s="5" t="s">
        <v>1529</v>
      </c>
      <c r="D87" s="5" t="s">
        <v>1547</v>
      </c>
      <c r="E87" s="5" t="s">
        <v>1607</v>
      </c>
      <c r="F87" s="5" t="s">
        <v>1608</v>
      </c>
      <c r="G87" s="5" t="s">
        <v>1609</v>
      </c>
      <c r="H87" s="5" t="s">
        <v>1551</v>
      </c>
      <c r="I87" s="5" t="s">
        <v>1535</v>
      </c>
      <c r="J87" s="5" t="s">
        <v>350</v>
      </c>
      <c r="K87" s="5">
        <v>1.8381017100000001</v>
      </c>
      <c r="L87" s="5">
        <v>-1.3802934200000001</v>
      </c>
      <c r="M87" s="5">
        <v>1.94017179</v>
      </c>
      <c r="N87" s="5">
        <v>7.7484380000000005E-2</v>
      </c>
      <c r="O87" s="5" t="s">
        <v>1536</v>
      </c>
      <c r="P87" s="5" t="s">
        <v>1536</v>
      </c>
      <c r="Q87" s="5" t="s">
        <v>1536</v>
      </c>
      <c r="R87" s="5" t="s">
        <v>1536</v>
      </c>
      <c r="S87" s="5" t="s">
        <v>1536</v>
      </c>
      <c r="T87" s="5" t="s">
        <v>1536</v>
      </c>
      <c r="U87" s="5" t="s">
        <v>1536</v>
      </c>
      <c r="V87" s="5" t="s">
        <v>1536</v>
      </c>
      <c r="W87" s="5" t="s">
        <v>1536</v>
      </c>
      <c r="X87" s="5" t="s">
        <v>1536</v>
      </c>
      <c r="Y87" s="5" t="s">
        <v>1536</v>
      </c>
      <c r="Z87" s="5" t="s">
        <v>1536</v>
      </c>
      <c r="AA87" s="5" t="s">
        <v>1536</v>
      </c>
      <c r="AC87" s="5">
        <v>80</v>
      </c>
      <c r="AD87" s="5" t="s">
        <v>350</v>
      </c>
      <c r="AE87" s="8">
        <v>7.8218469999999998E-3</v>
      </c>
      <c r="AF87" s="8">
        <v>1.7952719999999998E-2</v>
      </c>
      <c r="AG87" s="8">
        <v>3.364386E-3</v>
      </c>
      <c r="AH87" s="8">
        <v>1.3739876E-2</v>
      </c>
      <c r="AI87">
        <f t="shared" si="1"/>
        <v>2.3248958353767968</v>
      </c>
    </row>
    <row r="88" spans="1:35" s="5" customFormat="1">
      <c r="A88" s="5">
        <v>48</v>
      </c>
      <c r="B88" s="5" t="s">
        <v>12</v>
      </c>
      <c r="C88" s="5" t="s">
        <v>1529</v>
      </c>
      <c r="D88" s="5" t="s">
        <v>1595</v>
      </c>
      <c r="E88" s="5" t="s">
        <v>1596</v>
      </c>
      <c r="F88" s="5" t="s">
        <v>1629</v>
      </c>
      <c r="G88" s="5" t="s">
        <v>1630</v>
      </c>
      <c r="H88" s="5" t="s">
        <v>1631</v>
      </c>
      <c r="I88" s="5" t="s">
        <v>1535</v>
      </c>
      <c r="J88" s="5" t="s">
        <v>12</v>
      </c>
      <c r="K88" s="5">
        <v>1.6071811300000001</v>
      </c>
      <c r="L88" s="5">
        <v>1.47624625</v>
      </c>
      <c r="M88" s="5">
        <v>1.9381700900000001</v>
      </c>
      <c r="N88" s="5">
        <v>8.3656229999999998E-2</v>
      </c>
      <c r="O88" s="5" t="s">
        <v>1536</v>
      </c>
      <c r="P88" s="5" t="s">
        <v>1536</v>
      </c>
      <c r="Q88" s="5" t="s">
        <v>1536</v>
      </c>
      <c r="R88" s="5" t="s">
        <v>1536</v>
      </c>
      <c r="S88" s="5" t="s">
        <v>1536</v>
      </c>
      <c r="T88" s="5" t="s">
        <v>1536</v>
      </c>
      <c r="U88" s="5" t="s">
        <v>1536</v>
      </c>
      <c r="V88" s="5" t="s">
        <v>1536</v>
      </c>
      <c r="W88" s="5" t="s">
        <v>1536</v>
      </c>
      <c r="X88" s="5" t="s">
        <v>1536</v>
      </c>
      <c r="Y88" s="5" t="s">
        <v>1536</v>
      </c>
      <c r="Z88" s="5" t="s">
        <v>1536</v>
      </c>
      <c r="AA88" s="5" t="s">
        <v>1536</v>
      </c>
      <c r="AC88" s="5">
        <v>48</v>
      </c>
      <c r="AD88" s="5" t="s">
        <v>12</v>
      </c>
      <c r="AE88" s="8">
        <v>7.433998E-4</v>
      </c>
      <c r="AF88" s="8">
        <v>2.9412779999999999E-3</v>
      </c>
      <c r="AG88" s="8">
        <v>0.1075127</v>
      </c>
      <c r="AH88" s="8">
        <v>0.28714424500000002</v>
      </c>
      <c r="AI88">
        <f t="shared" si="1"/>
        <v>6.9145300973745428E-3</v>
      </c>
    </row>
    <row r="89" spans="1:35" s="5" customFormat="1">
      <c r="A89" s="5">
        <v>208</v>
      </c>
      <c r="B89" s="5" t="s">
        <v>135</v>
      </c>
      <c r="C89" s="5" t="s">
        <v>1529</v>
      </c>
      <c r="D89" s="5" t="s">
        <v>1542</v>
      </c>
      <c r="E89" s="5" t="s">
        <v>1543</v>
      </c>
      <c r="F89" s="5" t="s">
        <v>1544</v>
      </c>
      <c r="G89" s="5" t="s">
        <v>1777</v>
      </c>
      <c r="H89" s="5" t="s">
        <v>1551</v>
      </c>
      <c r="I89" s="5" t="s">
        <v>1535</v>
      </c>
      <c r="J89" s="5" t="s">
        <v>135</v>
      </c>
      <c r="K89" s="5">
        <v>1.5746879</v>
      </c>
      <c r="L89" s="5">
        <v>1.6336068100000001</v>
      </c>
      <c r="M89" s="5">
        <v>1.9116151400000001</v>
      </c>
      <c r="N89" s="5">
        <v>0.29372387999999999</v>
      </c>
      <c r="O89" s="5" t="s">
        <v>1536</v>
      </c>
      <c r="P89" s="5" t="s">
        <v>1536</v>
      </c>
      <c r="Q89" s="5" t="s">
        <v>1536</v>
      </c>
      <c r="R89" s="5" t="s">
        <v>1536</v>
      </c>
      <c r="S89" s="5" t="s">
        <v>1536</v>
      </c>
      <c r="T89" s="5" t="s">
        <v>1536</v>
      </c>
      <c r="U89" s="5" t="s">
        <v>1536</v>
      </c>
      <c r="V89" s="5" t="s">
        <v>1536</v>
      </c>
      <c r="W89" s="5" t="s">
        <v>1536</v>
      </c>
      <c r="X89" s="5" t="s">
        <v>1536</v>
      </c>
      <c r="Y89" s="5" t="s">
        <v>1536</v>
      </c>
      <c r="Z89" s="5" t="s">
        <v>1536</v>
      </c>
      <c r="AA89" s="5" t="s">
        <v>1536</v>
      </c>
      <c r="AC89" s="5">
        <v>208</v>
      </c>
      <c r="AD89" s="5" t="s">
        <v>135</v>
      </c>
      <c r="AE89" s="8">
        <v>0.13522110000000001</v>
      </c>
      <c r="AF89" s="8">
        <v>0.15723590000000001</v>
      </c>
      <c r="AG89" s="8">
        <v>5.3704799999999997E-2</v>
      </c>
      <c r="AH89" s="8">
        <v>9.5736921000000003E-2</v>
      </c>
      <c r="AI89">
        <f t="shared" si="1"/>
        <v>2.5178587388836755</v>
      </c>
    </row>
    <row r="90" spans="1:35" s="5" customFormat="1">
      <c r="A90" s="5">
        <v>202</v>
      </c>
      <c r="B90" s="5" t="s">
        <v>1157</v>
      </c>
      <c r="C90" s="5" t="s">
        <v>1529</v>
      </c>
      <c r="D90" s="5" t="s">
        <v>1537</v>
      </c>
      <c r="E90" s="5" t="s">
        <v>1602</v>
      </c>
      <c r="F90" s="5" t="s">
        <v>1617</v>
      </c>
      <c r="G90" s="5" t="s">
        <v>1684</v>
      </c>
      <c r="H90" s="5" t="s">
        <v>1551</v>
      </c>
      <c r="I90" s="5" t="s">
        <v>1535</v>
      </c>
      <c r="J90" s="5" t="s">
        <v>1157</v>
      </c>
      <c r="K90" s="5">
        <v>1.0935201299999999</v>
      </c>
      <c r="L90" s="5">
        <v>1.62298919</v>
      </c>
      <c r="M90" s="5">
        <v>1.9075439000000001</v>
      </c>
      <c r="N90" s="5">
        <v>0.23358404999999999</v>
      </c>
      <c r="O90" s="5" t="s">
        <v>1536</v>
      </c>
      <c r="P90" s="5" t="s">
        <v>1536</v>
      </c>
      <c r="Q90" s="5" t="s">
        <v>1536</v>
      </c>
      <c r="R90" s="5" t="s">
        <v>1536</v>
      </c>
      <c r="S90" s="5" t="s">
        <v>1536</v>
      </c>
      <c r="T90" s="5" t="s">
        <v>1536</v>
      </c>
      <c r="U90" s="5" t="s">
        <v>1536</v>
      </c>
      <c r="V90" s="5" t="s">
        <v>1536</v>
      </c>
      <c r="W90" s="5" t="s">
        <v>1536</v>
      </c>
      <c r="X90" s="5" t="s">
        <v>1536</v>
      </c>
      <c r="Y90" s="5" t="s">
        <v>1536</v>
      </c>
      <c r="Z90" s="5" t="s">
        <v>1536</v>
      </c>
      <c r="AA90" s="5" t="s">
        <v>1536</v>
      </c>
      <c r="AC90" s="5">
        <v>202</v>
      </c>
      <c r="AD90" s="5" t="s">
        <v>1157</v>
      </c>
      <c r="AE90" s="8">
        <v>0.81347130000000001</v>
      </c>
      <c r="AF90" s="8">
        <v>2.304541</v>
      </c>
      <c r="AG90" s="8">
        <v>0.5846401</v>
      </c>
      <c r="AH90" s="8">
        <v>1.6712083129999999</v>
      </c>
      <c r="AI90">
        <f t="shared" si="1"/>
        <v>1.3914052423020591</v>
      </c>
    </row>
    <row r="91" spans="1:35" s="5" customFormat="1">
      <c r="A91" s="5">
        <v>106</v>
      </c>
      <c r="B91" s="5" t="s">
        <v>1464</v>
      </c>
      <c r="C91" s="5" t="s">
        <v>1529</v>
      </c>
      <c r="D91" s="5" t="s">
        <v>1537</v>
      </c>
      <c r="E91" s="5" t="s">
        <v>1602</v>
      </c>
      <c r="F91" s="5" t="s">
        <v>1617</v>
      </c>
      <c r="G91" s="5" t="s">
        <v>1618</v>
      </c>
      <c r="H91" s="5" t="s">
        <v>1619</v>
      </c>
      <c r="I91" s="5" t="s">
        <v>1535</v>
      </c>
      <c r="J91" s="5" t="s">
        <v>1464</v>
      </c>
      <c r="K91" s="5">
        <v>1.6740172200000001</v>
      </c>
      <c r="L91" s="5">
        <v>1.4204853099999999</v>
      </c>
      <c r="M91" s="5">
        <v>1.90677075</v>
      </c>
      <c r="N91" s="5">
        <v>9.9448170000000002E-2</v>
      </c>
      <c r="O91" s="5" t="s">
        <v>1536</v>
      </c>
      <c r="P91" s="5" t="s">
        <v>1536</v>
      </c>
      <c r="Q91" s="5" t="s">
        <v>1536</v>
      </c>
      <c r="R91" s="5" t="s">
        <v>1536</v>
      </c>
      <c r="S91" s="5" t="s">
        <v>1536</v>
      </c>
      <c r="T91" s="5" t="s">
        <v>1536</v>
      </c>
      <c r="U91" s="5" t="s">
        <v>1536</v>
      </c>
      <c r="V91" s="5" t="s">
        <v>1536</v>
      </c>
      <c r="W91" s="5" t="s">
        <v>1536</v>
      </c>
      <c r="X91" s="5" t="s">
        <v>1536</v>
      </c>
      <c r="Y91" s="5" t="s">
        <v>1536</v>
      </c>
      <c r="Z91" s="5" t="s">
        <v>1536</v>
      </c>
      <c r="AA91" s="5" t="s">
        <v>1536</v>
      </c>
      <c r="AC91" s="5">
        <v>106</v>
      </c>
      <c r="AD91" s="5" t="s">
        <v>1464</v>
      </c>
      <c r="AE91" s="8">
        <v>0.1289922</v>
      </c>
      <c r="AF91" s="8">
        <v>0.43764439999999999</v>
      </c>
      <c r="AG91" s="8">
        <v>8.9138990000000001E-2</v>
      </c>
      <c r="AH91" s="8">
        <v>0.224367759</v>
      </c>
      <c r="AI91">
        <f t="shared" si="1"/>
        <v>1.4470906614490471</v>
      </c>
    </row>
    <row r="92" spans="1:35" s="5" customFormat="1">
      <c r="A92" s="5">
        <v>190</v>
      </c>
      <c r="B92" s="5" t="s">
        <v>73</v>
      </c>
      <c r="C92" s="5" t="s">
        <v>1529</v>
      </c>
      <c r="D92" s="5" t="s">
        <v>1537</v>
      </c>
      <c r="E92" s="5" t="s">
        <v>1538</v>
      </c>
      <c r="F92" s="5" t="s">
        <v>1567</v>
      </c>
      <c r="G92" s="5" t="s">
        <v>1568</v>
      </c>
      <c r="H92" s="5" t="s">
        <v>1661</v>
      </c>
      <c r="I92" s="5" t="s">
        <v>1535</v>
      </c>
      <c r="J92" s="5" t="s">
        <v>73</v>
      </c>
      <c r="K92" s="5">
        <v>1.90646947</v>
      </c>
      <c r="L92" s="5">
        <v>-0.85405969999999998</v>
      </c>
      <c r="M92" s="5">
        <v>1.8677674399999999</v>
      </c>
      <c r="N92" s="5">
        <v>0.22951149000000001</v>
      </c>
      <c r="O92" s="5" t="s">
        <v>1536</v>
      </c>
      <c r="P92" s="5" t="s">
        <v>1536</v>
      </c>
      <c r="Q92" s="5" t="s">
        <v>1536</v>
      </c>
      <c r="R92" s="5" t="s">
        <v>1536</v>
      </c>
      <c r="S92" s="5" t="s">
        <v>1536</v>
      </c>
      <c r="T92" s="5" t="s">
        <v>1536</v>
      </c>
      <c r="U92" s="5" t="s">
        <v>1536</v>
      </c>
      <c r="V92" s="5" t="s">
        <v>1536</v>
      </c>
      <c r="W92" s="5" t="s">
        <v>1536</v>
      </c>
      <c r="X92" s="5" t="s">
        <v>1536</v>
      </c>
      <c r="Y92" s="5" t="s">
        <v>1536</v>
      </c>
      <c r="Z92" s="5" t="s">
        <v>1536</v>
      </c>
      <c r="AA92" s="5" t="s">
        <v>1536</v>
      </c>
      <c r="AC92" s="5">
        <v>190</v>
      </c>
      <c r="AD92" s="5" t="s">
        <v>73</v>
      </c>
      <c r="AE92" s="8">
        <v>3.1798300000000002E-2</v>
      </c>
      <c r="AF92" s="8">
        <v>3.7487329999999999E-2</v>
      </c>
      <c r="AG92" s="8">
        <v>6.7049830000000003E-3</v>
      </c>
      <c r="AH92" s="8">
        <v>1.5846397000000002E-2</v>
      </c>
      <c r="AI92">
        <f t="shared" si="1"/>
        <v>4.742487788559643</v>
      </c>
    </row>
    <row r="93" spans="1:35" s="5" customFormat="1">
      <c r="A93" s="5">
        <v>133</v>
      </c>
      <c r="B93" s="5" t="s">
        <v>166</v>
      </c>
      <c r="C93" s="5" t="s">
        <v>1529</v>
      </c>
      <c r="D93" s="5" t="s">
        <v>1542</v>
      </c>
      <c r="E93" s="5" t="s">
        <v>1543</v>
      </c>
      <c r="F93" s="5" t="s">
        <v>1544</v>
      </c>
      <c r="G93" s="5" t="s">
        <v>1587</v>
      </c>
      <c r="H93" s="5" t="s">
        <v>1704</v>
      </c>
      <c r="I93" s="5" t="s">
        <v>1536</v>
      </c>
      <c r="J93" s="5" t="s">
        <v>166</v>
      </c>
      <c r="K93" s="5">
        <v>1.5642662700000001</v>
      </c>
      <c r="L93" s="5">
        <v>1.2700012700000001</v>
      </c>
      <c r="M93" s="5">
        <v>1.8531277799999999</v>
      </c>
      <c r="N93" s="5">
        <v>0.11288025</v>
      </c>
      <c r="O93" s="5" t="s">
        <v>1529</v>
      </c>
      <c r="P93" s="5" t="s">
        <v>1542</v>
      </c>
      <c r="Q93" s="5" t="s">
        <v>1543</v>
      </c>
      <c r="R93" s="5" t="s">
        <v>1544</v>
      </c>
      <c r="S93" s="5" t="s">
        <v>1587</v>
      </c>
      <c r="T93" s="5" t="s">
        <v>1704</v>
      </c>
      <c r="U93" s="5" t="s">
        <v>1536</v>
      </c>
      <c r="V93" s="5">
        <v>47.479748999999998</v>
      </c>
      <c r="W93" s="5">
        <v>-3.1328179999999999</v>
      </c>
      <c r="X93" s="5">
        <v>0.67612609999999995</v>
      </c>
      <c r="Y93" s="5">
        <v>-3.1544669999999999</v>
      </c>
      <c r="Z93" s="6">
        <v>1.6079130000000001E-3</v>
      </c>
      <c r="AA93" s="6">
        <v>1.327677E-2</v>
      </c>
      <c r="AC93" s="5">
        <v>133</v>
      </c>
      <c r="AD93" s="5" t="s">
        <v>166</v>
      </c>
      <c r="AE93" s="8">
        <v>7.0413249999999997E-2</v>
      </c>
      <c r="AF93" s="8">
        <v>8.5106310000000004E-2</v>
      </c>
      <c r="AG93" s="8">
        <v>2.210471E-2</v>
      </c>
      <c r="AH93" s="8">
        <v>3.3118786999999997E-2</v>
      </c>
      <c r="AI93">
        <f t="shared" si="1"/>
        <v>3.1854410213931783</v>
      </c>
    </row>
    <row r="94" spans="1:35" s="5" customFormat="1">
      <c r="A94" s="5">
        <v>61</v>
      </c>
      <c r="B94" s="5" t="s">
        <v>10</v>
      </c>
      <c r="C94" s="5" t="s">
        <v>1529</v>
      </c>
      <c r="D94" s="5" t="s">
        <v>1595</v>
      </c>
      <c r="E94" s="5" t="s">
        <v>1611</v>
      </c>
      <c r="F94" s="5" t="s">
        <v>1642</v>
      </c>
      <c r="G94" s="5" t="s">
        <v>1643</v>
      </c>
      <c r="H94" s="5" t="s">
        <v>1644</v>
      </c>
      <c r="I94" s="5" t="s">
        <v>1535</v>
      </c>
      <c r="J94" s="5" t="s">
        <v>10</v>
      </c>
      <c r="K94" s="5">
        <v>1.9987600000000001</v>
      </c>
      <c r="L94" s="5">
        <v>1.0671075800000001</v>
      </c>
      <c r="M94" s="5">
        <v>1.77711804</v>
      </c>
      <c r="N94" s="5">
        <v>0.42280023</v>
      </c>
      <c r="O94" s="5" t="s">
        <v>1536</v>
      </c>
      <c r="P94" s="5" t="s">
        <v>1536</v>
      </c>
      <c r="Q94" s="5" t="s">
        <v>1536</v>
      </c>
      <c r="R94" s="5" t="s">
        <v>1536</v>
      </c>
      <c r="S94" s="5" t="s">
        <v>1536</v>
      </c>
      <c r="T94" s="5" t="s">
        <v>1536</v>
      </c>
      <c r="U94" s="5" t="s">
        <v>1536</v>
      </c>
      <c r="V94" s="5" t="s">
        <v>1536</v>
      </c>
      <c r="W94" s="5" t="s">
        <v>1536</v>
      </c>
      <c r="X94" s="5" t="s">
        <v>1536</v>
      </c>
      <c r="Y94" s="5" t="s">
        <v>1536</v>
      </c>
      <c r="Z94" s="5" t="s">
        <v>1536</v>
      </c>
      <c r="AA94" s="5" t="s">
        <v>1536</v>
      </c>
      <c r="AC94" s="5">
        <v>61</v>
      </c>
      <c r="AD94" s="5" t="s">
        <v>10</v>
      </c>
      <c r="AE94" s="8">
        <v>0.1305732</v>
      </c>
      <c r="AF94" s="8">
        <v>0.58413839999999995</v>
      </c>
      <c r="AG94" s="8">
        <v>7.3874700000000001E-3</v>
      </c>
      <c r="AH94" s="8">
        <v>1.2776640000000001E-2</v>
      </c>
      <c r="AI94">
        <f t="shared" si="1"/>
        <v>17.67495502519807</v>
      </c>
    </row>
    <row r="95" spans="1:35" s="5" customFormat="1">
      <c r="A95" s="5">
        <v>124</v>
      </c>
      <c r="B95" s="5" t="s">
        <v>955</v>
      </c>
      <c r="C95" s="5" t="s">
        <v>1529</v>
      </c>
      <c r="D95" s="5" t="s">
        <v>1595</v>
      </c>
      <c r="E95" s="5" t="s">
        <v>1596</v>
      </c>
      <c r="F95" s="5" t="s">
        <v>1597</v>
      </c>
      <c r="G95" s="5" t="s">
        <v>1690</v>
      </c>
      <c r="H95" s="5" t="s">
        <v>1700</v>
      </c>
      <c r="I95" s="5" t="s">
        <v>1701</v>
      </c>
      <c r="J95" s="5" t="s">
        <v>955</v>
      </c>
      <c r="K95" s="5">
        <v>1.8419219</v>
      </c>
      <c r="L95" s="5">
        <v>0.75768152</v>
      </c>
      <c r="M95" s="5">
        <v>1.7758244999999999</v>
      </c>
      <c r="N95" s="5">
        <v>0.12338232</v>
      </c>
      <c r="O95" s="5" t="s">
        <v>1529</v>
      </c>
      <c r="P95" s="5" t="s">
        <v>1595</v>
      </c>
      <c r="Q95" s="5" t="s">
        <v>1596</v>
      </c>
      <c r="R95" s="5" t="s">
        <v>1597</v>
      </c>
      <c r="S95" s="5" t="s">
        <v>1690</v>
      </c>
      <c r="T95" s="5" t="s">
        <v>1700</v>
      </c>
      <c r="U95" s="5" t="s">
        <v>1701</v>
      </c>
      <c r="V95" s="5">
        <v>40.765894000000003</v>
      </c>
      <c r="W95" s="5">
        <v>12.563169</v>
      </c>
      <c r="X95" s="5">
        <v>1.6403999</v>
      </c>
      <c r="Y95" s="5">
        <v>7.0489940000000004</v>
      </c>
      <c r="Z95" s="6">
        <v>1.8021590000000001E-12</v>
      </c>
      <c r="AA95" s="6">
        <v>1.7360799999999999E-10</v>
      </c>
      <c r="AC95" s="5">
        <v>124</v>
      </c>
      <c r="AD95" s="5" t="s">
        <v>955</v>
      </c>
      <c r="AE95" s="8">
        <v>9.7087350000000003E-2</v>
      </c>
      <c r="AF95" s="8">
        <v>0.27924559999999998</v>
      </c>
      <c r="AG95" s="8">
        <v>5.2041789999999997E-3</v>
      </c>
      <c r="AH95" s="8">
        <v>1.8171076000000001E-2</v>
      </c>
      <c r="AI95">
        <f t="shared" si="1"/>
        <v>18.655651544652866</v>
      </c>
    </row>
    <row r="96" spans="1:35" s="5" customFormat="1">
      <c r="A96" s="5">
        <v>90</v>
      </c>
      <c r="B96" s="5" t="s">
        <v>411</v>
      </c>
      <c r="C96" s="5" t="s">
        <v>1529</v>
      </c>
      <c r="D96" s="5" t="s">
        <v>1537</v>
      </c>
      <c r="E96" s="5" t="s">
        <v>1538</v>
      </c>
      <c r="F96" s="5" t="s">
        <v>1560</v>
      </c>
      <c r="G96" s="5" t="s">
        <v>1561</v>
      </c>
      <c r="H96" s="5" t="s">
        <v>1551</v>
      </c>
      <c r="I96" s="5" t="s">
        <v>1535</v>
      </c>
      <c r="J96" s="5" t="s">
        <v>411</v>
      </c>
      <c r="K96" s="5">
        <v>1.70907119</v>
      </c>
      <c r="L96" s="5">
        <v>-1.00250941</v>
      </c>
      <c r="M96" s="5">
        <v>1.7425376299999999</v>
      </c>
      <c r="N96" s="5">
        <v>0.12948646</v>
      </c>
      <c r="O96" s="5" t="s">
        <v>1536</v>
      </c>
      <c r="P96" s="5" t="s">
        <v>1536</v>
      </c>
      <c r="Q96" s="5" t="s">
        <v>1536</v>
      </c>
      <c r="R96" s="5" t="s">
        <v>1536</v>
      </c>
      <c r="S96" s="5" t="s">
        <v>1536</v>
      </c>
      <c r="T96" s="5" t="s">
        <v>1536</v>
      </c>
      <c r="U96" s="5" t="s">
        <v>1536</v>
      </c>
      <c r="V96" s="5" t="s">
        <v>1536</v>
      </c>
      <c r="W96" s="5" t="s">
        <v>1536</v>
      </c>
      <c r="X96" s="5" t="s">
        <v>1536</v>
      </c>
      <c r="Y96" s="5" t="s">
        <v>1536</v>
      </c>
      <c r="Z96" s="5" t="s">
        <v>1536</v>
      </c>
      <c r="AA96" s="5" t="s">
        <v>1536</v>
      </c>
      <c r="AC96" s="5">
        <v>90</v>
      </c>
      <c r="AD96" s="5" t="s">
        <v>411</v>
      </c>
      <c r="AE96" s="8">
        <v>9.1552850000000009E-3</v>
      </c>
      <c r="AF96" s="8">
        <v>1.8544379999999999E-2</v>
      </c>
      <c r="AG96" s="8">
        <v>5.1329309999999999E-4</v>
      </c>
      <c r="AH96" s="8">
        <v>1.306429E-3</v>
      </c>
      <c r="AI96">
        <f t="shared" si="1"/>
        <v>17.836368733575419</v>
      </c>
    </row>
    <row r="97" spans="1:35" s="5" customFormat="1">
      <c r="A97" s="5">
        <v>196</v>
      </c>
      <c r="B97" s="5" t="s">
        <v>786</v>
      </c>
      <c r="C97" s="5" t="s">
        <v>1529</v>
      </c>
      <c r="D97" s="5" t="s">
        <v>1571</v>
      </c>
      <c r="E97" s="5" t="s">
        <v>1715</v>
      </c>
      <c r="F97" s="5" t="s">
        <v>1716</v>
      </c>
      <c r="G97" s="5" t="s">
        <v>1717</v>
      </c>
      <c r="H97" s="5" t="s">
        <v>1762</v>
      </c>
      <c r="I97" s="5" t="s">
        <v>1535</v>
      </c>
      <c r="J97" s="5" t="s">
        <v>786</v>
      </c>
      <c r="K97" s="5">
        <v>1.9291918800000001</v>
      </c>
      <c r="L97" s="5">
        <v>0.58144541000000005</v>
      </c>
      <c r="M97" s="5">
        <v>1.73583193</v>
      </c>
      <c r="N97" s="5">
        <v>0.20655815999999999</v>
      </c>
      <c r="O97" s="5" t="s">
        <v>1536</v>
      </c>
      <c r="P97" s="5" t="s">
        <v>1536</v>
      </c>
      <c r="Q97" s="5" t="s">
        <v>1536</v>
      </c>
      <c r="R97" s="5" t="s">
        <v>1536</v>
      </c>
      <c r="S97" s="5" t="s">
        <v>1536</v>
      </c>
      <c r="T97" s="5" t="s">
        <v>1536</v>
      </c>
      <c r="U97" s="5" t="s">
        <v>1536</v>
      </c>
      <c r="V97" s="5" t="s">
        <v>1536</v>
      </c>
      <c r="W97" s="5" t="s">
        <v>1536</v>
      </c>
      <c r="X97" s="5" t="s">
        <v>1536</v>
      </c>
      <c r="Y97" s="5" t="s">
        <v>1536</v>
      </c>
      <c r="Z97" s="5" t="s">
        <v>1536</v>
      </c>
      <c r="AA97" s="5" t="s">
        <v>1536</v>
      </c>
      <c r="AC97" s="5">
        <v>196</v>
      </c>
      <c r="AD97" s="5" t="s">
        <v>786</v>
      </c>
      <c r="AE97" s="8">
        <v>1.9321979999999999E-2</v>
      </c>
      <c r="AF97" s="8">
        <v>3.798849E-2</v>
      </c>
      <c r="AG97" s="8">
        <v>8.5382300000000008E-3</v>
      </c>
      <c r="AH97" s="8">
        <v>1.63705E-2</v>
      </c>
      <c r="AI97">
        <f t="shared" si="1"/>
        <v>2.2629959605210912</v>
      </c>
    </row>
    <row r="98" spans="1:35" s="5" customFormat="1">
      <c r="A98" s="5">
        <v>95</v>
      </c>
      <c r="B98" s="5" t="s">
        <v>120</v>
      </c>
      <c r="C98" s="5" t="s">
        <v>1529</v>
      </c>
      <c r="D98" s="5" t="s">
        <v>1542</v>
      </c>
      <c r="E98" s="5" t="s">
        <v>1543</v>
      </c>
      <c r="F98" s="5" t="s">
        <v>1544</v>
      </c>
      <c r="G98" s="5" t="s">
        <v>1587</v>
      </c>
      <c r="H98" s="5" t="s">
        <v>1536</v>
      </c>
      <c r="I98" s="5" t="s">
        <v>1536</v>
      </c>
      <c r="J98" s="5" t="s">
        <v>120</v>
      </c>
      <c r="K98" s="5">
        <v>1.31331899</v>
      </c>
      <c r="L98" s="5">
        <v>1.0367730900000001</v>
      </c>
      <c r="M98" s="5">
        <v>1.73420866</v>
      </c>
      <c r="N98" s="5">
        <v>8.5687109999999997E-2</v>
      </c>
      <c r="O98" s="5" t="s">
        <v>1536</v>
      </c>
      <c r="P98" s="5" t="s">
        <v>1536</v>
      </c>
      <c r="Q98" s="5" t="s">
        <v>1536</v>
      </c>
      <c r="R98" s="5" t="s">
        <v>1536</v>
      </c>
      <c r="S98" s="5" t="s">
        <v>1536</v>
      </c>
      <c r="T98" s="5" t="s">
        <v>1536</v>
      </c>
      <c r="U98" s="5" t="s">
        <v>1536</v>
      </c>
      <c r="V98" s="5" t="s">
        <v>1536</v>
      </c>
      <c r="W98" s="5" t="s">
        <v>1536</v>
      </c>
      <c r="X98" s="5" t="s">
        <v>1536</v>
      </c>
      <c r="Y98" s="5" t="s">
        <v>1536</v>
      </c>
      <c r="Z98" s="5" t="s">
        <v>1536</v>
      </c>
      <c r="AA98" s="5" t="s">
        <v>1536</v>
      </c>
      <c r="AC98" s="5">
        <v>95</v>
      </c>
      <c r="AD98" s="5" t="s">
        <v>120</v>
      </c>
      <c r="AE98" s="8">
        <v>4.9908370000000001E-2</v>
      </c>
      <c r="AF98" s="8">
        <v>8.3354300000000006E-2</v>
      </c>
      <c r="AG98" s="8">
        <v>1.287871E-2</v>
      </c>
      <c r="AH98" s="8">
        <v>2.8452152000000001E-2</v>
      </c>
      <c r="AI98">
        <f t="shared" si="1"/>
        <v>3.8752615751111721</v>
      </c>
    </row>
    <row r="99" spans="1:35" s="5" customFormat="1">
      <c r="A99" s="5">
        <v>42</v>
      </c>
      <c r="B99" s="5" t="s">
        <v>1332</v>
      </c>
      <c r="C99" s="5" t="s">
        <v>1529</v>
      </c>
      <c r="D99" s="5" t="s">
        <v>1537</v>
      </c>
      <c r="E99" s="5" t="s">
        <v>1602</v>
      </c>
      <c r="F99" s="5" t="s">
        <v>1617</v>
      </c>
      <c r="G99" s="5" t="s">
        <v>1618</v>
      </c>
      <c r="H99" s="5" t="s">
        <v>1619</v>
      </c>
      <c r="I99" s="5" t="s">
        <v>1535</v>
      </c>
      <c r="J99" s="5" t="s">
        <v>1332</v>
      </c>
      <c r="K99" s="5">
        <v>1.85031352</v>
      </c>
      <c r="L99" s="5">
        <v>0.50150032</v>
      </c>
      <c r="M99" s="5">
        <v>1.7256213499999999</v>
      </c>
      <c r="N99" s="5">
        <v>0.10380163000000001</v>
      </c>
      <c r="O99" s="5" t="s">
        <v>1536</v>
      </c>
      <c r="P99" s="5" t="s">
        <v>1536</v>
      </c>
      <c r="Q99" s="5" t="s">
        <v>1536</v>
      </c>
      <c r="R99" s="5" t="s">
        <v>1536</v>
      </c>
      <c r="S99" s="5" t="s">
        <v>1536</v>
      </c>
      <c r="T99" s="5" t="s">
        <v>1536</v>
      </c>
      <c r="U99" s="5" t="s">
        <v>1536</v>
      </c>
      <c r="V99" s="5" t="s">
        <v>1536</v>
      </c>
      <c r="W99" s="5" t="s">
        <v>1536</v>
      </c>
      <c r="X99" s="5" t="s">
        <v>1536</v>
      </c>
      <c r="Y99" s="5" t="s">
        <v>1536</v>
      </c>
      <c r="Z99" s="5" t="s">
        <v>1536</v>
      </c>
      <c r="AA99" s="5" t="s">
        <v>1536</v>
      </c>
      <c r="AC99" s="5">
        <v>42</v>
      </c>
      <c r="AD99" s="5" t="s">
        <v>1332</v>
      </c>
      <c r="AE99" s="8">
        <v>0.27973350000000002</v>
      </c>
      <c r="AF99" s="8">
        <v>0.95531549999999998</v>
      </c>
      <c r="AG99" s="8">
        <v>0.1112138</v>
      </c>
      <c r="AH99" s="8">
        <v>0.20585047300000001</v>
      </c>
      <c r="AI99">
        <f t="shared" si="1"/>
        <v>2.5152768811064816</v>
      </c>
    </row>
    <row r="100" spans="1:35" s="5" customFormat="1">
      <c r="A100" s="5">
        <v>117</v>
      </c>
      <c r="B100" s="5" t="s">
        <v>866</v>
      </c>
      <c r="C100" s="5" t="s">
        <v>1529</v>
      </c>
      <c r="D100" s="5" t="s">
        <v>1542</v>
      </c>
      <c r="E100" s="5" t="s">
        <v>1543</v>
      </c>
      <c r="F100" s="5" t="s">
        <v>1544</v>
      </c>
      <c r="G100" s="5" t="s">
        <v>1569</v>
      </c>
      <c r="H100" s="5" t="s">
        <v>1536</v>
      </c>
      <c r="I100" s="5" t="s">
        <v>1536</v>
      </c>
      <c r="J100" s="5" t="s">
        <v>866</v>
      </c>
      <c r="K100" s="5">
        <v>1.21716124</v>
      </c>
      <c r="L100" s="5">
        <v>1.4137177599999999</v>
      </c>
      <c r="M100" s="5">
        <v>1.72267204</v>
      </c>
      <c r="N100" s="5">
        <v>0.15106592999999999</v>
      </c>
      <c r="O100" s="5" t="s">
        <v>1536</v>
      </c>
      <c r="P100" s="5" t="s">
        <v>1536</v>
      </c>
      <c r="Q100" s="5" t="s">
        <v>1536</v>
      </c>
      <c r="R100" s="5" t="s">
        <v>1536</v>
      </c>
      <c r="S100" s="5" t="s">
        <v>1536</v>
      </c>
      <c r="T100" s="5" t="s">
        <v>1536</v>
      </c>
      <c r="U100" s="5" t="s">
        <v>1536</v>
      </c>
      <c r="V100" s="5" t="s">
        <v>1536</v>
      </c>
      <c r="W100" s="5" t="s">
        <v>1536</v>
      </c>
      <c r="X100" s="5" t="s">
        <v>1536</v>
      </c>
      <c r="Y100" s="5" t="s">
        <v>1536</v>
      </c>
      <c r="Z100" s="5" t="s">
        <v>1536</v>
      </c>
      <c r="AA100" s="5" t="s">
        <v>1536</v>
      </c>
      <c r="AC100" s="5">
        <v>117</v>
      </c>
      <c r="AD100" s="5" t="s">
        <v>866</v>
      </c>
      <c r="AE100" s="8">
        <v>0.1056675</v>
      </c>
      <c r="AF100" s="8">
        <v>0.13627619999999999</v>
      </c>
      <c r="AG100" s="8">
        <v>0.1700499</v>
      </c>
      <c r="AH100" s="8">
        <v>0.37537971399999998</v>
      </c>
      <c r="AI100">
        <f t="shared" si="1"/>
        <v>0.62139113283806691</v>
      </c>
    </row>
    <row r="101" spans="1:35" s="5" customFormat="1">
      <c r="A101" s="5">
        <v>63</v>
      </c>
      <c r="B101" s="5" t="s">
        <v>1473</v>
      </c>
      <c r="C101" s="5" t="s">
        <v>1529</v>
      </c>
      <c r="D101" s="5" t="s">
        <v>1537</v>
      </c>
      <c r="E101" s="5" t="s">
        <v>1583</v>
      </c>
      <c r="F101" s="5" t="s">
        <v>1649</v>
      </c>
      <c r="G101" s="5" t="s">
        <v>1650</v>
      </c>
      <c r="H101" s="5" t="s">
        <v>1551</v>
      </c>
      <c r="I101" s="5" t="s">
        <v>1535</v>
      </c>
      <c r="J101" s="5" t="s">
        <v>1473</v>
      </c>
      <c r="K101" s="5">
        <v>1.9453151799999999</v>
      </c>
      <c r="L101" s="5">
        <v>2.274493E-2</v>
      </c>
      <c r="M101" s="5">
        <v>1.71232742</v>
      </c>
      <c r="N101" s="5">
        <v>0.15586448999999999</v>
      </c>
      <c r="O101" s="5" t="s">
        <v>1536</v>
      </c>
      <c r="P101" s="5" t="s">
        <v>1536</v>
      </c>
      <c r="Q101" s="5" t="s">
        <v>1536</v>
      </c>
      <c r="R101" s="5" t="s">
        <v>1536</v>
      </c>
      <c r="S101" s="5" t="s">
        <v>1536</v>
      </c>
      <c r="T101" s="5" t="s">
        <v>1536</v>
      </c>
      <c r="U101" s="5" t="s">
        <v>1536</v>
      </c>
      <c r="V101" s="5" t="s">
        <v>1536</v>
      </c>
      <c r="W101" s="5" t="s">
        <v>1536</v>
      </c>
      <c r="X101" s="5" t="s">
        <v>1536</v>
      </c>
      <c r="Y101" s="5" t="s">
        <v>1536</v>
      </c>
      <c r="Z101" s="5" t="s">
        <v>1536</v>
      </c>
      <c r="AA101" s="5" t="s">
        <v>1536</v>
      </c>
      <c r="AC101" s="5">
        <v>63</v>
      </c>
      <c r="AD101" s="5" t="s">
        <v>1473</v>
      </c>
      <c r="AE101" s="8">
        <v>5.961089E-2</v>
      </c>
      <c r="AF101" s="8">
        <v>0.20303499999999999</v>
      </c>
      <c r="AG101" s="8">
        <v>6.3814910000000002E-2</v>
      </c>
      <c r="AH101" s="8">
        <v>0.14745082700000001</v>
      </c>
      <c r="AI101">
        <f t="shared" si="1"/>
        <v>0.93412166529734186</v>
      </c>
    </row>
    <row r="102" spans="1:35" s="5" customFormat="1">
      <c r="A102" s="5">
        <v>160</v>
      </c>
      <c r="B102" s="5" t="s">
        <v>35</v>
      </c>
      <c r="C102" s="5" t="s">
        <v>1529</v>
      </c>
      <c r="D102" s="5" t="s">
        <v>1537</v>
      </c>
      <c r="E102" s="5" t="s">
        <v>1538</v>
      </c>
      <c r="F102" s="5" t="s">
        <v>1567</v>
      </c>
      <c r="G102" s="5" t="s">
        <v>1568</v>
      </c>
      <c r="H102" s="5" t="s">
        <v>1551</v>
      </c>
      <c r="I102" s="5" t="s">
        <v>1535</v>
      </c>
      <c r="J102" s="5" t="s">
        <v>35</v>
      </c>
      <c r="K102" s="5">
        <v>1.7071675500000001</v>
      </c>
      <c r="L102" s="5">
        <v>1.5641237699999999</v>
      </c>
      <c r="M102" s="5">
        <v>1.7092230399999999</v>
      </c>
      <c r="N102" s="5">
        <v>0.32267734999999997</v>
      </c>
      <c r="O102" s="5" t="s">
        <v>1536</v>
      </c>
      <c r="P102" s="5" t="s">
        <v>1536</v>
      </c>
      <c r="Q102" s="5" t="s">
        <v>1536</v>
      </c>
      <c r="R102" s="5" t="s">
        <v>1536</v>
      </c>
      <c r="S102" s="5" t="s">
        <v>1536</v>
      </c>
      <c r="T102" s="5" t="s">
        <v>1536</v>
      </c>
      <c r="U102" s="5" t="s">
        <v>1536</v>
      </c>
      <c r="V102" s="5" t="s">
        <v>1536</v>
      </c>
      <c r="W102" s="5" t="s">
        <v>1536</v>
      </c>
      <c r="X102" s="5" t="s">
        <v>1536</v>
      </c>
      <c r="Y102" s="5" t="s">
        <v>1536</v>
      </c>
      <c r="Z102" s="5" t="s">
        <v>1536</v>
      </c>
      <c r="AA102" s="5" t="s">
        <v>1536</v>
      </c>
      <c r="AC102" s="5">
        <v>160</v>
      </c>
      <c r="AD102" s="5" t="s">
        <v>35</v>
      </c>
      <c r="AE102" s="8">
        <v>7.6648040000000001E-2</v>
      </c>
      <c r="AF102" s="8">
        <v>0.1024096</v>
      </c>
      <c r="AG102" s="8">
        <v>1.4240360000000001E-2</v>
      </c>
      <c r="AH102" s="8">
        <v>2.2138377000000001E-2</v>
      </c>
      <c r="AI102">
        <f t="shared" si="1"/>
        <v>5.3824510054521095</v>
      </c>
    </row>
    <row r="103" spans="1:35" s="5" customFormat="1">
      <c r="A103" s="5">
        <v>82</v>
      </c>
      <c r="B103" s="5" t="s">
        <v>23</v>
      </c>
      <c r="C103" s="5" t="s">
        <v>1529</v>
      </c>
      <c r="D103" s="5" t="s">
        <v>1542</v>
      </c>
      <c r="E103" s="5" t="s">
        <v>1543</v>
      </c>
      <c r="F103" s="5" t="s">
        <v>1544</v>
      </c>
      <c r="G103" s="5" t="s">
        <v>1552</v>
      </c>
      <c r="H103" s="5" t="s">
        <v>1665</v>
      </c>
      <c r="I103" s="5" t="s">
        <v>1535</v>
      </c>
      <c r="J103" s="5" t="s">
        <v>23</v>
      </c>
      <c r="K103" s="5">
        <v>1.63648807</v>
      </c>
      <c r="L103" s="5">
        <v>1.6892955599999999</v>
      </c>
      <c r="M103" s="5">
        <v>1.68408856</v>
      </c>
      <c r="N103" s="5">
        <v>0.28773673</v>
      </c>
      <c r="O103" s="5" t="s">
        <v>1536</v>
      </c>
      <c r="P103" s="5" t="s">
        <v>1536</v>
      </c>
      <c r="Q103" s="5" t="s">
        <v>1536</v>
      </c>
      <c r="R103" s="5" t="s">
        <v>1536</v>
      </c>
      <c r="S103" s="5" t="s">
        <v>1536</v>
      </c>
      <c r="T103" s="5" t="s">
        <v>1536</v>
      </c>
      <c r="U103" s="5" t="s">
        <v>1536</v>
      </c>
      <c r="V103" s="5" t="s">
        <v>1536</v>
      </c>
      <c r="W103" s="5" t="s">
        <v>1536</v>
      </c>
      <c r="X103" s="5" t="s">
        <v>1536</v>
      </c>
      <c r="Y103" s="5" t="s">
        <v>1536</v>
      </c>
      <c r="Z103" s="5" t="s">
        <v>1536</v>
      </c>
      <c r="AA103" s="5" t="s">
        <v>1536</v>
      </c>
      <c r="AC103" s="5">
        <v>82</v>
      </c>
      <c r="AD103" s="5" t="s">
        <v>23</v>
      </c>
      <c r="AE103" s="8">
        <v>9.9403420000000006E-2</v>
      </c>
      <c r="AF103" s="8">
        <v>0.1333338</v>
      </c>
      <c r="AG103" s="8">
        <v>2.2035010000000001E-2</v>
      </c>
      <c r="AH103" s="8">
        <v>5.3984101999999999E-2</v>
      </c>
      <c r="AI103">
        <f t="shared" si="1"/>
        <v>4.5111583793245389</v>
      </c>
    </row>
    <row r="104" spans="1:35" s="5" customFormat="1">
      <c r="A104" s="5">
        <v>50</v>
      </c>
      <c r="B104" s="5" t="s">
        <v>745</v>
      </c>
      <c r="C104" s="5" t="s">
        <v>1529</v>
      </c>
      <c r="D104" s="5" t="s">
        <v>1537</v>
      </c>
      <c r="E104" s="5" t="s">
        <v>1538</v>
      </c>
      <c r="F104" s="5" t="s">
        <v>1560</v>
      </c>
      <c r="G104" s="5" t="s">
        <v>1632</v>
      </c>
      <c r="H104" s="5" t="s">
        <v>1633</v>
      </c>
      <c r="I104" s="5" t="s">
        <v>1535</v>
      </c>
      <c r="J104" s="5" t="s">
        <v>745</v>
      </c>
      <c r="K104" s="5">
        <v>1.7000496700000001</v>
      </c>
      <c r="L104" s="5">
        <v>1.3371926999999999</v>
      </c>
      <c r="M104" s="5">
        <v>1.6653726499999999</v>
      </c>
      <c r="N104" s="5">
        <v>0.14239888000000001</v>
      </c>
      <c r="O104" s="5" t="s">
        <v>1536</v>
      </c>
      <c r="P104" s="5" t="s">
        <v>1536</v>
      </c>
      <c r="Q104" s="5" t="s">
        <v>1536</v>
      </c>
      <c r="R104" s="5" t="s">
        <v>1536</v>
      </c>
      <c r="S104" s="5" t="s">
        <v>1536</v>
      </c>
      <c r="T104" s="5" t="s">
        <v>1536</v>
      </c>
      <c r="U104" s="5" t="s">
        <v>1536</v>
      </c>
      <c r="V104" s="5" t="s">
        <v>1536</v>
      </c>
      <c r="W104" s="5" t="s">
        <v>1536</v>
      </c>
      <c r="X104" s="5" t="s">
        <v>1536</v>
      </c>
      <c r="Y104" s="5" t="s">
        <v>1536</v>
      </c>
      <c r="Z104" s="5" t="s">
        <v>1536</v>
      </c>
      <c r="AA104" s="5" t="s">
        <v>1536</v>
      </c>
      <c r="AC104" s="5">
        <v>50</v>
      </c>
      <c r="AD104" s="5" t="s">
        <v>745</v>
      </c>
      <c r="AE104" s="8">
        <v>5.064659E-3</v>
      </c>
      <c r="AF104" s="8">
        <v>1.1155190000000001E-2</v>
      </c>
      <c r="AG104" s="8">
        <v>2.6372919999999998E-3</v>
      </c>
      <c r="AH104" s="8">
        <v>7.0979679999999996E-3</v>
      </c>
      <c r="AI104">
        <f t="shared" si="1"/>
        <v>1.9204013055816347</v>
      </c>
    </row>
    <row r="105" spans="1:35" s="5" customFormat="1">
      <c r="A105" s="5">
        <v>154</v>
      </c>
      <c r="B105" s="5" t="s">
        <v>158</v>
      </c>
      <c r="C105" s="5" t="s">
        <v>1529</v>
      </c>
      <c r="D105" s="5" t="s">
        <v>1547</v>
      </c>
      <c r="E105" s="5" t="s">
        <v>1548</v>
      </c>
      <c r="F105" s="5" t="s">
        <v>1549</v>
      </c>
      <c r="G105" s="5" t="s">
        <v>1550</v>
      </c>
      <c r="H105" s="5" t="s">
        <v>1551</v>
      </c>
      <c r="I105" s="5" t="s">
        <v>1535</v>
      </c>
      <c r="J105" s="5" t="s">
        <v>158</v>
      </c>
      <c r="K105" s="5">
        <v>1.2477143500000001</v>
      </c>
      <c r="L105" s="5">
        <v>1.22321557</v>
      </c>
      <c r="M105" s="5">
        <v>1.6612937400000001</v>
      </c>
      <c r="N105" s="5">
        <v>0.16531332000000001</v>
      </c>
      <c r="O105" s="5" t="s">
        <v>1536</v>
      </c>
      <c r="P105" s="5" t="s">
        <v>1536</v>
      </c>
      <c r="Q105" s="5" t="s">
        <v>1536</v>
      </c>
      <c r="R105" s="5" t="s">
        <v>1536</v>
      </c>
      <c r="S105" s="5" t="s">
        <v>1536</v>
      </c>
      <c r="T105" s="5" t="s">
        <v>1536</v>
      </c>
      <c r="U105" s="5" t="s">
        <v>1536</v>
      </c>
      <c r="V105" s="5" t="s">
        <v>1536</v>
      </c>
      <c r="W105" s="5" t="s">
        <v>1536</v>
      </c>
      <c r="X105" s="5" t="s">
        <v>1536</v>
      </c>
      <c r="Y105" s="5" t="s">
        <v>1536</v>
      </c>
      <c r="Z105" s="5" t="s">
        <v>1536</v>
      </c>
      <c r="AA105" s="5" t="s">
        <v>1536</v>
      </c>
      <c r="AC105" s="5">
        <v>154</v>
      </c>
      <c r="AD105" s="5" t="s">
        <v>158</v>
      </c>
      <c r="AE105" s="8">
        <v>0.10019409999999999</v>
      </c>
      <c r="AF105" s="8">
        <v>0.1929014</v>
      </c>
      <c r="AG105" s="8">
        <v>4.8203509999999998E-2</v>
      </c>
      <c r="AH105" s="8">
        <v>0.13934328000000001</v>
      </c>
      <c r="AI105">
        <f t="shared" si="1"/>
        <v>2.0785644032976021</v>
      </c>
    </row>
    <row r="106" spans="1:35" s="5" customFormat="1">
      <c r="A106" s="5">
        <v>134</v>
      </c>
      <c r="B106" s="5" t="s">
        <v>146</v>
      </c>
      <c r="C106" s="5" t="s">
        <v>1529</v>
      </c>
      <c r="D106" s="5" t="s">
        <v>1537</v>
      </c>
      <c r="E106" s="5" t="s">
        <v>1538</v>
      </c>
      <c r="F106" s="5" t="s">
        <v>1560</v>
      </c>
      <c r="G106" s="5" t="s">
        <v>1561</v>
      </c>
      <c r="H106" s="5" t="s">
        <v>1551</v>
      </c>
      <c r="I106" s="5" t="s">
        <v>1535</v>
      </c>
      <c r="J106" s="5" t="s">
        <v>146</v>
      </c>
      <c r="K106" s="5">
        <v>1.4069108400000001</v>
      </c>
      <c r="L106" s="5">
        <v>1.6027074699999999</v>
      </c>
      <c r="M106" s="5">
        <v>1.65052518</v>
      </c>
      <c r="N106" s="5">
        <v>0.29896696</v>
      </c>
      <c r="O106" s="5" t="s">
        <v>1536</v>
      </c>
      <c r="P106" s="5" t="s">
        <v>1536</v>
      </c>
      <c r="Q106" s="5" t="s">
        <v>1536</v>
      </c>
      <c r="R106" s="5" t="s">
        <v>1536</v>
      </c>
      <c r="S106" s="5" t="s">
        <v>1536</v>
      </c>
      <c r="T106" s="5" t="s">
        <v>1536</v>
      </c>
      <c r="U106" s="5" t="s">
        <v>1536</v>
      </c>
      <c r="V106" s="5" t="s">
        <v>1536</v>
      </c>
      <c r="W106" s="5" t="s">
        <v>1536</v>
      </c>
      <c r="X106" s="5" t="s">
        <v>1536</v>
      </c>
      <c r="Y106" s="5" t="s">
        <v>1536</v>
      </c>
      <c r="Z106" s="5" t="s">
        <v>1536</v>
      </c>
      <c r="AA106" s="5" t="s">
        <v>1536</v>
      </c>
      <c r="AC106" s="5">
        <v>134</v>
      </c>
      <c r="AD106" s="5" t="s">
        <v>146</v>
      </c>
      <c r="AE106" s="8">
        <v>4.8252730000000001E-2</v>
      </c>
      <c r="AF106" s="8">
        <v>9.0327210000000005E-2</v>
      </c>
      <c r="AG106" s="8">
        <v>1.114792E-2</v>
      </c>
      <c r="AH106" s="8">
        <v>1.9475882E-2</v>
      </c>
      <c r="AI106">
        <f t="shared" si="1"/>
        <v>4.3284065547653734</v>
      </c>
    </row>
    <row r="107" spans="1:35" s="5" customFormat="1">
      <c r="A107" s="5">
        <v>118</v>
      </c>
      <c r="B107" s="5" t="s">
        <v>424</v>
      </c>
      <c r="C107" s="5" t="s">
        <v>1529</v>
      </c>
      <c r="D107" s="5" t="s">
        <v>1537</v>
      </c>
      <c r="E107" s="5" t="s">
        <v>1583</v>
      </c>
      <c r="F107" s="5" t="s">
        <v>1584</v>
      </c>
      <c r="G107" s="5" t="s">
        <v>1585</v>
      </c>
      <c r="H107" s="5" t="s">
        <v>1586</v>
      </c>
      <c r="I107" s="5" t="s">
        <v>1535</v>
      </c>
      <c r="J107" s="5" t="s">
        <v>424</v>
      </c>
      <c r="K107" s="5">
        <v>1.4199830600000001</v>
      </c>
      <c r="L107" s="5">
        <v>0.69484360999999994</v>
      </c>
      <c r="M107" s="5">
        <v>1.6491003099999999</v>
      </c>
      <c r="N107" s="5">
        <v>9.8561419999999997E-2</v>
      </c>
      <c r="O107" s="5" t="s">
        <v>1536</v>
      </c>
      <c r="P107" s="5" t="s">
        <v>1536</v>
      </c>
      <c r="Q107" s="5" t="s">
        <v>1536</v>
      </c>
      <c r="R107" s="5" t="s">
        <v>1536</v>
      </c>
      <c r="S107" s="5" t="s">
        <v>1536</v>
      </c>
      <c r="T107" s="5" t="s">
        <v>1536</v>
      </c>
      <c r="U107" s="5" t="s">
        <v>1536</v>
      </c>
      <c r="V107" s="5" t="s">
        <v>1536</v>
      </c>
      <c r="W107" s="5" t="s">
        <v>1536</v>
      </c>
      <c r="X107" s="5" t="s">
        <v>1536</v>
      </c>
      <c r="Y107" s="5" t="s">
        <v>1536</v>
      </c>
      <c r="Z107" s="5" t="s">
        <v>1536</v>
      </c>
      <c r="AA107" s="5" t="s">
        <v>1536</v>
      </c>
      <c r="AC107" s="5">
        <v>118</v>
      </c>
      <c r="AD107" s="5" t="s">
        <v>424</v>
      </c>
      <c r="AE107" s="8">
        <v>0.43867099999999998</v>
      </c>
      <c r="AF107" s="8">
        <v>0.49921199999999999</v>
      </c>
      <c r="AG107" s="8">
        <v>0.2424193</v>
      </c>
      <c r="AH107" s="8">
        <v>0.40687563900000001</v>
      </c>
      <c r="AI107">
        <f t="shared" si="1"/>
        <v>1.8095547672978181</v>
      </c>
    </row>
    <row r="108" spans="1:35" s="5" customFormat="1">
      <c r="A108" s="5">
        <v>183</v>
      </c>
      <c r="B108" s="5" t="s">
        <v>406</v>
      </c>
      <c r="C108" s="5" t="s">
        <v>1529</v>
      </c>
      <c r="D108" s="5" t="s">
        <v>1595</v>
      </c>
      <c r="E108" s="5" t="s">
        <v>1596</v>
      </c>
      <c r="F108" s="5" t="s">
        <v>1629</v>
      </c>
      <c r="G108" s="5" t="s">
        <v>1695</v>
      </c>
      <c r="H108" s="5" t="s">
        <v>1551</v>
      </c>
      <c r="I108" s="5" t="s">
        <v>1535</v>
      </c>
      <c r="J108" s="5" t="s">
        <v>406</v>
      </c>
      <c r="K108" s="5">
        <v>1.6843264499999999</v>
      </c>
      <c r="L108" s="5">
        <v>1.00250941</v>
      </c>
      <c r="M108" s="5">
        <v>1.6285580099999999</v>
      </c>
      <c r="N108" s="5">
        <v>5.5896479999999998E-2</v>
      </c>
      <c r="O108" s="5" t="s">
        <v>1536</v>
      </c>
      <c r="P108" s="5" t="s">
        <v>1536</v>
      </c>
      <c r="Q108" s="5" t="s">
        <v>1536</v>
      </c>
      <c r="R108" s="5" t="s">
        <v>1536</v>
      </c>
      <c r="S108" s="5" t="s">
        <v>1536</v>
      </c>
      <c r="T108" s="5" t="s">
        <v>1536</v>
      </c>
      <c r="U108" s="5" t="s">
        <v>1536</v>
      </c>
      <c r="V108" s="5" t="s">
        <v>1536</v>
      </c>
      <c r="W108" s="5" t="s">
        <v>1536</v>
      </c>
      <c r="X108" s="5" t="s">
        <v>1536</v>
      </c>
      <c r="Y108" s="5" t="s">
        <v>1536</v>
      </c>
      <c r="Z108" s="5" t="s">
        <v>1536</v>
      </c>
      <c r="AA108" s="5" t="s">
        <v>1536</v>
      </c>
      <c r="AC108" s="5">
        <v>183</v>
      </c>
      <c r="AD108" s="5" t="s">
        <v>406</v>
      </c>
      <c r="AE108" s="8">
        <v>1.3947279999999999E-2</v>
      </c>
      <c r="AF108" s="8">
        <v>2.8317149999999999E-2</v>
      </c>
      <c r="AG108" s="8">
        <v>2.1977659999999999E-3</v>
      </c>
      <c r="AH108" s="8">
        <v>6.3388289999999998E-3</v>
      </c>
      <c r="AI108">
        <f t="shared" si="1"/>
        <v>6.3461169205456818</v>
      </c>
    </row>
    <row r="109" spans="1:35" s="5" customFormat="1">
      <c r="A109" s="5">
        <v>130</v>
      </c>
      <c r="B109" s="5" t="s">
        <v>976</v>
      </c>
      <c r="C109" s="5" t="s">
        <v>1529</v>
      </c>
      <c r="D109" s="5" t="s">
        <v>1542</v>
      </c>
      <c r="E109" s="5" t="s">
        <v>1543</v>
      </c>
      <c r="F109" s="5" t="s">
        <v>1544</v>
      </c>
      <c r="G109" s="5" t="s">
        <v>1554</v>
      </c>
      <c r="H109" s="5" t="s">
        <v>1555</v>
      </c>
      <c r="I109" s="5" t="s">
        <v>1535</v>
      </c>
      <c r="J109" s="5" t="s">
        <v>976</v>
      </c>
      <c r="K109" s="5">
        <v>1.2325357299999999</v>
      </c>
      <c r="L109" s="5">
        <v>1.29990771</v>
      </c>
      <c r="M109" s="5">
        <v>1.62257809</v>
      </c>
      <c r="N109" s="5">
        <v>0.1240404</v>
      </c>
      <c r="O109" s="5" t="s">
        <v>1529</v>
      </c>
      <c r="P109" s="5" t="s">
        <v>1542</v>
      </c>
      <c r="Q109" s="5" t="s">
        <v>1543</v>
      </c>
      <c r="R109" s="5" t="s">
        <v>1544</v>
      </c>
      <c r="S109" s="5" t="s">
        <v>1554</v>
      </c>
      <c r="T109" s="5" t="s">
        <v>1555</v>
      </c>
      <c r="U109" s="5" t="s">
        <v>1535</v>
      </c>
      <c r="V109" s="5">
        <v>218.46059</v>
      </c>
      <c r="W109" s="5">
        <v>-5.6564439999999996</v>
      </c>
      <c r="X109" s="5">
        <v>0.87030949999999996</v>
      </c>
      <c r="Y109" s="5">
        <v>-5.3503309999999997</v>
      </c>
      <c r="Z109" s="6">
        <v>8.7793429999999996E-8</v>
      </c>
      <c r="AA109" s="6">
        <v>2.4164100000000001E-6</v>
      </c>
      <c r="AC109" s="5">
        <v>130</v>
      </c>
      <c r="AD109" s="5" t="s">
        <v>976</v>
      </c>
      <c r="AE109" s="8">
        <v>0.22226129999999999</v>
      </c>
      <c r="AF109" s="8">
        <v>0.57784990000000003</v>
      </c>
      <c r="AG109" s="8">
        <v>0.30171150000000002</v>
      </c>
      <c r="AH109" s="8">
        <v>0.63196993199999996</v>
      </c>
      <c r="AI109">
        <f t="shared" si="1"/>
        <v>0.73666830730681454</v>
      </c>
    </row>
    <row r="110" spans="1:35" s="5" customFormat="1">
      <c r="A110" s="5">
        <v>131</v>
      </c>
      <c r="B110" s="5" t="s">
        <v>202</v>
      </c>
      <c r="C110" s="5" t="s">
        <v>1529</v>
      </c>
      <c r="D110" s="5" t="s">
        <v>1537</v>
      </c>
      <c r="E110" s="5" t="s">
        <v>1538</v>
      </c>
      <c r="F110" s="5" t="s">
        <v>1567</v>
      </c>
      <c r="G110" s="5" t="s">
        <v>1568</v>
      </c>
      <c r="H110" s="5" t="s">
        <v>1661</v>
      </c>
      <c r="I110" s="5" t="s">
        <v>1535</v>
      </c>
      <c r="J110" s="5" t="s">
        <v>202</v>
      </c>
      <c r="K110" s="5">
        <v>1.37849103</v>
      </c>
      <c r="L110" s="5">
        <v>0.94770085000000004</v>
      </c>
      <c r="M110" s="5">
        <v>1.6105015199999999</v>
      </c>
      <c r="N110" s="5">
        <v>0.17713783</v>
      </c>
      <c r="O110" s="5" t="s">
        <v>1536</v>
      </c>
      <c r="P110" s="5" t="s">
        <v>1536</v>
      </c>
      <c r="Q110" s="5" t="s">
        <v>1536</v>
      </c>
      <c r="R110" s="5" t="s">
        <v>1536</v>
      </c>
      <c r="S110" s="5" t="s">
        <v>1536</v>
      </c>
      <c r="T110" s="5" t="s">
        <v>1536</v>
      </c>
      <c r="U110" s="5" t="s">
        <v>1536</v>
      </c>
      <c r="V110" s="5" t="s">
        <v>1536</v>
      </c>
      <c r="W110" s="5" t="s">
        <v>1536</v>
      </c>
      <c r="X110" s="5" t="s">
        <v>1536</v>
      </c>
      <c r="Y110" s="5" t="s">
        <v>1536</v>
      </c>
      <c r="Z110" s="5" t="s">
        <v>1536</v>
      </c>
      <c r="AA110" s="5" t="s">
        <v>1536</v>
      </c>
      <c r="AC110" s="5">
        <v>131</v>
      </c>
      <c r="AD110" s="5" t="s">
        <v>202</v>
      </c>
      <c r="AE110" s="8">
        <v>2.9718970000000001E-2</v>
      </c>
      <c r="AF110" s="8">
        <v>4.7367140000000002E-2</v>
      </c>
      <c r="AG110" s="8">
        <v>6.9686139999999997E-3</v>
      </c>
      <c r="AH110" s="8">
        <v>1.3842274E-2</v>
      </c>
      <c r="AI110">
        <f t="shared" si="1"/>
        <v>4.2646887889040777</v>
      </c>
    </row>
    <row r="111" spans="1:35" s="5" customFormat="1">
      <c r="A111" s="5">
        <v>207</v>
      </c>
      <c r="B111" s="5" t="s">
        <v>909</v>
      </c>
      <c r="C111" s="5" t="s">
        <v>1529</v>
      </c>
      <c r="D111" s="5" t="s">
        <v>1530</v>
      </c>
      <c r="E111" s="5" t="s">
        <v>1531</v>
      </c>
      <c r="F111" s="5" t="s">
        <v>1532</v>
      </c>
      <c r="G111" s="5" t="s">
        <v>1533</v>
      </c>
      <c r="H111" s="5" t="s">
        <v>1534</v>
      </c>
      <c r="I111" s="5" t="s">
        <v>1535</v>
      </c>
      <c r="J111" s="5" t="s">
        <v>909</v>
      </c>
      <c r="K111" s="5">
        <v>1.4188607</v>
      </c>
      <c r="L111" s="5">
        <v>1.00250941</v>
      </c>
      <c r="M111" s="5">
        <v>1.6040855199999999</v>
      </c>
      <c r="N111" s="5">
        <v>7.5140689999999996E-2</v>
      </c>
      <c r="O111" s="5" t="s">
        <v>1536</v>
      </c>
      <c r="P111" s="5" t="s">
        <v>1536</v>
      </c>
      <c r="Q111" s="5" t="s">
        <v>1536</v>
      </c>
      <c r="R111" s="5" t="s">
        <v>1536</v>
      </c>
      <c r="S111" s="5" t="s">
        <v>1536</v>
      </c>
      <c r="T111" s="5" t="s">
        <v>1536</v>
      </c>
      <c r="U111" s="5" t="s">
        <v>1536</v>
      </c>
      <c r="V111" s="5" t="s">
        <v>1536</v>
      </c>
      <c r="W111" s="5" t="s">
        <v>1536</v>
      </c>
      <c r="X111" s="5" t="s">
        <v>1536</v>
      </c>
      <c r="Y111" s="5" t="s">
        <v>1536</v>
      </c>
      <c r="Z111" s="5" t="s">
        <v>1536</v>
      </c>
      <c r="AA111" s="5" t="s">
        <v>1536</v>
      </c>
      <c r="AC111" s="5">
        <v>207</v>
      </c>
      <c r="AD111" s="5" t="s">
        <v>909</v>
      </c>
      <c r="AE111" s="8">
        <v>8.7055069999999995E-3</v>
      </c>
      <c r="AF111" s="8">
        <v>1.6509030000000001E-2</v>
      </c>
      <c r="AG111" s="8">
        <v>3.9033309999999999E-3</v>
      </c>
      <c r="AH111" s="8">
        <v>9.0208379999999998E-3</v>
      </c>
      <c r="AI111">
        <f t="shared" si="1"/>
        <v>2.2302763972617234</v>
      </c>
    </row>
    <row r="112" spans="1:35" s="5" customFormat="1">
      <c r="A112" s="5">
        <v>132</v>
      </c>
      <c r="B112" s="5" t="s">
        <v>315</v>
      </c>
      <c r="C112" s="5" t="s">
        <v>1529</v>
      </c>
      <c r="D112" s="5" t="s">
        <v>1537</v>
      </c>
      <c r="E112" s="5" t="s">
        <v>1538</v>
      </c>
      <c r="F112" s="5" t="s">
        <v>1558</v>
      </c>
      <c r="G112" s="5" t="s">
        <v>1550</v>
      </c>
      <c r="H112" s="5" t="s">
        <v>1551</v>
      </c>
      <c r="I112" s="5" t="s">
        <v>1535</v>
      </c>
      <c r="J112" s="5" t="s">
        <v>315</v>
      </c>
      <c r="K112" s="5">
        <v>1.4171094399999999</v>
      </c>
      <c r="L112" s="5">
        <v>1.37849103</v>
      </c>
      <c r="M112" s="5">
        <v>1.6037632399999999</v>
      </c>
      <c r="N112" s="5">
        <v>7.6118679999999994E-2</v>
      </c>
      <c r="O112" s="5" t="s">
        <v>1536</v>
      </c>
      <c r="P112" s="5" t="s">
        <v>1536</v>
      </c>
      <c r="Q112" s="5" t="s">
        <v>1536</v>
      </c>
      <c r="R112" s="5" t="s">
        <v>1536</v>
      </c>
      <c r="S112" s="5" t="s">
        <v>1536</v>
      </c>
      <c r="T112" s="5" t="s">
        <v>1536</v>
      </c>
      <c r="U112" s="5" t="s">
        <v>1536</v>
      </c>
      <c r="V112" s="5" t="s">
        <v>1536</v>
      </c>
      <c r="W112" s="5" t="s">
        <v>1536</v>
      </c>
      <c r="X112" s="5" t="s">
        <v>1536</v>
      </c>
      <c r="Y112" s="5" t="s">
        <v>1536</v>
      </c>
      <c r="Z112" s="5" t="s">
        <v>1536</v>
      </c>
      <c r="AA112" s="5" t="s">
        <v>1536</v>
      </c>
      <c r="AC112" s="5">
        <v>132</v>
      </c>
      <c r="AD112" s="5" t="s">
        <v>315</v>
      </c>
      <c r="AE112" s="8">
        <v>4.9143850000000003E-2</v>
      </c>
      <c r="AF112" s="8">
        <v>8.8844809999999996E-2</v>
      </c>
      <c r="AG112" s="8">
        <v>2.7920529999999999E-2</v>
      </c>
      <c r="AH112" s="8">
        <v>7.0183272000000005E-2</v>
      </c>
      <c r="AI112">
        <f t="shared" si="1"/>
        <v>1.7601331350085405</v>
      </c>
    </row>
    <row r="113" spans="1:35" s="5" customFormat="1">
      <c r="A113" s="5">
        <v>186</v>
      </c>
      <c r="B113" s="5" t="s">
        <v>28</v>
      </c>
      <c r="C113" s="5" t="s">
        <v>1529</v>
      </c>
      <c r="D113" s="5" t="s">
        <v>1542</v>
      </c>
      <c r="E113" s="5" t="s">
        <v>1543</v>
      </c>
      <c r="F113" s="5" t="s">
        <v>1544</v>
      </c>
      <c r="G113" s="5" t="s">
        <v>1760</v>
      </c>
      <c r="H113" s="5" t="s">
        <v>1761</v>
      </c>
      <c r="I113" s="5" t="s">
        <v>1535</v>
      </c>
      <c r="J113" s="5" t="s">
        <v>28</v>
      </c>
      <c r="K113" s="5">
        <v>1.00250941</v>
      </c>
      <c r="L113" s="5">
        <v>1.3371926999999999</v>
      </c>
      <c r="M113" s="5">
        <v>1.59340389</v>
      </c>
      <c r="N113" s="5">
        <v>0.12874394</v>
      </c>
      <c r="O113" s="5" t="s">
        <v>1536</v>
      </c>
      <c r="P113" s="5" t="s">
        <v>1536</v>
      </c>
      <c r="Q113" s="5" t="s">
        <v>1536</v>
      </c>
      <c r="R113" s="5" t="s">
        <v>1536</v>
      </c>
      <c r="S113" s="5" t="s">
        <v>1536</v>
      </c>
      <c r="T113" s="5" t="s">
        <v>1536</v>
      </c>
      <c r="U113" s="5" t="s">
        <v>1536</v>
      </c>
      <c r="V113" s="5" t="s">
        <v>1536</v>
      </c>
      <c r="W113" s="5" t="s">
        <v>1536</v>
      </c>
      <c r="X113" s="5" t="s">
        <v>1536</v>
      </c>
      <c r="Y113" s="5" t="s">
        <v>1536</v>
      </c>
      <c r="Z113" s="5" t="s">
        <v>1536</v>
      </c>
      <c r="AA113" s="5" t="s">
        <v>1536</v>
      </c>
      <c r="AC113" s="5">
        <v>186</v>
      </c>
      <c r="AD113" s="5" t="s">
        <v>28</v>
      </c>
      <c r="AE113" s="8">
        <v>6.8494360000000004E-2</v>
      </c>
      <c r="AF113" s="8">
        <v>0.1548572</v>
      </c>
      <c r="AG113" s="8">
        <v>1.166976E-2</v>
      </c>
      <c r="AH113" s="8">
        <v>2.1879872000000002E-2</v>
      </c>
      <c r="AI113">
        <f t="shared" si="1"/>
        <v>5.8693889163101902</v>
      </c>
    </row>
    <row r="114" spans="1:35" s="5" customFormat="1">
      <c r="A114" s="5">
        <v>21</v>
      </c>
      <c r="B114" s="5" t="s">
        <v>455</v>
      </c>
      <c r="C114" s="5" t="s">
        <v>1529</v>
      </c>
      <c r="D114" s="5" t="s">
        <v>1537</v>
      </c>
      <c r="E114" s="5" t="s">
        <v>1538</v>
      </c>
      <c r="F114" s="5" t="s">
        <v>1560</v>
      </c>
      <c r="G114" s="5" t="s">
        <v>1561</v>
      </c>
      <c r="H114" s="5" t="s">
        <v>1551</v>
      </c>
      <c r="I114" s="5" t="s">
        <v>1535</v>
      </c>
      <c r="J114" s="5" t="s">
        <v>455</v>
      </c>
      <c r="K114" s="5">
        <v>1.6995326900000001</v>
      </c>
      <c r="L114" s="5">
        <v>-1.00250941</v>
      </c>
      <c r="M114" s="5">
        <v>1.56300244</v>
      </c>
      <c r="N114" s="5">
        <v>0.12570255</v>
      </c>
      <c r="O114" s="5" t="s">
        <v>1536</v>
      </c>
      <c r="P114" s="5" t="s">
        <v>1536</v>
      </c>
      <c r="Q114" s="5" t="s">
        <v>1536</v>
      </c>
      <c r="R114" s="5" t="s">
        <v>1536</v>
      </c>
      <c r="S114" s="5" t="s">
        <v>1536</v>
      </c>
      <c r="T114" s="5" t="s">
        <v>1536</v>
      </c>
      <c r="U114" s="5" t="s">
        <v>1536</v>
      </c>
      <c r="V114" s="5" t="s">
        <v>1536</v>
      </c>
      <c r="W114" s="5" t="s">
        <v>1536</v>
      </c>
      <c r="X114" s="5" t="s">
        <v>1536</v>
      </c>
      <c r="Y114" s="5" t="s">
        <v>1536</v>
      </c>
      <c r="Z114" s="5" t="s">
        <v>1536</v>
      </c>
      <c r="AA114" s="5" t="s">
        <v>1536</v>
      </c>
      <c r="AC114" s="5">
        <v>21</v>
      </c>
      <c r="AD114" s="5" t="s">
        <v>455</v>
      </c>
      <c r="AE114" s="8">
        <v>8.0995579999999998E-3</v>
      </c>
      <c r="AF114" s="8">
        <v>1.20289E-2</v>
      </c>
      <c r="AG114" s="8">
        <v>2.0179199999999999E-3</v>
      </c>
      <c r="AH114" s="8">
        <v>4.5601579999999999E-3</v>
      </c>
      <c r="AI114">
        <f t="shared" si="1"/>
        <v>4.0138152156676181</v>
      </c>
    </row>
    <row r="115" spans="1:35" s="5" customFormat="1">
      <c r="A115" s="5">
        <v>110</v>
      </c>
      <c r="B115" s="5" t="s">
        <v>52</v>
      </c>
      <c r="C115" s="5" t="s">
        <v>1529</v>
      </c>
      <c r="D115" s="5" t="s">
        <v>1537</v>
      </c>
      <c r="E115" s="5" t="s">
        <v>1538</v>
      </c>
      <c r="F115" s="5" t="s">
        <v>1560</v>
      </c>
      <c r="G115" s="5" t="s">
        <v>1561</v>
      </c>
      <c r="H115" s="5" t="s">
        <v>1551</v>
      </c>
      <c r="I115" s="5" t="s">
        <v>1535</v>
      </c>
      <c r="J115" s="5" t="s">
        <v>52</v>
      </c>
      <c r="K115" s="5">
        <v>1.4212231</v>
      </c>
      <c r="L115" s="5">
        <v>1.72361936</v>
      </c>
      <c r="M115" s="5">
        <v>1.5616786</v>
      </c>
      <c r="N115" s="5">
        <v>0.23683070000000001</v>
      </c>
      <c r="O115" s="5" t="s">
        <v>1536</v>
      </c>
      <c r="P115" s="5" t="s">
        <v>1536</v>
      </c>
      <c r="Q115" s="5" t="s">
        <v>1536</v>
      </c>
      <c r="R115" s="5" t="s">
        <v>1536</v>
      </c>
      <c r="S115" s="5" t="s">
        <v>1536</v>
      </c>
      <c r="T115" s="5" t="s">
        <v>1536</v>
      </c>
      <c r="U115" s="5" t="s">
        <v>1536</v>
      </c>
      <c r="V115" s="5" t="s">
        <v>1536</v>
      </c>
      <c r="W115" s="5" t="s">
        <v>1536</v>
      </c>
      <c r="X115" s="5" t="s">
        <v>1536</v>
      </c>
      <c r="Y115" s="5" t="s">
        <v>1536</v>
      </c>
      <c r="Z115" s="5" t="s">
        <v>1536</v>
      </c>
      <c r="AA115" s="5" t="s">
        <v>1536</v>
      </c>
      <c r="AC115" s="5">
        <v>110</v>
      </c>
      <c r="AD115" s="5" t="s">
        <v>52</v>
      </c>
      <c r="AE115" s="8">
        <v>3.5419310000000002E-2</v>
      </c>
      <c r="AF115" s="8">
        <v>5.1657559999999998E-2</v>
      </c>
      <c r="AG115" s="8">
        <v>4.177137E-3</v>
      </c>
      <c r="AH115" s="8">
        <v>9.2450919999999999E-3</v>
      </c>
      <c r="AI115">
        <f t="shared" si="1"/>
        <v>8.4793268690971839</v>
      </c>
    </row>
    <row r="116" spans="1:35" s="5" customFormat="1">
      <c r="A116" s="5">
        <v>92</v>
      </c>
      <c r="B116" s="5" t="s">
        <v>149</v>
      </c>
      <c r="C116" s="5" t="s">
        <v>1529</v>
      </c>
      <c r="D116" s="5" t="s">
        <v>1537</v>
      </c>
      <c r="E116" s="5" t="s">
        <v>1538</v>
      </c>
      <c r="F116" s="5" t="s">
        <v>1567</v>
      </c>
      <c r="G116" s="5" t="s">
        <v>1568</v>
      </c>
      <c r="H116" s="5" t="s">
        <v>1661</v>
      </c>
      <c r="I116" s="5" t="s">
        <v>1535</v>
      </c>
      <c r="J116" s="5" t="s">
        <v>149</v>
      </c>
      <c r="K116" s="5">
        <v>1.5617376199999999</v>
      </c>
      <c r="L116" s="5">
        <v>1.33497702</v>
      </c>
      <c r="M116" s="5">
        <v>1.54787656</v>
      </c>
      <c r="N116" s="5">
        <v>8.1394540000000001E-2</v>
      </c>
      <c r="O116" s="5" t="s">
        <v>1536</v>
      </c>
      <c r="P116" s="5" t="s">
        <v>1536</v>
      </c>
      <c r="Q116" s="5" t="s">
        <v>1536</v>
      </c>
      <c r="R116" s="5" t="s">
        <v>1536</v>
      </c>
      <c r="S116" s="5" t="s">
        <v>1536</v>
      </c>
      <c r="T116" s="5" t="s">
        <v>1536</v>
      </c>
      <c r="U116" s="5" t="s">
        <v>1536</v>
      </c>
      <c r="V116" s="5" t="s">
        <v>1536</v>
      </c>
      <c r="W116" s="5" t="s">
        <v>1536</v>
      </c>
      <c r="X116" s="5" t="s">
        <v>1536</v>
      </c>
      <c r="Y116" s="5" t="s">
        <v>1536</v>
      </c>
      <c r="Z116" s="5" t="s">
        <v>1536</v>
      </c>
      <c r="AA116" s="5" t="s">
        <v>1536</v>
      </c>
      <c r="AC116" s="5">
        <v>92</v>
      </c>
      <c r="AD116" s="5" t="s">
        <v>149</v>
      </c>
      <c r="AE116" s="8">
        <v>2.8117799999999998E-2</v>
      </c>
      <c r="AF116" s="8">
        <v>7.5481800000000002E-2</v>
      </c>
      <c r="AG116" s="8">
        <v>5.7870159999999999E-3</v>
      </c>
      <c r="AH116" s="8">
        <v>2.1154823999999999E-2</v>
      </c>
      <c r="AI116">
        <f t="shared" si="1"/>
        <v>4.8587735026134364</v>
      </c>
    </row>
    <row r="117" spans="1:35" s="5" customFormat="1">
      <c r="A117" s="5">
        <v>35</v>
      </c>
      <c r="B117" s="5" t="s">
        <v>68</v>
      </c>
      <c r="C117" s="5" t="s">
        <v>1529</v>
      </c>
      <c r="D117" s="5" t="s">
        <v>1537</v>
      </c>
      <c r="E117" s="5" t="s">
        <v>1538</v>
      </c>
      <c r="F117" s="5" t="s">
        <v>1539</v>
      </c>
      <c r="G117" s="5" t="s">
        <v>1540</v>
      </c>
      <c r="H117" s="5" t="s">
        <v>1541</v>
      </c>
      <c r="I117" s="5" t="s">
        <v>1535</v>
      </c>
      <c r="J117" s="5" t="s">
        <v>68</v>
      </c>
      <c r="K117" s="5">
        <v>1.30539322</v>
      </c>
      <c r="L117" s="5">
        <v>1.27592788</v>
      </c>
      <c r="M117" s="5">
        <v>1.5469513399999999</v>
      </c>
      <c r="N117" s="5">
        <v>9.6722219999999998E-2</v>
      </c>
      <c r="O117" s="5" t="s">
        <v>1529</v>
      </c>
      <c r="P117" s="5" t="s">
        <v>1537</v>
      </c>
      <c r="Q117" s="5" t="s">
        <v>1538</v>
      </c>
      <c r="R117" s="5" t="s">
        <v>1539</v>
      </c>
      <c r="S117" s="5" t="s">
        <v>1540</v>
      </c>
      <c r="T117" s="5" t="s">
        <v>1541</v>
      </c>
      <c r="U117" s="5" t="s">
        <v>1535</v>
      </c>
      <c r="V117" s="5">
        <v>10.221088999999999</v>
      </c>
      <c r="W117" s="5">
        <v>4.1295419999999998</v>
      </c>
      <c r="X117" s="5">
        <v>0.9057712</v>
      </c>
      <c r="Y117" s="5">
        <v>3.4551129999999999</v>
      </c>
      <c r="Z117" s="6">
        <v>5.500619E-4</v>
      </c>
      <c r="AA117" s="6">
        <v>5.3887420000000002E-3</v>
      </c>
      <c r="AC117" s="5">
        <v>35</v>
      </c>
      <c r="AD117" s="5" t="s">
        <v>68</v>
      </c>
      <c r="AE117" s="8">
        <v>1.940323E-2</v>
      </c>
      <c r="AF117" s="8">
        <v>2.9383820000000001E-2</v>
      </c>
      <c r="AG117" s="8">
        <v>2.5146069999999999E-3</v>
      </c>
      <c r="AH117" s="8">
        <v>5.4307160000000004E-3</v>
      </c>
      <c r="AI117">
        <f t="shared" si="1"/>
        <v>7.7162077414084989</v>
      </c>
    </row>
    <row r="118" spans="1:35" s="5" customFormat="1">
      <c r="A118" s="5">
        <v>206</v>
      </c>
      <c r="B118" s="5" t="s">
        <v>1400</v>
      </c>
      <c r="C118" s="5" t="s">
        <v>1529</v>
      </c>
      <c r="D118" s="5" t="s">
        <v>1595</v>
      </c>
      <c r="E118" s="5" t="s">
        <v>1596</v>
      </c>
      <c r="F118" s="5" t="s">
        <v>1597</v>
      </c>
      <c r="G118" s="5" t="s">
        <v>1598</v>
      </c>
      <c r="H118" s="5" t="s">
        <v>1599</v>
      </c>
      <c r="I118" s="5" t="s">
        <v>1776</v>
      </c>
      <c r="J118" s="5" t="s">
        <v>1400</v>
      </c>
      <c r="K118" s="5">
        <v>1.33748438</v>
      </c>
      <c r="L118" s="5">
        <v>1.36711155</v>
      </c>
      <c r="M118" s="5">
        <v>1.4420838300000001</v>
      </c>
      <c r="N118" s="5">
        <v>0.16044668000000001</v>
      </c>
      <c r="O118" s="5" t="s">
        <v>1536</v>
      </c>
      <c r="P118" s="5" t="s">
        <v>1536</v>
      </c>
      <c r="Q118" s="5" t="s">
        <v>1536</v>
      </c>
      <c r="R118" s="5" t="s">
        <v>1536</v>
      </c>
      <c r="S118" s="5" t="s">
        <v>1536</v>
      </c>
      <c r="T118" s="5" t="s">
        <v>1536</v>
      </c>
      <c r="U118" s="5" t="s">
        <v>1536</v>
      </c>
      <c r="V118" s="5" t="s">
        <v>1536</v>
      </c>
      <c r="W118" s="5" t="s">
        <v>1536</v>
      </c>
      <c r="X118" s="5" t="s">
        <v>1536</v>
      </c>
      <c r="Y118" s="5" t="s">
        <v>1536</v>
      </c>
      <c r="Z118" s="5" t="s">
        <v>1536</v>
      </c>
      <c r="AA118" s="5" t="s">
        <v>1536</v>
      </c>
      <c r="AC118" s="5">
        <v>206</v>
      </c>
      <c r="AD118" s="5" t="s">
        <v>1400</v>
      </c>
      <c r="AE118" s="8">
        <v>1.2610440000000001E-2</v>
      </c>
      <c r="AF118" s="8">
        <v>5.3508100000000003E-2</v>
      </c>
      <c r="AG118" s="8">
        <v>1.505247E-2</v>
      </c>
      <c r="AH118" s="8">
        <v>4.3555306000000002E-2</v>
      </c>
      <c r="AI118">
        <f t="shared" si="1"/>
        <v>0.8377654962939638</v>
      </c>
    </row>
    <row r="119" spans="1:35" s="5" customFormat="1">
      <c r="A119" s="5">
        <v>5</v>
      </c>
      <c r="B119" s="5" t="s">
        <v>77</v>
      </c>
      <c r="C119" s="5" t="s">
        <v>1529</v>
      </c>
      <c r="D119" s="5" t="s">
        <v>1542</v>
      </c>
      <c r="E119" s="5" t="s">
        <v>1543</v>
      </c>
      <c r="F119" s="5" t="s">
        <v>1544</v>
      </c>
      <c r="G119" s="5" t="s">
        <v>1552</v>
      </c>
      <c r="H119" s="5" t="s">
        <v>1553</v>
      </c>
      <c r="I119" s="5" t="s">
        <v>1535</v>
      </c>
      <c r="J119" s="5" t="s">
        <v>77</v>
      </c>
      <c r="K119" s="5">
        <v>1.4192453</v>
      </c>
      <c r="L119" s="5">
        <v>1.41798238</v>
      </c>
      <c r="M119" s="5">
        <v>1.42059172</v>
      </c>
      <c r="N119" s="5">
        <v>9.9633230000000003E-2</v>
      </c>
      <c r="O119" s="5" t="s">
        <v>1536</v>
      </c>
      <c r="P119" s="5" t="s">
        <v>1536</v>
      </c>
      <c r="Q119" s="5" t="s">
        <v>1536</v>
      </c>
      <c r="R119" s="5" t="s">
        <v>1536</v>
      </c>
      <c r="S119" s="5" t="s">
        <v>1536</v>
      </c>
      <c r="T119" s="5" t="s">
        <v>1536</v>
      </c>
      <c r="U119" s="5" t="s">
        <v>1536</v>
      </c>
      <c r="V119" s="5" t="s">
        <v>1536</v>
      </c>
      <c r="W119" s="5" t="s">
        <v>1536</v>
      </c>
      <c r="X119" s="5" t="s">
        <v>1536</v>
      </c>
      <c r="Y119" s="5" t="s">
        <v>1536</v>
      </c>
      <c r="Z119" s="5" t="s">
        <v>1536</v>
      </c>
      <c r="AA119" s="5" t="s">
        <v>1536</v>
      </c>
      <c r="AC119" s="5">
        <v>5</v>
      </c>
      <c r="AD119" s="5" t="s">
        <v>77</v>
      </c>
      <c r="AE119" s="8">
        <v>3.8516790000000002E-2</v>
      </c>
      <c r="AF119" s="8">
        <v>8.3008360000000003E-2</v>
      </c>
      <c r="AG119" s="8">
        <v>4.8446720000000004E-3</v>
      </c>
      <c r="AH119" s="8">
        <v>8.4473699999999992E-3</v>
      </c>
      <c r="AI119">
        <f t="shared" si="1"/>
        <v>7.9503400849427992</v>
      </c>
    </row>
    <row r="120" spans="1:35" s="5" customFormat="1">
      <c r="A120" s="5">
        <v>18</v>
      </c>
      <c r="B120" s="5" t="s">
        <v>1055</v>
      </c>
      <c r="C120" s="5" t="s">
        <v>1529</v>
      </c>
      <c r="D120" s="5" t="s">
        <v>1537</v>
      </c>
      <c r="E120" s="5" t="s">
        <v>1538</v>
      </c>
      <c r="F120" s="5" t="s">
        <v>1567</v>
      </c>
      <c r="G120" s="5" t="s">
        <v>1568</v>
      </c>
      <c r="H120" s="5" t="s">
        <v>1551</v>
      </c>
      <c r="I120" s="5" t="s">
        <v>1535</v>
      </c>
      <c r="J120" s="5" t="s">
        <v>1055</v>
      </c>
      <c r="K120" s="5">
        <v>1.34771923</v>
      </c>
      <c r="L120" s="5">
        <v>-1.00250941</v>
      </c>
      <c r="M120" s="5">
        <v>1.42009348</v>
      </c>
      <c r="N120" s="5">
        <v>0.13422969000000001</v>
      </c>
      <c r="O120" s="5" t="s">
        <v>1529</v>
      </c>
      <c r="P120" s="5" t="s">
        <v>1537</v>
      </c>
      <c r="Q120" s="5" t="s">
        <v>1538</v>
      </c>
      <c r="R120" s="5" t="s">
        <v>1567</v>
      </c>
      <c r="S120" s="5" t="s">
        <v>1568</v>
      </c>
      <c r="T120" s="5" t="s">
        <v>1551</v>
      </c>
      <c r="U120" s="5" t="s">
        <v>1535</v>
      </c>
      <c r="V120" s="5">
        <v>18.452954999999999</v>
      </c>
      <c r="W120" s="5">
        <v>3.8386499999999999</v>
      </c>
      <c r="X120" s="5">
        <v>0.75325710000000001</v>
      </c>
      <c r="Y120" s="5">
        <v>3.7685010000000001</v>
      </c>
      <c r="Z120" s="6">
        <v>1.6423070000000001E-4</v>
      </c>
      <c r="AA120" s="6">
        <v>1.873256E-3</v>
      </c>
      <c r="AC120" s="5">
        <v>18</v>
      </c>
      <c r="AD120" s="5" t="s">
        <v>1055</v>
      </c>
      <c r="AE120" s="8">
        <v>3.4437639999999999E-2</v>
      </c>
      <c r="AF120" s="8">
        <v>5.9814920000000001E-2</v>
      </c>
      <c r="AG120" s="8">
        <v>1.8424530000000001E-2</v>
      </c>
      <c r="AH120" s="8">
        <v>4.0842754000000002E-2</v>
      </c>
      <c r="AI120">
        <f t="shared" si="1"/>
        <v>1.8691190494411525</v>
      </c>
    </row>
    <row r="121" spans="1:35" s="5" customFormat="1">
      <c r="A121" s="5">
        <v>10</v>
      </c>
      <c r="B121" s="5" t="s">
        <v>669</v>
      </c>
      <c r="C121" s="5" t="s">
        <v>1529</v>
      </c>
      <c r="D121" s="5" t="s">
        <v>1537</v>
      </c>
      <c r="E121" s="5" t="s">
        <v>1538</v>
      </c>
      <c r="F121" s="5" t="s">
        <v>1562</v>
      </c>
      <c r="G121" s="5" t="s">
        <v>1563</v>
      </c>
      <c r="H121" s="5" t="s">
        <v>1564</v>
      </c>
      <c r="I121" s="5" t="s">
        <v>1535</v>
      </c>
      <c r="J121" s="5" t="s">
        <v>669</v>
      </c>
      <c r="K121" s="5">
        <v>1.34771923</v>
      </c>
      <c r="L121" s="5">
        <v>0</v>
      </c>
      <c r="M121" s="5">
        <v>1.4188607</v>
      </c>
      <c r="N121" s="5">
        <v>5.5794499999999997E-2</v>
      </c>
      <c r="O121" s="5" t="s">
        <v>1536</v>
      </c>
      <c r="P121" s="5" t="s">
        <v>1536</v>
      </c>
      <c r="Q121" s="5" t="s">
        <v>1536</v>
      </c>
      <c r="R121" s="5" t="s">
        <v>1536</v>
      </c>
      <c r="S121" s="5" t="s">
        <v>1536</v>
      </c>
      <c r="T121" s="5" t="s">
        <v>1536</v>
      </c>
      <c r="U121" s="5" t="s">
        <v>1536</v>
      </c>
      <c r="V121" s="5" t="s">
        <v>1536</v>
      </c>
      <c r="W121" s="5" t="s">
        <v>1536</v>
      </c>
      <c r="X121" s="5" t="s">
        <v>1536</v>
      </c>
      <c r="Y121" s="5" t="s">
        <v>1536</v>
      </c>
      <c r="Z121" s="5" t="s">
        <v>1536</v>
      </c>
      <c r="AA121" s="5" t="s">
        <v>1536</v>
      </c>
      <c r="AC121" s="5">
        <v>10</v>
      </c>
      <c r="AD121" s="5" t="s">
        <v>669</v>
      </c>
      <c r="AE121" s="8">
        <v>4.7942909999999998E-2</v>
      </c>
      <c r="AF121" s="8">
        <v>6.0167859999999997E-2</v>
      </c>
      <c r="AG121" s="8">
        <v>3.724396E-2</v>
      </c>
      <c r="AH121" s="8">
        <v>9.2542500999999999E-2</v>
      </c>
      <c r="AI121">
        <f t="shared" si="1"/>
        <v>1.2872667138510512</v>
      </c>
    </row>
    <row r="122" spans="1:35" s="5" customFormat="1">
      <c r="A122" s="5">
        <v>52</v>
      </c>
      <c r="B122" s="5" t="s">
        <v>851</v>
      </c>
      <c r="C122" s="5" t="s">
        <v>1529</v>
      </c>
      <c r="D122" s="5" t="s">
        <v>1542</v>
      </c>
      <c r="E122" s="5" t="s">
        <v>1543</v>
      </c>
      <c r="F122" s="5" t="s">
        <v>1544</v>
      </c>
      <c r="G122" s="5" t="s">
        <v>1635</v>
      </c>
      <c r="H122" s="5" t="s">
        <v>1636</v>
      </c>
      <c r="I122" s="5" t="s">
        <v>1535</v>
      </c>
      <c r="J122" s="5" t="s">
        <v>851</v>
      </c>
      <c r="K122" s="5">
        <v>1.2054259700000001</v>
      </c>
      <c r="L122" s="5">
        <v>-1.00250941</v>
      </c>
      <c r="M122" s="5">
        <v>1.4167660399999999</v>
      </c>
      <c r="N122" s="5">
        <v>5.5139779999999999E-2</v>
      </c>
      <c r="O122" s="5" t="s">
        <v>1536</v>
      </c>
      <c r="P122" s="5" t="s">
        <v>1536</v>
      </c>
      <c r="Q122" s="5" t="s">
        <v>1536</v>
      </c>
      <c r="R122" s="5" t="s">
        <v>1536</v>
      </c>
      <c r="S122" s="5" t="s">
        <v>1536</v>
      </c>
      <c r="T122" s="5" t="s">
        <v>1536</v>
      </c>
      <c r="U122" s="5" t="s">
        <v>1536</v>
      </c>
      <c r="V122" s="5" t="s">
        <v>1536</v>
      </c>
      <c r="W122" s="5" t="s">
        <v>1536</v>
      </c>
      <c r="X122" s="5" t="s">
        <v>1536</v>
      </c>
      <c r="Y122" s="5" t="s">
        <v>1536</v>
      </c>
      <c r="Z122" s="5" t="s">
        <v>1536</v>
      </c>
      <c r="AA122" s="5" t="s">
        <v>1536</v>
      </c>
      <c r="AC122" s="5">
        <v>52</v>
      </c>
      <c r="AD122" s="5" t="s">
        <v>851</v>
      </c>
      <c r="AE122" s="8">
        <v>7.5135100000000002E-3</v>
      </c>
      <c r="AF122" s="8">
        <v>1.7355720000000002E-2</v>
      </c>
      <c r="AG122" s="8">
        <v>2.036614E-3</v>
      </c>
      <c r="AH122" s="8">
        <v>4.7162230000000003E-3</v>
      </c>
      <c r="AI122">
        <f t="shared" si="1"/>
        <v>3.6892165132911785</v>
      </c>
    </row>
    <row r="123" spans="1:35" s="5" customFormat="1">
      <c r="A123" s="5">
        <v>45</v>
      </c>
      <c r="B123" s="5" t="s">
        <v>356</v>
      </c>
      <c r="C123" s="5" t="s">
        <v>1529</v>
      </c>
      <c r="D123" s="5" t="s">
        <v>1537</v>
      </c>
      <c r="E123" s="5" t="s">
        <v>1538</v>
      </c>
      <c r="F123" s="5" t="s">
        <v>1558</v>
      </c>
      <c r="G123" s="5" t="s">
        <v>1622</v>
      </c>
      <c r="H123" s="5" t="s">
        <v>1551</v>
      </c>
      <c r="I123" s="5" t="s">
        <v>1535</v>
      </c>
      <c r="J123" s="5" t="s">
        <v>356</v>
      </c>
      <c r="K123" s="5">
        <v>1.2700012700000001</v>
      </c>
      <c r="L123" s="5">
        <v>-1.00250941</v>
      </c>
      <c r="M123" s="5">
        <v>1.41594105</v>
      </c>
      <c r="N123" s="5">
        <v>0.13978255000000001</v>
      </c>
      <c r="O123" s="5" t="s">
        <v>1536</v>
      </c>
      <c r="P123" s="5" t="s">
        <v>1536</v>
      </c>
      <c r="Q123" s="5" t="s">
        <v>1536</v>
      </c>
      <c r="R123" s="5" t="s">
        <v>1536</v>
      </c>
      <c r="S123" s="5" t="s">
        <v>1536</v>
      </c>
      <c r="T123" s="5" t="s">
        <v>1536</v>
      </c>
      <c r="U123" s="5" t="s">
        <v>1536</v>
      </c>
      <c r="V123" s="5" t="s">
        <v>1536</v>
      </c>
      <c r="W123" s="5" t="s">
        <v>1536</v>
      </c>
      <c r="X123" s="5" t="s">
        <v>1536</v>
      </c>
      <c r="Y123" s="5" t="s">
        <v>1536</v>
      </c>
      <c r="Z123" s="5" t="s">
        <v>1536</v>
      </c>
      <c r="AA123" s="5" t="s">
        <v>1536</v>
      </c>
      <c r="AC123" s="5">
        <v>45</v>
      </c>
      <c r="AD123" s="5" t="s">
        <v>356</v>
      </c>
      <c r="AE123" s="8">
        <v>1.987823E-2</v>
      </c>
      <c r="AF123" s="8">
        <v>3.0402720000000001E-2</v>
      </c>
      <c r="AG123" s="8">
        <v>6.0551800000000003E-3</v>
      </c>
      <c r="AH123" s="8">
        <v>8.2545469999999992E-3</v>
      </c>
      <c r="AI123">
        <f t="shared" si="1"/>
        <v>3.282847082993404</v>
      </c>
    </row>
    <row r="124" spans="1:35" s="5" customFormat="1">
      <c r="A124" s="5">
        <v>126</v>
      </c>
      <c r="B124" s="5" t="s">
        <v>525</v>
      </c>
      <c r="C124" s="5" t="s">
        <v>1529</v>
      </c>
      <c r="D124" s="5" t="s">
        <v>1542</v>
      </c>
      <c r="E124" s="5" t="s">
        <v>1543</v>
      </c>
      <c r="F124" s="5" t="s">
        <v>1544</v>
      </c>
      <c r="G124" s="5" t="s">
        <v>1554</v>
      </c>
      <c r="H124" s="5" t="s">
        <v>1555</v>
      </c>
      <c r="I124" s="5" t="s">
        <v>1535</v>
      </c>
      <c r="J124" s="5" t="s">
        <v>525</v>
      </c>
      <c r="K124" s="5">
        <v>1.00250941</v>
      </c>
      <c r="L124" s="5">
        <v>1.00250941</v>
      </c>
      <c r="M124" s="5">
        <v>1.4102527899999999</v>
      </c>
      <c r="N124" s="5">
        <v>5.4874810000000003E-2</v>
      </c>
      <c r="O124" s="5" t="s">
        <v>1536</v>
      </c>
      <c r="P124" s="5" t="s">
        <v>1536</v>
      </c>
      <c r="Q124" s="5" t="s">
        <v>1536</v>
      </c>
      <c r="R124" s="5" t="s">
        <v>1536</v>
      </c>
      <c r="S124" s="5" t="s">
        <v>1536</v>
      </c>
      <c r="T124" s="5" t="s">
        <v>1536</v>
      </c>
      <c r="U124" s="5" t="s">
        <v>1536</v>
      </c>
      <c r="V124" s="5" t="s">
        <v>1536</v>
      </c>
      <c r="W124" s="5" t="s">
        <v>1536</v>
      </c>
      <c r="X124" s="5" t="s">
        <v>1536</v>
      </c>
      <c r="Y124" s="5" t="s">
        <v>1536</v>
      </c>
      <c r="Z124" s="5" t="s">
        <v>1536</v>
      </c>
      <c r="AA124" s="5" t="s">
        <v>1536</v>
      </c>
      <c r="AC124" s="5">
        <v>126</v>
      </c>
      <c r="AD124" s="5" t="s">
        <v>525</v>
      </c>
      <c r="AE124" s="8">
        <v>3.1260699999999999E-3</v>
      </c>
      <c r="AF124" s="8">
        <v>8.6385019999999993E-3</v>
      </c>
      <c r="AG124" s="8">
        <v>4.7065929999999999E-2</v>
      </c>
      <c r="AH124" s="8">
        <v>0.16119003300000001</v>
      </c>
      <c r="AI124">
        <f t="shared" si="1"/>
        <v>6.6418957407194543E-2</v>
      </c>
    </row>
    <row r="125" spans="1:35" s="5" customFormat="1">
      <c r="A125" s="5">
        <v>71</v>
      </c>
      <c r="B125" s="5" t="s">
        <v>90</v>
      </c>
      <c r="C125" s="5" t="s">
        <v>1529</v>
      </c>
      <c r="D125" s="5" t="s">
        <v>1547</v>
      </c>
      <c r="E125" s="5" t="s">
        <v>1548</v>
      </c>
      <c r="F125" s="5" t="s">
        <v>1549</v>
      </c>
      <c r="G125" s="5" t="s">
        <v>1550</v>
      </c>
      <c r="H125" s="5" t="s">
        <v>1551</v>
      </c>
      <c r="I125" s="5" t="s">
        <v>1535</v>
      </c>
      <c r="J125" s="5" t="s">
        <v>90</v>
      </c>
      <c r="K125" s="5">
        <v>1.34771923</v>
      </c>
      <c r="L125" s="5">
        <v>1.4204853099999999</v>
      </c>
      <c r="M125" s="5">
        <v>1.3994969500000001</v>
      </c>
      <c r="N125" s="5">
        <v>0.12695165999999999</v>
      </c>
      <c r="O125" s="5" t="s">
        <v>1536</v>
      </c>
      <c r="P125" s="5" t="s">
        <v>1536</v>
      </c>
      <c r="Q125" s="5" t="s">
        <v>1536</v>
      </c>
      <c r="R125" s="5" t="s">
        <v>1536</v>
      </c>
      <c r="S125" s="5" t="s">
        <v>1536</v>
      </c>
      <c r="T125" s="5" t="s">
        <v>1536</v>
      </c>
      <c r="U125" s="5" t="s">
        <v>1536</v>
      </c>
      <c r="V125" s="5" t="s">
        <v>1536</v>
      </c>
      <c r="W125" s="5" t="s">
        <v>1536</v>
      </c>
      <c r="X125" s="5" t="s">
        <v>1536</v>
      </c>
      <c r="Y125" s="5" t="s">
        <v>1536</v>
      </c>
      <c r="Z125" s="5" t="s">
        <v>1536</v>
      </c>
      <c r="AA125" s="5" t="s">
        <v>1536</v>
      </c>
      <c r="AC125" s="5">
        <v>71</v>
      </c>
      <c r="AD125" s="5" t="s">
        <v>90</v>
      </c>
      <c r="AE125" s="8">
        <v>4.9752530000000003E-2</v>
      </c>
      <c r="AF125" s="8">
        <v>8.6853260000000002E-2</v>
      </c>
      <c r="AG125" s="8">
        <v>8.9891999999999999E-4</v>
      </c>
      <c r="AH125" s="8">
        <v>3.1561639999999999E-3</v>
      </c>
      <c r="AI125">
        <f t="shared" si="1"/>
        <v>55.347005295243186</v>
      </c>
    </row>
    <row r="126" spans="1:35" s="5" customFormat="1">
      <c r="A126" s="5">
        <v>150</v>
      </c>
      <c r="B126" s="5" t="s">
        <v>218</v>
      </c>
      <c r="C126" s="5" t="s">
        <v>1529</v>
      </c>
      <c r="D126" s="5" t="s">
        <v>1637</v>
      </c>
      <c r="E126" s="5" t="s">
        <v>1638</v>
      </c>
      <c r="F126" s="5" t="s">
        <v>1639</v>
      </c>
      <c r="G126" s="5" t="s">
        <v>1640</v>
      </c>
      <c r="H126" s="5" t="s">
        <v>1551</v>
      </c>
      <c r="I126" s="5" t="s">
        <v>1535</v>
      </c>
      <c r="J126" s="5" t="s">
        <v>218</v>
      </c>
      <c r="K126" s="5">
        <v>1.3934660299999999</v>
      </c>
      <c r="L126" s="5">
        <v>0</v>
      </c>
      <c r="M126" s="5">
        <v>1.3992302700000001</v>
      </c>
      <c r="N126" s="5">
        <v>7.6054620000000003E-2</v>
      </c>
      <c r="O126" s="5" t="s">
        <v>1536</v>
      </c>
      <c r="P126" s="5" t="s">
        <v>1536</v>
      </c>
      <c r="Q126" s="5" t="s">
        <v>1536</v>
      </c>
      <c r="R126" s="5" t="s">
        <v>1536</v>
      </c>
      <c r="S126" s="5" t="s">
        <v>1536</v>
      </c>
      <c r="T126" s="5" t="s">
        <v>1536</v>
      </c>
      <c r="U126" s="5" t="s">
        <v>1536</v>
      </c>
      <c r="V126" s="5" t="s">
        <v>1536</v>
      </c>
      <c r="W126" s="5" t="s">
        <v>1536</v>
      </c>
      <c r="X126" s="5" t="s">
        <v>1536</v>
      </c>
      <c r="Y126" s="5" t="s">
        <v>1536</v>
      </c>
      <c r="Z126" s="5" t="s">
        <v>1536</v>
      </c>
      <c r="AA126" s="5" t="s">
        <v>1536</v>
      </c>
      <c r="AC126" s="5">
        <v>150</v>
      </c>
      <c r="AD126" s="5" t="s">
        <v>218</v>
      </c>
      <c r="AE126" s="8">
        <v>1.2470699999999999E-2</v>
      </c>
      <c r="AF126" s="8">
        <v>1.7137880000000001E-2</v>
      </c>
      <c r="AG126" s="8">
        <v>2.555538E-3</v>
      </c>
      <c r="AH126" s="8">
        <v>6.6572949999999997E-3</v>
      </c>
      <c r="AI126">
        <f t="shared" si="1"/>
        <v>4.879872653038225</v>
      </c>
    </row>
    <row r="127" spans="1:35" s="5" customFormat="1">
      <c r="A127" s="5">
        <v>56</v>
      </c>
      <c r="B127" s="5" t="s">
        <v>228</v>
      </c>
      <c r="C127" s="5" t="s">
        <v>1529</v>
      </c>
      <c r="D127" s="5" t="s">
        <v>1537</v>
      </c>
      <c r="E127" s="5" t="s">
        <v>1583</v>
      </c>
      <c r="F127" s="5" t="s">
        <v>1584</v>
      </c>
      <c r="G127" s="5" t="s">
        <v>1550</v>
      </c>
      <c r="H127" s="5" t="s">
        <v>1551</v>
      </c>
      <c r="I127" s="5" t="s">
        <v>1535</v>
      </c>
      <c r="J127" s="5" t="s">
        <v>228</v>
      </c>
      <c r="K127" s="5">
        <v>1.4171094399999999</v>
      </c>
      <c r="L127" s="5">
        <v>0.26602141000000001</v>
      </c>
      <c r="M127" s="5">
        <v>1.39009918</v>
      </c>
      <c r="N127" s="5">
        <v>0.13605123</v>
      </c>
      <c r="O127" s="5" t="s">
        <v>1536</v>
      </c>
      <c r="P127" s="5" t="s">
        <v>1536</v>
      </c>
      <c r="Q127" s="5" t="s">
        <v>1536</v>
      </c>
      <c r="R127" s="5" t="s">
        <v>1536</v>
      </c>
      <c r="S127" s="5" t="s">
        <v>1536</v>
      </c>
      <c r="T127" s="5" t="s">
        <v>1536</v>
      </c>
      <c r="U127" s="5" t="s">
        <v>1536</v>
      </c>
      <c r="V127" s="5" t="s">
        <v>1536</v>
      </c>
      <c r="W127" s="5" t="s">
        <v>1536</v>
      </c>
      <c r="X127" s="5" t="s">
        <v>1536</v>
      </c>
      <c r="Y127" s="5" t="s">
        <v>1536</v>
      </c>
      <c r="Z127" s="5" t="s">
        <v>1536</v>
      </c>
      <c r="AA127" s="5" t="s">
        <v>1536</v>
      </c>
      <c r="AC127" s="5">
        <v>56</v>
      </c>
      <c r="AD127" s="5" t="s">
        <v>228</v>
      </c>
      <c r="AE127" s="8">
        <v>1.080775E-2</v>
      </c>
      <c r="AF127" s="8">
        <v>1.5865259999999999E-2</v>
      </c>
      <c r="AG127" s="8">
        <v>3.5426339999999998E-3</v>
      </c>
      <c r="AH127" s="8">
        <v>8.4168300000000001E-3</v>
      </c>
      <c r="AI127">
        <f t="shared" si="1"/>
        <v>3.0507667458732683</v>
      </c>
    </row>
    <row r="128" spans="1:35" s="5" customFormat="1">
      <c r="A128" s="5">
        <v>20</v>
      </c>
      <c r="B128" s="5" t="s">
        <v>496</v>
      </c>
      <c r="C128" s="5" t="s">
        <v>1529</v>
      </c>
      <c r="D128" s="5" t="s">
        <v>1537</v>
      </c>
      <c r="E128" s="5" t="s">
        <v>1580</v>
      </c>
      <c r="F128" s="5" t="s">
        <v>1581</v>
      </c>
      <c r="G128" s="5" t="s">
        <v>1582</v>
      </c>
      <c r="H128" s="5" t="s">
        <v>1551</v>
      </c>
      <c r="I128" s="5" t="s">
        <v>1535</v>
      </c>
      <c r="J128" s="5" t="s">
        <v>496</v>
      </c>
      <c r="K128" s="5">
        <v>1.42133811</v>
      </c>
      <c r="L128" s="5">
        <v>1.00250941</v>
      </c>
      <c r="M128" s="5">
        <v>1.3881850899999999</v>
      </c>
      <c r="N128" s="5">
        <v>7.8427949999999996E-2</v>
      </c>
      <c r="O128" s="5" t="s">
        <v>1536</v>
      </c>
      <c r="P128" s="5" t="s">
        <v>1536</v>
      </c>
      <c r="Q128" s="5" t="s">
        <v>1536</v>
      </c>
      <c r="R128" s="5" t="s">
        <v>1536</v>
      </c>
      <c r="S128" s="5" t="s">
        <v>1536</v>
      </c>
      <c r="T128" s="5" t="s">
        <v>1536</v>
      </c>
      <c r="U128" s="5" t="s">
        <v>1536</v>
      </c>
      <c r="V128" s="5" t="s">
        <v>1536</v>
      </c>
      <c r="W128" s="5" t="s">
        <v>1536</v>
      </c>
      <c r="X128" s="5" t="s">
        <v>1536</v>
      </c>
      <c r="Y128" s="5" t="s">
        <v>1536</v>
      </c>
      <c r="Z128" s="5" t="s">
        <v>1536</v>
      </c>
      <c r="AA128" s="5" t="s">
        <v>1536</v>
      </c>
      <c r="AC128" s="5">
        <v>20</v>
      </c>
      <c r="AD128" s="5" t="s">
        <v>496</v>
      </c>
      <c r="AE128" s="8">
        <v>6.0080280000000003E-3</v>
      </c>
      <c r="AF128" s="8">
        <v>1.4678149999999999E-2</v>
      </c>
      <c r="AG128" s="8">
        <v>1.8108099999999999E-3</v>
      </c>
      <c r="AH128" s="8">
        <v>5.3497980000000002E-3</v>
      </c>
      <c r="AI128">
        <f t="shared" si="1"/>
        <v>3.3178676945676249</v>
      </c>
    </row>
    <row r="129" spans="1:35" s="5" customFormat="1">
      <c r="A129" s="5">
        <v>149</v>
      </c>
      <c r="B129" s="5" t="s">
        <v>301</v>
      </c>
      <c r="C129" s="5" t="s">
        <v>1529</v>
      </c>
      <c r="D129" s="5" t="s">
        <v>1537</v>
      </c>
      <c r="E129" s="5" t="s">
        <v>1538</v>
      </c>
      <c r="F129" s="5" t="s">
        <v>1560</v>
      </c>
      <c r="G129" s="5" t="s">
        <v>1561</v>
      </c>
      <c r="H129" s="5" t="s">
        <v>1551</v>
      </c>
      <c r="I129" s="5" t="s">
        <v>1535</v>
      </c>
      <c r="J129" s="5" t="s">
        <v>301</v>
      </c>
      <c r="K129" s="5">
        <v>1.3934660299999999</v>
      </c>
      <c r="L129" s="5">
        <v>0</v>
      </c>
      <c r="M129" s="5">
        <v>1.3874532900000001</v>
      </c>
      <c r="N129" s="5">
        <v>0.14260623</v>
      </c>
      <c r="O129" s="5" t="s">
        <v>1536</v>
      </c>
      <c r="P129" s="5" t="s">
        <v>1536</v>
      </c>
      <c r="Q129" s="5" t="s">
        <v>1536</v>
      </c>
      <c r="R129" s="5" t="s">
        <v>1536</v>
      </c>
      <c r="S129" s="5" t="s">
        <v>1536</v>
      </c>
      <c r="T129" s="5" t="s">
        <v>1536</v>
      </c>
      <c r="U129" s="5" t="s">
        <v>1536</v>
      </c>
      <c r="V129" s="5" t="s">
        <v>1536</v>
      </c>
      <c r="W129" s="5" t="s">
        <v>1536</v>
      </c>
      <c r="X129" s="5" t="s">
        <v>1536</v>
      </c>
      <c r="Y129" s="5" t="s">
        <v>1536</v>
      </c>
      <c r="Z129" s="5" t="s">
        <v>1536</v>
      </c>
      <c r="AA129" s="5" t="s">
        <v>1536</v>
      </c>
      <c r="AC129" s="5">
        <v>149</v>
      </c>
      <c r="AD129" s="5" t="s">
        <v>301</v>
      </c>
      <c r="AE129" s="8">
        <v>1.7772860000000001E-2</v>
      </c>
      <c r="AF129" s="8">
        <v>2.3794900000000001E-2</v>
      </c>
      <c r="AG129" s="8">
        <v>4.609185E-3</v>
      </c>
      <c r="AH129" s="8">
        <v>1.1651717000000001E-2</v>
      </c>
      <c r="AI129">
        <f t="shared" si="1"/>
        <v>3.8559658594740722</v>
      </c>
    </row>
    <row r="130" spans="1:35" s="5" customFormat="1">
      <c r="A130" s="5">
        <v>105</v>
      </c>
      <c r="B130" s="5" t="s">
        <v>94</v>
      </c>
      <c r="C130" s="5" t="s">
        <v>1529</v>
      </c>
      <c r="D130" s="5" t="s">
        <v>1595</v>
      </c>
      <c r="E130" s="5" t="s">
        <v>1611</v>
      </c>
      <c r="F130" s="5" t="s">
        <v>1612</v>
      </c>
      <c r="G130" s="5" t="s">
        <v>1613</v>
      </c>
      <c r="H130" s="5" t="s">
        <v>1614</v>
      </c>
      <c r="I130" s="5" t="s">
        <v>1535</v>
      </c>
      <c r="J130" s="5" t="s">
        <v>94</v>
      </c>
      <c r="K130" s="5">
        <v>1.6139765800000001</v>
      </c>
      <c r="L130" s="5">
        <v>0.37714365</v>
      </c>
      <c r="M130" s="5">
        <v>1.3831884999999999</v>
      </c>
      <c r="N130" s="5">
        <v>8.3054639999999999E-2</v>
      </c>
      <c r="O130" s="5" t="s">
        <v>1536</v>
      </c>
      <c r="P130" s="5" t="s">
        <v>1536</v>
      </c>
      <c r="Q130" s="5" t="s">
        <v>1536</v>
      </c>
      <c r="R130" s="5" t="s">
        <v>1536</v>
      </c>
      <c r="S130" s="5" t="s">
        <v>1536</v>
      </c>
      <c r="T130" s="5" t="s">
        <v>1536</v>
      </c>
      <c r="U130" s="5" t="s">
        <v>1536</v>
      </c>
      <c r="V130" s="5" t="s">
        <v>1536</v>
      </c>
      <c r="W130" s="5" t="s">
        <v>1536</v>
      </c>
      <c r="X130" s="5" t="s">
        <v>1536</v>
      </c>
      <c r="Y130" s="5" t="s">
        <v>1536</v>
      </c>
      <c r="Z130" s="5" t="s">
        <v>1536</v>
      </c>
      <c r="AA130" s="5" t="s">
        <v>1536</v>
      </c>
      <c r="AC130" s="5">
        <v>105</v>
      </c>
      <c r="AD130" s="5" t="s">
        <v>94</v>
      </c>
      <c r="AE130" s="8">
        <v>1.0269790000000001E-2</v>
      </c>
      <c r="AF130" s="8">
        <v>1.622641E-2</v>
      </c>
      <c r="AG130" s="8">
        <v>9.7002430000000001E-2</v>
      </c>
      <c r="AH130" s="8">
        <v>0.15149016100000001</v>
      </c>
      <c r="AI130">
        <f t="shared" si="1"/>
        <v>0.10587147146726118</v>
      </c>
    </row>
    <row r="131" spans="1:35" s="5" customFormat="1">
      <c r="A131" s="5">
        <v>188</v>
      </c>
      <c r="B131" s="5" t="s">
        <v>306</v>
      </c>
      <c r="C131" s="5" t="s">
        <v>1529</v>
      </c>
      <c r="D131" s="5" t="s">
        <v>1537</v>
      </c>
      <c r="E131" s="5" t="s">
        <v>1583</v>
      </c>
      <c r="F131" s="5" t="s">
        <v>1584</v>
      </c>
      <c r="G131" s="5" t="s">
        <v>1763</v>
      </c>
      <c r="H131" s="5" t="s">
        <v>1551</v>
      </c>
      <c r="I131" s="5" t="s">
        <v>1535</v>
      </c>
      <c r="J131" s="5" t="s">
        <v>306</v>
      </c>
      <c r="K131" s="5">
        <v>1.42133811</v>
      </c>
      <c r="L131" s="5">
        <v>-1.00250941</v>
      </c>
      <c r="M131" s="5">
        <v>1.3560295899999999</v>
      </c>
      <c r="N131" s="5">
        <v>0.13503385000000001</v>
      </c>
      <c r="O131" s="5" t="s">
        <v>1536</v>
      </c>
      <c r="P131" s="5" t="s">
        <v>1536</v>
      </c>
      <c r="Q131" s="5" t="s">
        <v>1536</v>
      </c>
      <c r="R131" s="5" t="s">
        <v>1536</v>
      </c>
      <c r="S131" s="5" t="s">
        <v>1536</v>
      </c>
      <c r="T131" s="5" t="s">
        <v>1536</v>
      </c>
      <c r="U131" s="5" t="s">
        <v>1536</v>
      </c>
      <c r="V131" s="5" t="s">
        <v>1536</v>
      </c>
      <c r="W131" s="5" t="s">
        <v>1536</v>
      </c>
      <c r="X131" s="5" t="s">
        <v>1536</v>
      </c>
      <c r="Y131" s="5" t="s">
        <v>1536</v>
      </c>
      <c r="Z131" s="5" t="s">
        <v>1536</v>
      </c>
      <c r="AA131" s="5" t="s">
        <v>1536</v>
      </c>
      <c r="AC131" s="5">
        <v>188</v>
      </c>
      <c r="AD131" s="5" t="s">
        <v>306</v>
      </c>
      <c r="AE131" s="8">
        <v>1.1514659999999999E-2</v>
      </c>
      <c r="AF131" s="8">
        <v>3.2087629999999999E-2</v>
      </c>
      <c r="AG131" s="8">
        <v>3.8184189999999999E-4</v>
      </c>
      <c r="AH131" s="8">
        <v>1.0885700000000001E-3</v>
      </c>
      <c r="AI131">
        <f t="shared" ref="AI131:AI194" si="2">AE131/AG131</f>
        <v>30.155569621877536</v>
      </c>
    </row>
    <row r="132" spans="1:35" s="5" customFormat="1">
      <c r="A132" s="5">
        <v>11</v>
      </c>
      <c r="B132" s="5" t="s">
        <v>1360</v>
      </c>
      <c r="C132" s="5" t="s">
        <v>1529</v>
      </c>
      <c r="D132" s="5" t="s">
        <v>1542</v>
      </c>
      <c r="E132" s="5" t="s">
        <v>1543</v>
      </c>
      <c r="F132" s="5" t="s">
        <v>1544</v>
      </c>
      <c r="G132" s="5" t="s">
        <v>1565</v>
      </c>
      <c r="H132" s="5" t="s">
        <v>1566</v>
      </c>
      <c r="I132" s="5" t="s">
        <v>1535</v>
      </c>
      <c r="J132" s="5" t="s">
        <v>1360</v>
      </c>
      <c r="K132" s="5">
        <v>1.00250941</v>
      </c>
      <c r="L132" s="5">
        <v>1.4181583799999999</v>
      </c>
      <c r="M132" s="5">
        <v>1.3556657599999999</v>
      </c>
      <c r="N132" s="5">
        <v>7.8154340000000003E-2</v>
      </c>
      <c r="O132" s="5" t="s">
        <v>1536</v>
      </c>
      <c r="P132" s="5" t="s">
        <v>1536</v>
      </c>
      <c r="Q132" s="5" t="s">
        <v>1536</v>
      </c>
      <c r="R132" s="5" t="s">
        <v>1536</v>
      </c>
      <c r="S132" s="5" t="s">
        <v>1536</v>
      </c>
      <c r="T132" s="5" t="s">
        <v>1536</v>
      </c>
      <c r="U132" s="5" t="s">
        <v>1536</v>
      </c>
      <c r="V132" s="5" t="s">
        <v>1536</v>
      </c>
      <c r="W132" s="5" t="s">
        <v>1536</v>
      </c>
      <c r="X132" s="5" t="s">
        <v>1536</v>
      </c>
      <c r="Y132" s="5" t="s">
        <v>1536</v>
      </c>
      <c r="Z132" s="5" t="s">
        <v>1536</v>
      </c>
      <c r="AA132" s="5" t="s">
        <v>1536</v>
      </c>
      <c r="AC132" s="5">
        <v>11</v>
      </c>
      <c r="AD132" s="5" t="s">
        <v>1360</v>
      </c>
      <c r="AE132" s="8">
        <v>4.4666009999999997E-3</v>
      </c>
      <c r="AF132" s="8">
        <v>1.428864E-2</v>
      </c>
      <c r="AG132" s="8">
        <v>1.0146580000000001E-2</v>
      </c>
      <c r="AH132" s="8">
        <v>2.7850916999999999E-2</v>
      </c>
      <c r="AI132">
        <f t="shared" si="2"/>
        <v>0.44020753790932504</v>
      </c>
    </row>
    <row r="133" spans="1:35" s="5" customFormat="1">
      <c r="A133" s="5">
        <v>55</v>
      </c>
      <c r="B133" s="5" t="s">
        <v>34</v>
      </c>
      <c r="C133" s="5" t="s">
        <v>1529</v>
      </c>
      <c r="D133" s="5" t="s">
        <v>1542</v>
      </c>
      <c r="E133" s="5" t="s">
        <v>1543</v>
      </c>
      <c r="F133" s="5" t="s">
        <v>1544</v>
      </c>
      <c r="G133" s="5" t="s">
        <v>1569</v>
      </c>
      <c r="H133" s="5" t="s">
        <v>1536</v>
      </c>
      <c r="I133" s="5" t="s">
        <v>1536</v>
      </c>
      <c r="J133" s="5" t="s">
        <v>34</v>
      </c>
      <c r="K133" s="5">
        <v>1.4684462</v>
      </c>
      <c r="L133" s="5">
        <v>0.39392273</v>
      </c>
      <c r="M133" s="5">
        <v>1.35074213</v>
      </c>
      <c r="N133" s="5">
        <v>0.34684121000000001</v>
      </c>
      <c r="O133" s="5" t="s">
        <v>1536</v>
      </c>
      <c r="P133" s="5" t="s">
        <v>1536</v>
      </c>
      <c r="Q133" s="5" t="s">
        <v>1536</v>
      </c>
      <c r="R133" s="5" t="s">
        <v>1536</v>
      </c>
      <c r="S133" s="5" t="s">
        <v>1536</v>
      </c>
      <c r="T133" s="5" t="s">
        <v>1536</v>
      </c>
      <c r="U133" s="5" t="s">
        <v>1536</v>
      </c>
      <c r="V133" s="5" t="s">
        <v>1536</v>
      </c>
      <c r="W133" s="5" t="s">
        <v>1536</v>
      </c>
      <c r="X133" s="5" t="s">
        <v>1536</v>
      </c>
      <c r="Y133" s="5" t="s">
        <v>1536</v>
      </c>
      <c r="Z133" s="5" t="s">
        <v>1536</v>
      </c>
      <c r="AA133" s="5" t="s">
        <v>1536</v>
      </c>
      <c r="AC133" s="5">
        <v>55</v>
      </c>
      <c r="AD133" s="5" t="s">
        <v>34</v>
      </c>
      <c r="AE133" s="8">
        <v>2.664093E-2</v>
      </c>
      <c r="AF133" s="8">
        <v>3.188353E-2</v>
      </c>
      <c r="AG133" s="8">
        <v>4.5919289999999998E-3</v>
      </c>
      <c r="AH133" s="8">
        <v>6.8584370000000002E-3</v>
      </c>
      <c r="AI133">
        <f t="shared" si="2"/>
        <v>5.8016859581234819</v>
      </c>
    </row>
    <row r="134" spans="1:35" s="5" customFormat="1">
      <c r="A134" s="5">
        <v>19</v>
      </c>
      <c r="B134" s="5" t="s">
        <v>975</v>
      </c>
      <c r="C134" s="5" t="s">
        <v>1529</v>
      </c>
      <c r="D134" s="5" t="s">
        <v>1542</v>
      </c>
      <c r="E134" s="5" t="s">
        <v>1543</v>
      </c>
      <c r="F134" s="5" t="s">
        <v>1544</v>
      </c>
      <c r="G134" s="5" t="s">
        <v>1554</v>
      </c>
      <c r="H134" s="5" t="s">
        <v>1555</v>
      </c>
      <c r="I134" s="5" t="s">
        <v>1535</v>
      </c>
      <c r="J134" s="5" t="s">
        <v>975</v>
      </c>
      <c r="K134" s="5">
        <v>1.00250941</v>
      </c>
      <c r="L134" s="5">
        <v>1.00250941</v>
      </c>
      <c r="M134" s="5">
        <v>1.3391747000000001</v>
      </c>
      <c r="N134" s="5">
        <v>8.5238320000000006E-2</v>
      </c>
      <c r="O134" s="5" t="s">
        <v>1536</v>
      </c>
      <c r="P134" s="5" t="s">
        <v>1536</v>
      </c>
      <c r="Q134" s="5" t="s">
        <v>1536</v>
      </c>
      <c r="R134" s="5" t="s">
        <v>1536</v>
      </c>
      <c r="S134" s="5" t="s">
        <v>1536</v>
      </c>
      <c r="T134" s="5" t="s">
        <v>1536</v>
      </c>
      <c r="U134" s="5" t="s">
        <v>1536</v>
      </c>
      <c r="V134" s="5" t="s">
        <v>1536</v>
      </c>
      <c r="W134" s="5" t="s">
        <v>1536</v>
      </c>
      <c r="X134" s="5" t="s">
        <v>1536</v>
      </c>
      <c r="Y134" s="5" t="s">
        <v>1536</v>
      </c>
      <c r="Z134" s="5" t="s">
        <v>1536</v>
      </c>
      <c r="AA134" s="5" t="s">
        <v>1536</v>
      </c>
      <c r="AC134" s="5">
        <v>19</v>
      </c>
      <c r="AD134" s="5" t="s">
        <v>975</v>
      </c>
      <c r="AE134" s="8">
        <v>1.091583E-2</v>
      </c>
      <c r="AF134" s="8">
        <v>3.1317419999999999E-2</v>
      </c>
      <c r="AG134" s="8">
        <v>6.5648730000000002E-2</v>
      </c>
      <c r="AH134" s="8">
        <v>0.280144646</v>
      </c>
      <c r="AI134">
        <f t="shared" si="2"/>
        <v>0.16627633162134287</v>
      </c>
    </row>
    <row r="135" spans="1:35" s="5" customFormat="1">
      <c r="A135" s="5">
        <v>192</v>
      </c>
      <c r="B135" s="5" t="s">
        <v>41</v>
      </c>
      <c r="C135" s="5" t="s">
        <v>1529</v>
      </c>
      <c r="D135" s="5" t="s">
        <v>1537</v>
      </c>
      <c r="E135" s="5" t="s">
        <v>1538</v>
      </c>
      <c r="F135" s="5" t="s">
        <v>1560</v>
      </c>
      <c r="G135" s="5" t="s">
        <v>1561</v>
      </c>
      <c r="H135" s="5" t="s">
        <v>1766</v>
      </c>
      <c r="I135" s="5" t="s">
        <v>1535</v>
      </c>
      <c r="J135" s="5" t="s">
        <v>41</v>
      </c>
      <c r="K135" s="5">
        <v>1.4154423700000001</v>
      </c>
      <c r="L135" s="5">
        <v>1.00250941</v>
      </c>
      <c r="M135" s="5">
        <v>1.3334791100000001</v>
      </c>
      <c r="N135" s="5">
        <v>0.18914286</v>
      </c>
      <c r="O135" s="5" t="s">
        <v>1536</v>
      </c>
      <c r="P135" s="5" t="s">
        <v>1536</v>
      </c>
      <c r="Q135" s="5" t="s">
        <v>1536</v>
      </c>
      <c r="R135" s="5" t="s">
        <v>1536</v>
      </c>
      <c r="S135" s="5" t="s">
        <v>1536</v>
      </c>
      <c r="T135" s="5" t="s">
        <v>1536</v>
      </c>
      <c r="U135" s="5" t="s">
        <v>1536</v>
      </c>
      <c r="V135" s="5" t="s">
        <v>1536</v>
      </c>
      <c r="W135" s="5" t="s">
        <v>1536</v>
      </c>
      <c r="X135" s="5" t="s">
        <v>1536</v>
      </c>
      <c r="Y135" s="5" t="s">
        <v>1536</v>
      </c>
      <c r="Z135" s="5" t="s">
        <v>1536</v>
      </c>
      <c r="AA135" s="5" t="s">
        <v>1536</v>
      </c>
      <c r="AC135" s="5">
        <v>192</v>
      </c>
      <c r="AD135" s="5" t="s">
        <v>41</v>
      </c>
      <c r="AE135" s="8">
        <v>1.4049610000000001E-2</v>
      </c>
      <c r="AF135" s="8">
        <v>3.2119729999999999E-2</v>
      </c>
      <c r="AG135" s="8">
        <v>9.3012770000000002E-4</v>
      </c>
      <c r="AH135" s="8">
        <v>2.7454720000000001E-3</v>
      </c>
      <c r="AI135">
        <f t="shared" si="2"/>
        <v>15.10503342713049</v>
      </c>
    </row>
    <row r="136" spans="1:35" s="5" customFormat="1">
      <c r="A136" s="5">
        <v>27</v>
      </c>
      <c r="B136" s="5" t="s">
        <v>1594</v>
      </c>
      <c r="C136" s="5" t="s">
        <v>1529</v>
      </c>
      <c r="D136" s="5" t="s">
        <v>1595</v>
      </c>
      <c r="E136" s="5" t="s">
        <v>1596</v>
      </c>
      <c r="F136" s="5" t="s">
        <v>1597</v>
      </c>
      <c r="G136" s="5" t="s">
        <v>1598</v>
      </c>
      <c r="H136" s="5" t="s">
        <v>1599</v>
      </c>
      <c r="I136" s="5" t="s">
        <v>1535</v>
      </c>
      <c r="J136" s="5" t="s">
        <v>1594</v>
      </c>
      <c r="K136" s="5">
        <v>1.4193537700000001</v>
      </c>
      <c r="L136" s="5">
        <v>1.00250941</v>
      </c>
      <c r="M136" s="5">
        <v>1.33226874</v>
      </c>
      <c r="N136" s="5">
        <v>5.7501280000000002E-2</v>
      </c>
      <c r="O136" s="5" t="s">
        <v>1536</v>
      </c>
      <c r="P136" s="5" t="s">
        <v>1536</v>
      </c>
      <c r="Q136" s="5" t="s">
        <v>1536</v>
      </c>
      <c r="R136" s="5" t="s">
        <v>1536</v>
      </c>
      <c r="S136" s="5" t="s">
        <v>1536</v>
      </c>
      <c r="T136" s="5" t="s">
        <v>1536</v>
      </c>
      <c r="U136" s="5" t="s">
        <v>1536</v>
      </c>
      <c r="V136" s="5" t="s">
        <v>1536</v>
      </c>
      <c r="W136" s="5" t="s">
        <v>1536</v>
      </c>
      <c r="X136" s="5" t="s">
        <v>1536</v>
      </c>
      <c r="Y136" s="5" t="s">
        <v>1536</v>
      </c>
      <c r="Z136" s="5" t="s">
        <v>1536</v>
      </c>
      <c r="AA136" s="5" t="s">
        <v>1536</v>
      </c>
      <c r="AC136" s="5">
        <v>27</v>
      </c>
      <c r="AD136" s="5" t="s">
        <v>1594</v>
      </c>
      <c r="AE136" s="8">
        <v>4.2769120000000002E-4</v>
      </c>
      <c r="AF136" s="8">
        <v>1.9553919999999998E-3</v>
      </c>
      <c r="AG136" s="8">
        <v>1.173781E-3</v>
      </c>
      <c r="AH136" s="8">
        <v>3.4582060000000001E-3</v>
      </c>
      <c r="AI136">
        <f t="shared" si="2"/>
        <v>0.36437052567727712</v>
      </c>
    </row>
    <row r="137" spans="1:35" s="5" customFormat="1">
      <c r="A137" s="5">
        <v>51</v>
      </c>
      <c r="B137" s="5" t="s">
        <v>85</v>
      </c>
      <c r="C137" s="5" t="s">
        <v>1529</v>
      </c>
      <c r="D137" s="5" t="s">
        <v>1537</v>
      </c>
      <c r="E137" s="5" t="s">
        <v>1538</v>
      </c>
      <c r="F137" s="5" t="s">
        <v>1562</v>
      </c>
      <c r="G137" s="5" t="s">
        <v>1563</v>
      </c>
      <c r="H137" s="5" t="s">
        <v>1634</v>
      </c>
      <c r="I137" s="5" t="s">
        <v>1535</v>
      </c>
      <c r="J137" s="5" t="s">
        <v>85</v>
      </c>
      <c r="K137" s="5">
        <v>1.4069108400000001</v>
      </c>
      <c r="L137" s="5">
        <v>-0.33590408999999999</v>
      </c>
      <c r="M137" s="5">
        <v>1.3248164600000001</v>
      </c>
      <c r="N137" s="5">
        <v>8.9662519999999996E-2</v>
      </c>
      <c r="O137" s="5" t="s">
        <v>1536</v>
      </c>
      <c r="P137" s="5" t="s">
        <v>1536</v>
      </c>
      <c r="Q137" s="5" t="s">
        <v>1536</v>
      </c>
      <c r="R137" s="5" t="s">
        <v>1536</v>
      </c>
      <c r="S137" s="5" t="s">
        <v>1536</v>
      </c>
      <c r="T137" s="5" t="s">
        <v>1536</v>
      </c>
      <c r="U137" s="5" t="s">
        <v>1536</v>
      </c>
      <c r="V137" s="5" t="s">
        <v>1536</v>
      </c>
      <c r="W137" s="5" t="s">
        <v>1536</v>
      </c>
      <c r="X137" s="5" t="s">
        <v>1536</v>
      </c>
      <c r="Y137" s="5" t="s">
        <v>1536</v>
      </c>
      <c r="Z137" s="5" t="s">
        <v>1536</v>
      </c>
      <c r="AA137" s="5" t="s">
        <v>1536</v>
      </c>
      <c r="AC137" s="5">
        <v>51</v>
      </c>
      <c r="AD137" s="5" t="s">
        <v>85</v>
      </c>
      <c r="AE137" s="8">
        <v>2.2078859999999999E-2</v>
      </c>
      <c r="AF137" s="8">
        <v>2.8384860000000001E-2</v>
      </c>
      <c r="AG137" s="8">
        <v>6.9879979999999996E-3</v>
      </c>
      <c r="AH137" s="8">
        <v>1.5353449E-2</v>
      </c>
      <c r="AI137">
        <f t="shared" si="2"/>
        <v>3.1595401143503477</v>
      </c>
    </row>
    <row r="138" spans="1:35" s="5" customFormat="1">
      <c r="A138" s="5">
        <v>143</v>
      </c>
      <c r="B138" s="5" t="s">
        <v>62</v>
      </c>
      <c r="C138" s="5" t="s">
        <v>1529</v>
      </c>
      <c r="D138" s="5" t="s">
        <v>1542</v>
      </c>
      <c r="E138" s="5" t="s">
        <v>1543</v>
      </c>
      <c r="F138" s="5" t="s">
        <v>1544</v>
      </c>
      <c r="G138" s="5" t="s">
        <v>1663</v>
      </c>
      <c r="H138" s="5" t="s">
        <v>1714</v>
      </c>
      <c r="I138" s="5" t="s">
        <v>1535</v>
      </c>
      <c r="J138" s="5" t="s">
        <v>62</v>
      </c>
      <c r="K138" s="5">
        <v>1.34771923</v>
      </c>
      <c r="L138" s="5">
        <v>0.74765422999999998</v>
      </c>
      <c r="M138" s="5">
        <v>1.27897299</v>
      </c>
      <c r="N138" s="5">
        <v>7.0454900000000001E-2</v>
      </c>
      <c r="O138" s="5" t="s">
        <v>1529</v>
      </c>
      <c r="P138" s="5" t="s">
        <v>1542</v>
      </c>
      <c r="Q138" s="5" t="s">
        <v>1543</v>
      </c>
      <c r="R138" s="5" t="s">
        <v>1544</v>
      </c>
      <c r="S138" s="5" t="s">
        <v>1663</v>
      </c>
      <c r="T138" s="5" t="s">
        <v>1714</v>
      </c>
      <c r="U138" s="5" t="s">
        <v>1535</v>
      </c>
      <c r="V138" s="5">
        <v>15.782050999999999</v>
      </c>
      <c r="W138" s="5">
        <v>-3.2198340000000001</v>
      </c>
      <c r="X138" s="5">
        <v>0.76959710000000003</v>
      </c>
      <c r="Y138" s="5">
        <v>-2.8844099999999999</v>
      </c>
      <c r="Z138" s="6">
        <v>3.9214790000000003E-3</v>
      </c>
      <c r="AA138" s="6">
        <v>2.7651060000000002E-2</v>
      </c>
      <c r="AC138" s="5">
        <v>143</v>
      </c>
      <c r="AD138" s="5" t="s">
        <v>62</v>
      </c>
      <c r="AE138" s="8">
        <v>2.1306200000000001E-2</v>
      </c>
      <c r="AF138" s="8">
        <v>3.3103870000000001E-2</v>
      </c>
      <c r="AG138" s="8">
        <v>5.9308659999999999E-3</v>
      </c>
      <c r="AH138" s="8">
        <v>2.4299661E-2</v>
      </c>
      <c r="AI138">
        <f t="shared" si="2"/>
        <v>3.5924264685797995</v>
      </c>
    </row>
    <row r="139" spans="1:35" s="5" customFormat="1">
      <c r="A139" s="5">
        <v>168</v>
      </c>
      <c r="B139" s="5" t="s">
        <v>87</v>
      </c>
      <c r="C139" s="5" t="s">
        <v>1529</v>
      </c>
      <c r="D139" s="5" t="s">
        <v>1542</v>
      </c>
      <c r="E139" s="5" t="s">
        <v>1731</v>
      </c>
      <c r="F139" s="5" t="s">
        <v>1732</v>
      </c>
      <c r="G139" s="5" t="s">
        <v>1550</v>
      </c>
      <c r="H139" s="5" t="s">
        <v>1551</v>
      </c>
      <c r="I139" s="5" t="s">
        <v>1535</v>
      </c>
      <c r="J139" s="5" t="s">
        <v>87</v>
      </c>
      <c r="K139" s="5">
        <v>1.4154423700000001</v>
      </c>
      <c r="L139" s="5">
        <v>-8.3046910000000002E-2</v>
      </c>
      <c r="M139" s="5">
        <v>1.27857266</v>
      </c>
      <c r="N139" s="5">
        <v>9.5153520000000005E-2</v>
      </c>
      <c r="O139" s="5" t="s">
        <v>1536</v>
      </c>
      <c r="P139" s="5" t="s">
        <v>1536</v>
      </c>
      <c r="Q139" s="5" t="s">
        <v>1536</v>
      </c>
      <c r="R139" s="5" t="s">
        <v>1536</v>
      </c>
      <c r="S139" s="5" t="s">
        <v>1536</v>
      </c>
      <c r="T139" s="5" t="s">
        <v>1536</v>
      </c>
      <c r="U139" s="5" t="s">
        <v>1536</v>
      </c>
      <c r="V139" s="5" t="s">
        <v>1536</v>
      </c>
      <c r="W139" s="5" t="s">
        <v>1536</v>
      </c>
      <c r="X139" s="5" t="s">
        <v>1536</v>
      </c>
      <c r="Y139" s="5" t="s">
        <v>1536</v>
      </c>
      <c r="Z139" s="5" t="s">
        <v>1536</v>
      </c>
      <c r="AA139" s="5" t="s">
        <v>1536</v>
      </c>
      <c r="AC139" s="5">
        <v>168</v>
      </c>
      <c r="AD139" s="5" t="s">
        <v>87</v>
      </c>
      <c r="AE139" s="8">
        <v>8.3201899999999999E-3</v>
      </c>
      <c r="AF139" s="8">
        <v>1.017032E-2</v>
      </c>
      <c r="AG139" s="8">
        <v>1.057927E-3</v>
      </c>
      <c r="AH139" s="8">
        <v>2.7595039999999999E-3</v>
      </c>
      <c r="AI139">
        <f t="shared" si="2"/>
        <v>7.8646163676699814</v>
      </c>
    </row>
    <row r="140" spans="1:35" s="5" customFormat="1">
      <c r="A140" s="5">
        <v>125</v>
      </c>
      <c r="B140" s="5" t="s">
        <v>392</v>
      </c>
      <c r="C140" s="5" t="s">
        <v>1529</v>
      </c>
      <c r="D140" s="5" t="s">
        <v>1537</v>
      </c>
      <c r="E140" s="5" t="s">
        <v>1538</v>
      </c>
      <c r="F140" s="5" t="s">
        <v>1539</v>
      </c>
      <c r="G140" s="5" t="s">
        <v>1540</v>
      </c>
      <c r="H140" s="5" t="s">
        <v>1541</v>
      </c>
      <c r="I140" s="5" t="s">
        <v>1535</v>
      </c>
      <c r="J140" s="5" t="s">
        <v>392</v>
      </c>
      <c r="K140" s="5">
        <v>1.2700012700000001</v>
      </c>
      <c r="L140" s="5">
        <v>1.2817060300000001</v>
      </c>
      <c r="M140" s="5">
        <v>1.2782065199999999</v>
      </c>
      <c r="N140" s="5">
        <v>0.12362434</v>
      </c>
      <c r="O140" s="5" t="s">
        <v>1529</v>
      </c>
      <c r="P140" s="5" t="s">
        <v>1537</v>
      </c>
      <c r="Q140" s="5" t="s">
        <v>1538</v>
      </c>
      <c r="R140" s="5" t="s">
        <v>1539</v>
      </c>
      <c r="S140" s="5" t="s">
        <v>1540</v>
      </c>
      <c r="T140" s="5" t="s">
        <v>1541</v>
      </c>
      <c r="U140" s="5" t="s">
        <v>1535</v>
      </c>
      <c r="V140" s="5">
        <v>13.280315</v>
      </c>
      <c r="W140" s="5">
        <v>3.9517980000000001</v>
      </c>
      <c r="X140" s="5">
        <v>0.89506459999999999</v>
      </c>
      <c r="Y140" s="5">
        <v>3.29786</v>
      </c>
      <c r="Z140" s="6">
        <v>9.742466E-4</v>
      </c>
      <c r="AA140" s="6">
        <v>8.5320389999999999E-3</v>
      </c>
      <c r="AC140" s="5">
        <v>125</v>
      </c>
      <c r="AD140" s="5" t="s">
        <v>392</v>
      </c>
      <c r="AE140" s="8">
        <v>3.1954820000000002E-2</v>
      </c>
      <c r="AF140" s="8">
        <v>7.7026890000000001E-2</v>
      </c>
      <c r="AG140" s="8">
        <v>6.0946940000000003E-3</v>
      </c>
      <c r="AH140" s="8">
        <v>1.3984216000000001E-2</v>
      </c>
      <c r="AI140">
        <f t="shared" si="2"/>
        <v>5.2430556808922644</v>
      </c>
    </row>
    <row r="141" spans="1:35" s="5" customFormat="1">
      <c r="A141" s="5">
        <v>179</v>
      </c>
      <c r="B141" s="5" t="s">
        <v>1343</v>
      </c>
      <c r="C141" s="5" t="s">
        <v>1529</v>
      </c>
      <c r="D141" s="5" t="s">
        <v>1537</v>
      </c>
      <c r="E141" s="5" t="s">
        <v>1583</v>
      </c>
      <c r="F141" s="5" t="s">
        <v>1584</v>
      </c>
      <c r="G141" s="5" t="s">
        <v>1741</v>
      </c>
      <c r="H141" s="5" t="s">
        <v>1551</v>
      </c>
      <c r="I141" s="5" t="s">
        <v>1535</v>
      </c>
      <c r="J141" s="5" t="s">
        <v>1343</v>
      </c>
      <c r="K141" s="5">
        <v>1.3089603299999999</v>
      </c>
      <c r="L141" s="5">
        <v>0</v>
      </c>
      <c r="M141" s="5">
        <v>1.2700012700000001</v>
      </c>
      <c r="N141" s="5">
        <v>5.6396830000000002E-2</v>
      </c>
      <c r="O141" s="5" t="s">
        <v>1536</v>
      </c>
      <c r="P141" s="5" t="s">
        <v>1536</v>
      </c>
      <c r="Q141" s="5" t="s">
        <v>1536</v>
      </c>
      <c r="R141" s="5" t="s">
        <v>1536</v>
      </c>
      <c r="S141" s="5" t="s">
        <v>1536</v>
      </c>
      <c r="T141" s="5" t="s">
        <v>1536</v>
      </c>
      <c r="U141" s="5" t="s">
        <v>1536</v>
      </c>
      <c r="V141" s="5" t="s">
        <v>1536</v>
      </c>
      <c r="W141" s="5" t="s">
        <v>1536</v>
      </c>
      <c r="X141" s="5" t="s">
        <v>1536</v>
      </c>
      <c r="Y141" s="5" t="s">
        <v>1536</v>
      </c>
      <c r="Z141" s="5" t="s">
        <v>1536</v>
      </c>
      <c r="AA141" s="5" t="s">
        <v>1536</v>
      </c>
      <c r="AC141" s="5">
        <v>179</v>
      </c>
      <c r="AD141" s="5" t="s">
        <v>1343</v>
      </c>
      <c r="AE141" s="8">
        <v>2.3427739999999999E-2</v>
      </c>
      <c r="AF141" s="8">
        <v>6.7360719999999999E-2</v>
      </c>
      <c r="AG141" s="8">
        <v>7.9190880000000005E-2</v>
      </c>
      <c r="AH141" s="8">
        <v>0.343723047</v>
      </c>
      <c r="AI141">
        <f t="shared" si="2"/>
        <v>0.29583886427325973</v>
      </c>
    </row>
    <row r="142" spans="1:35" s="5" customFormat="1">
      <c r="A142" s="5">
        <v>167</v>
      </c>
      <c r="B142" s="5" t="s">
        <v>1053</v>
      </c>
      <c r="C142" s="5" t="s">
        <v>1529</v>
      </c>
      <c r="D142" s="5" t="s">
        <v>1537</v>
      </c>
      <c r="E142" s="5" t="s">
        <v>1538</v>
      </c>
      <c r="F142" s="5" t="s">
        <v>1558</v>
      </c>
      <c r="G142" s="5" t="s">
        <v>1559</v>
      </c>
      <c r="H142" s="5" t="s">
        <v>1551</v>
      </c>
      <c r="I142" s="5" t="s">
        <v>1535</v>
      </c>
      <c r="J142" s="5" t="s">
        <v>1053</v>
      </c>
      <c r="K142" s="5">
        <v>1.00250941</v>
      </c>
      <c r="L142" s="5">
        <v>1.00250941</v>
      </c>
      <c r="M142" s="5">
        <v>1.2547748700000001</v>
      </c>
      <c r="N142" s="5">
        <v>0.15642874000000001</v>
      </c>
      <c r="O142" s="5" t="s">
        <v>1536</v>
      </c>
      <c r="P142" s="5" t="s">
        <v>1536</v>
      </c>
      <c r="Q142" s="5" t="s">
        <v>1536</v>
      </c>
      <c r="R142" s="5" t="s">
        <v>1536</v>
      </c>
      <c r="S142" s="5" t="s">
        <v>1536</v>
      </c>
      <c r="T142" s="5" t="s">
        <v>1536</v>
      </c>
      <c r="U142" s="5" t="s">
        <v>1536</v>
      </c>
      <c r="V142" s="5" t="s">
        <v>1536</v>
      </c>
      <c r="W142" s="5" t="s">
        <v>1536</v>
      </c>
      <c r="X142" s="5" t="s">
        <v>1536</v>
      </c>
      <c r="Y142" s="5" t="s">
        <v>1536</v>
      </c>
      <c r="Z142" s="5" t="s">
        <v>1536</v>
      </c>
      <c r="AA142" s="5" t="s">
        <v>1536</v>
      </c>
      <c r="AC142" s="5">
        <v>167</v>
      </c>
      <c r="AD142" s="5" t="s">
        <v>1053</v>
      </c>
      <c r="AE142" s="8">
        <v>8.595448E-2</v>
      </c>
      <c r="AF142" s="8">
        <v>0.2849352</v>
      </c>
      <c r="AG142" s="8">
        <v>2.4269510000000001E-2</v>
      </c>
      <c r="AH142" s="8">
        <v>3.6739467999999997E-2</v>
      </c>
      <c r="AI142">
        <f t="shared" si="2"/>
        <v>3.541665241696268</v>
      </c>
    </row>
    <row r="143" spans="1:35" s="5" customFormat="1">
      <c r="A143" s="5">
        <v>31</v>
      </c>
      <c r="B143" s="5" t="s">
        <v>1143</v>
      </c>
      <c r="C143" s="5" t="s">
        <v>1529</v>
      </c>
      <c r="D143" s="5" t="s">
        <v>1537</v>
      </c>
      <c r="E143" s="5" t="s">
        <v>1602</v>
      </c>
      <c r="F143" s="5" t="s">
        <v>1603</v>
      </c>
      <c r="G143" s="5" t="s">
        <v>1604</v>
      </c>
      <c r="H143" s="5" t="s">
        <v>1605</v>
      </c>
      <c r="I143" s="5" t="s">
        <v>1536</v>
      </c>
      <c r="J143" s="5" t="s">
        <v>1143</v>
      </c>
      <c r="K143" s="5">
        <v>1.5577670100000001</v>
      </c>
      <c r="L143" s="5">
        <v>-1.00250941</v>
      </c>
      <c r="M143" s="5">
        <v>1.2436434000000001</v>
      </c>
      <c r="N143" s="5">
        <v>8.1259369999999997E-2</v>
      </c>
      <c r="O143" s="5" t="s">
        <v>1536</v>
      </c>
      <c r="P143" s="5" t="s">
        <v>1536</v>
      </c>
      <c r="Q143" s="5" t="s">
        <v>1536</v>
      </c>
      <c r="R143" s="5" t="s">
        <v>1536</v>
      </c>
      <c r="S143" s="5" t="s">
        <v>1536</v>
      </c>
      <c r="T143" s="5" t="s">
        <v>1536</v>
      </c>
      <c r="U143" s="5" t="s">
        <v>1536</v>
      </c>
      <c r="V143" s="5" t="s">
        <v>1536</v>
      </c>
      <c r="W143" s="5" t="s">
        <v>1536</v>
      </c>
      <c r="X143" s="5" t="s">
        <v>1536</v>
      </c>
      <c r="Y143" s="5" t="s">
        <v>1536</v>
      </c>
      <c r="Z143" s="5" t="s">
        <v>1536</v>
      </c>
      <c r="AA143" s="5" t="s">
        <v>1536</v>
      </c>
      <c r="AC143" s="5">
        <v>31</v>
      </c>
      <c r="AD143" s="5" t="s">
        <v>1143</v>
      </c>
      <c r="AE143" s="8">
        <v>0.2211302</v>
      </c>
      <c r="AF143" s="8">
        <v>0.8518966</v>
      </c>
      <c r="AG143" s="8">
        <v>0.12748880000000001</v>
      </c>
      <c r="AH143" s="8">
        <v>0.33549483400000002</v>
      </c>
      <c r="AI143">
        <f t="shared" si="2"/>
        <v>1.7345068743293526</v>
      </c>
    </row>
    <row r="144" spans="1:35" s="5" customFormat="1">
      <c r="A144" s="5">
        <v>199</v>
      </c>
      <c r="B144" s="5" t="s">
        <v>25</v>
      </c>
      <c r="C144" s="5" t="s">
        <v>1529</v>
      </c>
      <c r="D144" s="5" t="s">
        <v>1542</v>
      </c>
      <c r="E144" s="5" t="s">
        <v>1543</v>
      </c>
      <c r="F144" s="5" t="s">
        <v>1544</v>
      </c>
      <c r="G144" s="5" t="s">
        <v>1569</v>
      </c>
      <c r="H144" s="5" t="s">
        <v>1536</v>
      </c>
      <c r="I144" s="5" t="s">
        <v>1536</v>
      </c>
      <c r="J144" s="5" t="s">
        <v>25</v>
      </c>
      <c r="K144" s="5">
        <v>1.4827326599999999</v>
      </c>
      <c r="L144" s="5">
        <v>0.64095137999999996</v>
      </c>
      <c r="M144" s="5">
        <v>1.2345913799999999</v>
      </c>
      <c r="N144" s="5">
        <v>0.28532433000000001</v>
      </c>
      <c r="O144" s="5" t="s">
        <v>1536</v>
      </c>
      <c r="P144" s="5" t="s">
        <v>1536</v>
      </c>
      <c r="Q144" s="5" t="s">
        <v>1536</v>
      </c>
      <c r="R144" s="5" t="s">
        <v>1536</v>
      </c>
      <c r="S144" s="5" t="s">
        <v>1536</v>
      </c>
      <c r="T144" s="5" t="s">
        <v>1536</v>
      </c>
      <c r="U144" s="5" t="s">
        <v>1536</v>
      </c>
      <c r="V144" s="5" t="s">
        <v>1536</v>
      </c>
      <c r="W144" s="5" t="s">
        <v>1536</v>
      </c>
      <c r="X144" s="5" t="s">
        <v>1536</v>
      </c>
      <c r="Y144" s="5" t="s">
        <v>1536</v>
      </c>
      <c r="Z144" s="5" t="s">
        <v>1536</v>
      </c>
      <c r="AA144" s="5" t="s">
        <v>1536</v>
      </c>
      <c r="AC144" s="5">
        <v>199</v>
      </c>
      <c r="AD144" s="5" t="s">
        <v>25</v>
      </c>
      <c r="AE144" s="8">
        <v>8.0827499999999997E-2</v>
      </c>
      <c r="AF144" s="8">
        <v>0.10410560000000001</v>
      </c>
      <c r="AG144" s="8">
        <v>2.1256319999999999E-2</v>
      </c>
      <c r="AH144" s="8">
        <v>4.3361864E-2</v>
      </c>
      <c r="AI144">
        <f t="shared" si="2"/>
        <v>3.8025161457862886</v>
      </c>
    </row>
    <row r="145" spans="1:35" s="5" customFormat="1">
      <c r="A145" s="5">
        <v>46</v>
      </c>
      <c r="B145" s="5" t="s">
        <v>687</v>
      </c>
      <c r="C145" s="5" t="s">
        <v>1529</v>
      </c>
      <c r="D145" s="5" t="s">
        <v>1571</v>
      </c>
      <c r="E145" s="5" t="s">
        <v>1623</v>
      </c>
      <c r="F145" s="5" t="s">
        <v>1624</v>
      </c>
      <c r="G145" s="5" t="s">
        <v>1625</v>
      </c>
      <c r="H145" s="5" t="s">
        <v>1626</v>
      </c>
      <c r="I145" s="5" t="s">
        <v>1535</v>
      </c>
      <c r="J145" s="5" t="s">
        <v>687</v>
      </c>
      <c r="K145" s="5">
        <v>1.5387876599999999</v>
      </c>
      <c r="L145" s="5">
        <v>-0.33535699000000002</v>
      </c>
      <c r="M145" s="5">
        <v>1.22570694</v>
      </c>
      <c r="N145" s="5">
        <v>0.12190585</v>
      </c>
      <c r="O145" s="5" t="s">
        <v>1536</v>
      </c>
      <c r="P145" s="5" t="s">
        <v>1536</v>
      </c>
      <c r="Q145" s="5" t="s">
        <v>1536</v>
      </c>
      <c r="R145" s="5" t="s">
        <v>1536</v>
      </c>
      <c r="S145" s="5" t="s">
        <v>1536</v>
      </c>
      <c r="T145" s="5" t="s">
        <v>1536</v>
      </c>
      <c r="U145" s="5" t="s">
        <v>1536</v>
      </c>
      <c r="V145" s="5" t="s">
        <v>1536</v>
      </c>
      <c r="W145" s="5" t="s">
        <v>1536</v>
      </c>
      <c r="X145" s="5" t="s">
        <v>1536</v>
      </c>
      <c r="Y145" s="5" t="s">
        <v>1536</v>
      </c>
      <c r="Z145" s="5" t="s">
        <v>1536</v>
      </c>
      <c r="AA145" s="5" t="s">
        <v>1536</v>
      </c>
      <c r="AC145" s="5">
        <v>46</v>
      </c>
      <c r="AD145" s="5" t="s">
        <v>687</v>
      </c>
      <c r="AE145" s="8">
        <v>6.980099E-3</v>
      </c>
      <c r="AF145" s="8">
        <v>1.459594E-2</v>
      </c>
      <c r="AG145" s="8">
        <v>3.192687E-3</v>
      </c>
      <c r="AH145" s="8">
        <v>8.5895309999999992E-3</v>
      </c>
      <c r="AI145">
        <f t="shared" si="2"/>
        <v>2.1862772642604802</v>
      </c>
    </row>
    <row r="146" spans="1:35" s="5" customFormat="1">
      <c r="A146" s="5">
        <v>146</v>
      </c>
      <c r="B146" s="5" t="s">
        <v>1719</v>
      </c>
      <c r="C146" s="5" t="s">
        <v>1529</v>
      </c>
      <c r="D146" s="5" t="s">
        <v>1595</v>
      </c>
      <c r="E146" s="5" t="s">
        <v>1611</v>
      </c>
      <c r="F146" s="5" t="s">
        <v>1612</v>
      </c>
      <c r="G146" s="5" t="s">
        <v>1613</v>
      </c>
      <c r="H146" s="5" t="s">
        <v>1614</v>
      </c>
      <c r="I146" s="5" t="s">
        <v>1535</v>
      </c>
      <c r="J146" s="5" t="s">
        <v>1719</v>
      </c>
      <c r="K146" s="5">
        <v>1.00250941</v>
      </c>
      <c r="L146" s="5">
        <v>1.2820029399999999</v>
      </c>
      <c r="M146" s="5">
        <v>1.21785268</v>
      </c>
      <c r="N146" s="5">
        <v>9.4192929999999994E-2</v>
      </c>
      <c r="O146" s="5" t="s">
        <v>1536</v>
      </c>
      <c r="P146" s="5" t="s">
        <v>1536</v>
      </c>
      <c r="Q146" s="5" t="s">
        <v>1536</v>
      </c>
      <c r="R146" s="5" t="s">
        <v>1536</v>
      </c>
      <c r="S146" s="5" t="s">
        <v>1536</v>
      </c>
      <c r="T146" s="5" t="s">
        <v>1536</v>
      </c>
      <c r="U146" s="5" t="s">
        <v>1536</v>
      </c>
      <c r="V146" s="5" t="s">
        <v>1536</v>
      </c>
      <c r="W146" s="5" t="s">
        <v>1536</v>
      </c>
      <c r="X146" s="5" t="s">
        <v>1536</v>
      </c>
      <c r="Y146" s="5" t="s">
        <v>1536</v>
      </c>
      <c r="Z146" s="5" t="s">
        <v>1536</v>
      </c>
      <c r="AA146" s="5" t="s">
        <v>1536</v>
      </c>
      <c r="AC146" s="5">
        <v>146</v>
      </c>
      <c r="AD146" s="5" t="s">
        <v>1719</v>
      </c>
      <c r="AE146" s="8">
        <v>1.4852640000000001E-4</v>
      </c>
      <c r="AF146" s="8">
        <v>5.5142389999999998E-4</v>
      </c>
      <c r="AG146" s="8">
        <v>2.6288010000000001E-3</v>
      </c>
      <c r="AH146" s="8">
        <v>6.8715449999999997E-3</v>
      </c>
      <c r="AI146">
        <f t="shared" si="2"/>
        <v>5.6499674186064296E-2</v>
      </c>
    </row>
    <row r="147" spans="1:35" s="5" customFormat="1">
      <c r="A147" s="5">
        <v>171</v>
      </c>
      <c r="B147" s="5" t="s">
        <v>236</v>
      </c>
      <c r="C147" s="5" t="s">
        <v>1529</v>
      </c>
      <c r="D147" s="5" t="s">
        <v>1537</v>
      </c>
      <c r="E147" s="5" t="s">
        <v>1583</v>
      </c>
      <c r="F147" s="5" t="s">
        <v>1584</v>
      </c>
      <c r="G147" s="5" t="s">
        <v>1741</v>
      </c>
      <c r="H147" s="5" t="s">
        <v>1742</v>
      </c>
      <c r="I147" s="5" t="s">
        <v>1535</v>
      </c>
      <c r="J147" s="5" t="s">
        <v>236</v>
      </c>
      <c r="K147" s="5">
        <v>1.54657826</v>
      </c>
      <c r="L147" s="5">
        <v>-0.47929670000000002</v>
      </c>
      <c r="M147" s="5">
        <v>1.21455753</v>
      </c>
      <c r="N147" s="5">
        <v>0.25436857000000002</v>
      </c>
      <c r="O147" s="5" t="s">
        <v>1536</v>
      </c>
      <c r="P147" s="5" t="s">
        <v>1536</v>
      </c>
      <c r="Q147" s="5" t="s">
        <v>1536</v>
      </c>
      <c r="R147" s="5" t="s">
        <v>1536</v>
      </c>
      <c r="S147" s="5" t="s">
        <v>1536</v>
      </c>
      <c r="T147" s="5" t="s">
        <v>1536</v>
      </c>
      <c r="U147" s="5" t="s">
        <v>1536</v>
      </c>
      <c r="V147" s="5" t="s">
        <v>1536</v>
      </c>
      <c r="W147" s="5" t="s">
        <v>1536</v>
      </c>
      <c r="X147" s="5" t="s">
        <v>1536</v>
      </c>
      <c r="Y147" s="5" t="s">
        <v>1536</v>
      </c>
      <c r="Z147" s="5" t="s">
        <v>1536</v>
      </c>
      <c r="AA147" s="5" t="s">
        <v>1536</v>
      </c>
      <c r="AC147" s="5">
        <v>171</v>
      </c>
      <c r="AD147" s="5" t="s">
        <v>236</v>
      </c>
      <c r="AE147" s="8">
        <v>0.10098119999999999</v>
      </c>
      <c r="AF147" s="8">
        <v>0.11966930000000001</v>
      </c>
      <c r="AG147" s="8">
        <v>4.3032050000000002E-2</v>
      </c>
      <c r="AH147" s="8">
        <v>7.2021992000000007E-2</v>
      </c>
      <c r="AI147">
        <f t="shared" si="2"/>
        <v>2.3466509264606263</v>
      </c>
    </row>
    <row r="148" spans="1:35" s="5" customFormat="1">
      <c r="A148" s="5">
        <v>76</v>
      </c>
      <c r="B148" s="5" t="s">
        <v>232</v>
      </c>
      <c r="C148" s="5" t="s">
        <v>1529</v>
      </c>
      <c r="D148" s="5" t="s">
        <v>1537</v>
      </c>
      <c r="E148" s="5" t="s">
        <v>1538</v>
      </c>
      <c r="F148" s="5" t="s">
        <v>1567</v>
      </c>
      <c r="G148" s="5" t="s">
        <v>1568</v>
      </c>
      <c r="H148" s="5" t="s">
        <v>1661</v>
      </c>
      <c r="I148" s="5" t="s">
        <v>1535</v>
      </c>
      <c r="J148" s="5" t="s">
        <v>232</v>
      </c>
      <c r="K148" s="5">
        <v>1.3310914300000001</v>
      </c>
      <c r="L148" s="5">
        <v>-1.00250941</v>
      </c>
      <c r="M148" s="5">
        <v>1.20758861</v>
      </c>
      <c r="N148" s="5">
        <v>0.12431853</v>
      </c>
      <c r="O148" s="5" t="s">
        <v>1536</v>
      </c>
      <c r="P148" s="5" t="s">
        <v>1536</v>
      </c>
      <c r="Q148" s="5" t="s">
        <v>1536</v>
      </c>
      <c r="R148" s="5" t="s">
        <v>1536</v>
      </c>
      <c r="S148" s="5" t="s">
        <v>1536</v>
      </c>
      <c r="T148" s="5" t="s">
        <v>1536</v>
      </c>
      <c r="U148" s="5" t="s">
        <v>1536</v>
      </c>
      <c r="V148" s="5" t="s">
        <v>1536</v>
      </c>
      <c r="W148" s="5" t="s">
        <v>1536</v>
      </c>
      <c r="X148" s="5" t="s">
        <v>1536</v>
      </c>
      <c r="Y148" s="5" t="s">
        <v>1536</v>
      </c>
      <c r="Z148" s="5" t="s">
        <v>1536</v>
      </c>
      <c r="AA148" s="5" t="s">
        <v>1536</v>
      </c>
      <c r="AC148" s="5">
        <v>76</v>
      </c>
      <c r="AD148" s="5" t="s">
        <v>232</v>
      </c>
      <c r="AE148" s="8">
        <v>1.951137E-2</v>
      </c>
      <c r="AF148" s="8">
        <v>3.072393E-2</v>
      </c>
      <c r="AG148" s="8">
        <v>5.7152399999999999E-3</v>
      </c>
      <c r="AH148" s="8">
        <v>1.5064919E-2</v>
      </c>
      <c r="AI148">
        <f t="shared" si="2"/>
        <v>3.4139196254225546</v>
      </c>
    </row>
    <row r="149" spans="1:35" s="5" customFormat="1">
      <c r="A149" s="5">
        <v>159</v>
      </c>
      <c r="B149" s="5" t="s">
        <v>143</v>
      </c>
      <c r="C149" s="5" t="s">
        <v>1529</v>
      </c>
      <c r="D149" s="5" t="s">
        <v>1537</v>
      </c>
      <c r="E149" s="5" t="s">
        <v>1538</v>
      </c>
      <c r="F149" s="5" t="s">
        <v>1539</v>
      </c>
      <c r="G149" s="5" t="s">
        <v>1540</v>
      </c>
      <c r="H149" s="5" t="s">
        <v>1541</v>
      </c>
      <c r="I149" s="5" t="s">
        <v>1535</v>
      </c>
      <c r="J149" s="5" t="s">
        <v>143</v>
      </c>
      <c r="K149" s="5">
        <v>1.3497044300000001</v>
      </c>
      <c r="L149" s="5">
        <v>0.52978974000000001</v>
      </c>
      <c r="M149" s="5">
        <v>1.20453761</v>
      </c>
      <c r="N149" s="5">
        <v>0.18720913</v>
      </c>
      <c r="O149" s="5" t="s">
        <v>1529</v>
      </c>
      <c r="P149" s="5" t="s">
        <v>1537</v>
      </c>
      <c r="Q149" s="5" t="s">
        <v>1538</v>
      </c>
      <c r="R149" s="5" t="s">
        <v>1539</v>
      </c>
      <c r="S149" s="5" t="s">
        <v>1540</v>
      </c>
      <c r="T149" s="5" t="s">
        <v>1541</v>
      </c>
      <c r="U149" s="5" t="s">
        <v>1535</v>
      </c>
      <c r="V149" s="5">
        <v>10.682027</v>
      </c>
      <c r="W149" s="5">
        <v>4.2296959999999997</v>
      </c>
      <c r="X149" s="5">
        <v>0.8316673</v>
      </c>
      <c r="Y149" s="5">
        <v>3.8833989999999998</v>
      </c>
      <c r="Z149" s="6">
        <v>1.030063E-4</v>
      </c>
      <c r="AA149" s="6">
        <v>1.294297E-3</v>
      </c>
      <c r="AC149" s="5">
        <v>159</v>
      </c>
      <c r="AD149" s="5" t="s">
        <v>143</v>
      </c>
      <c r="AE149" s="8">
        <v>2.17211E-2</v>
      </c>
      <c r="AF149" s="8">
        <v>3.9960660000000002E-2</v>
      </c>
      <c r="AG149" s="8">
        <v>4.4716390000000003E-3</v>
      </c>
      <c r="AH149" s="8">
        <v>9.3883160000000007E-3</v>
      </c>
      <c r="AI149">
        <f t="shared" si="2"/>
        <v>4.8575253950508968</v>
      </c>
    </row>
    <row r="150" spans="1:35" s="5" customFormat="1">
      <c r="A150" s="5">
        <v>36</v>
      </c>
      <c r="B150" s="5" t="s">
        <v>550</v>
      </c>
      <c r="C150" s="5" t="s">
        <v>1529</v>
      </c>
      <c r="D150" s="5" t="s">
        <v>1542</v>
      </c>
      <c r="E150" s="5" t="s">
        <v>1543</v>
      </c>
      <c r="F150" s="5" t="s">
        <v>1544</v>
      </c>
      <c r="G150" s="5" t="s">
        <v>1536</v>
      </c>
      <c r="H150" s="5" t="s">
        <v>1536</v>
      </c>
      <c r="I150" s="5" t="s">
        <v>1536</v>
      </c>
      <c r="J150" s="5" t="s">
        <v>550</v>
      </c>
      <c r="K150" s="5">
        <v>1.64390379</v>
      </c>
      <c r="L150" s="5">
        <v>0.29945831000000001</v>
      </c>
      <c r="M150" s="5">
        <v>1.2040980299999999</v>
      </c>
      <c r="N150" s="5">
        <v>7.4127750000000006E-2</v>
      </c>
      <c r="O150" s="5" t="s">
        <v>1529</v>
      </c>
      <c r="P150" s="5" t="s">
        <v>1542</v>
      </c>
      <c r="Q150" s="5" t="s">
        <v>1543</v>
      </c>
      <c r="R150" s="5" t="s">
        <v>1544</v>
      </c>
      <c r="S150" s="5" t="s">
        <v>1536</v>
      </c>
      <c r="T150" s="5" t="s">
        <v>1536</v>
      </c>
      <c r="U150" s="5" t="s">
        <v>1536</v>
      </c>
      <c r="V150" s="5">
        <v>377.50122199999998</v>
      </c>
      <c r="W150" s="5">
        <v>-7.0970789999999999</v>
      </c>
      <c r="X150" s="5">
        <v>0.80902350000000001</v>
      </c>
      <c r="Y150" s="5">
        <v>-7.5363439999999997</v>
      </c>
      <c r="Z150" s="6">
        <v>4.8333139999999997E-14</v>
      </c>
      <c r="AA150" s="6">
        <v>1.396828E-11</v>
      </c>
      <c r="AC150" s="5">
        <v>36</v>
      </c>
      <c r="AD150" s="5" t="s">
        <v>550</v>
      </c>
      <c r="AE150" s="8">
        <v>0.62678540000000005</v>
      </c>
      <c r="AF150" s="8">
        <v>1.61843</v>
      </c>
      <c r="AG150" s="8">
        <v>3.6015949999999998E-2</v>
      </c>
      <c r="AH150" s="8">
        <v>5.9692019999999998E-2</v>
      </c>
      <c r="AI150">
        <f t="shared" si="2"/>
        <v>17.402995061910072</v>
      </c>
    </row>
    <row r="151" spans="1:35" s="5" customFormat="1">
      <c r="A151" s="5">
        <v>194</v>
      </c>
      <c r="B151" s="5" t="s">
        <v>105</v>
      </c>
      <c r="C151" s="5" t="s">
        <v>1529</v>
      </c>
      <c r="D151" s="5" t="s">
        <v>1595</v>
      </c>
      <c r="E151" s="5" t="s">
        <v>1596</v>
      </c>
      <c r="F151" s="5" t="s">
        <v>1629</v>
      </c>
      <c r="G151" s="5" t="s">
        <v>1695</v>
      </c>
      <c r="H151" s="5" t="s">
        <v>1696</v>
      </c>
      <c r="I151" s="5" t="s">
        <v>1767</v>
      </c>
      <c r="J151" s="5" t="s">
        <v>105</v>
      </c>
      <c r="K151" s="5">
        <v>1.00250941</v>
      </c>
      <c r="L151" s="5">
        <v>1.00250941</v>
      </c>
      <c r="M151" s="5">
        <v>1.1944201999999999</v>
      </c>
      <c r="N151" s="5">
        <v>0.12519443</v>
      </c>
      <c r="O151" s="5" t="s">
        <v>1536</v>
      </c>
      <c r="P151" s="5" t="s">
        <v>1536</v>
      </c>
      <c r="Q151" s="5" t="s">
        <v>1536</v>
      </c>
      <c r="R151" s="5" t="s">
        <v>1536</v>
      </c>
      <c r="S151" s="5" t="s">
        <v>1536</v>
      </c>
      <c r="T151" s="5" t="s">
        <v>1536</v>
      </c>
      <c r="U151" s="5" t="s">
        <v>1536</v>
      </c>
      <c r="V151" s="5" t="s">
        <v>1536</v>
      </c>
      <c r="W151" s="5" t="s">
        <v>1536</v>
      </c>
      <c r="X151" s="5" t="s">
        <v>1536</v>
      </c>
      <c r="Y151" s="5" t="s">
        <v>1536</v>
      </c>
      <c r="Z151" s="5" t="s">
        <v>1536</v>
      </c>
      <c r="AA151" s="5" t="s">
        <v>1536</v>
      </c>
      <c r="AC151" s="5">
        <v>194</v>
      </c>
      <c r="AD151" s="5" t="s">
        <v>105</v>
      </c>
      <c r="AE151" s="8">
        <v>7.7132419999999993E-2</v>
      </c>
      <c r="AF151" s="8">
        <v>0.1135693</v>
      </c>
      <c r="AG151" s="8">
        <v>2.3135759999999998E-2</v>
      </c>
      <c r="AH151" s="8">
        <v>3.6217872999999998E-2</v>
      </c>
      <c r="AI151">
        <f t="shared" si="2"/>
        <v>3.3339047431335733</v>
      </c>
    </row>
    <row r="152" spans="1:35" s="5" customFormat="1">
      <c r="A152" s="5">
        <v>214</v>
      </c>
      <c r="B152" s="5" t="s">
        <v>912</v>
      </c>
      <c r="C152" s="5" t="s">
        <v>1529</v>
      </c>
      <c r="D152" s="5" t="s">
        <v>1537</v>
      </c>
      <c r="E152" s="5" t="s">
        <v>1602</v>
      </c>
      <c r="F152" s="5" t="s">
        <v>1783</v>
      </c>
      <c r="G152" s="5" t="s">
        <v>1784</v>
      </c>
      <c r="H152" s="5" t="s">
        <v>1551</v>
      </c>
      <c r="I152" s="5" t="s">
        <v>1535</v>
      </c>
      <c r="J152" s="5" t="s">
        <v>912</v>
      </c>
      <c r="K152" s="5">
        <v>0.98398929999999996</v>
      </c>
      <c r="L152" s="5">
        <v>1.1521504199999999</v>
      </c>
      <c r="M152" s="5">
        <v>1.154622</v>
      </c>
      <c r="N152" s="5">
        <v>0.26706349000000001</v>
      </c>
      <c r="O152" s="5" t="s">
        <v>1536</v>
      </c>
      <c r="P152" s="5" t="s">
        <v>1536</v>
      </c>
      <c r="Q152" s="5" t="s">
        <v>1536</v>
      </c>
      <c r="R152" s="5" t="s">
        <v>1536</v>
      </c>
      <c r="S152" s="5" t="s">
        <v>1536</v>
      </c>
      <c r="T152" s="5" t="s">
        <v>1536</v>
      </c>
      <c r="U152" s="5" t="s">
        <v>1536</v>
      </c>
      <c r="V152" s="5" t="s">
        <v>1536</v>
      </c>
      <c r="W152" s="5" t="s">
        <v>1536</v>
      </c>
      <c r="X152" s="5" t="s">
        <v>1536</v>
      </c>
      <c r="Y152" s="5" t="s">
        <v>1536</v>
      </c>
      <c r="Z152" s="5" t="s">
        <v>1536</v>
      </c>
      <c r="AA152" s="5" t="s">
        <v>1536</v>
      </c>
      <c r="AC152" s="5">
        <v>214</v>
      </c>
      <c r="AD152" s="5" t="s">
        <v>912</v>
      </c>
      <c r="AE152" s="8">
        <v>1.3361110000000001E-2</v>
      </c>
      <c r="AF152" s="8">
        <v>1.8371780000000001E-2</v>
      </c>
      <c r="AG152" s="8">
        <v>8.7770550000000003E-2</v>
      </c>
      <c r="AH152" s="8">
        <v>0.47215508899999997</v>
      </c>
      <c r="AI152">
        <f t="shared" si="2"/>
        <v>0.15222771191475956</v>
      </c>
    </row>
    <row r="153" spans="1:35" s="5" customFormat="1">
      <c r="A153" s="5">
        <v>185</v>
      </c>
      <c r="B153" s="5" t="s">
        <v>43</v>
      </c>
      <c r="C153" s="5" t="s">
        <v>1529</v>
      </c>
      <c r="D153" s="5" t="s">
        <v>1595</v>
      </c>
      <c r="E153" s="5" t="s">
        <v>1611</v>
      </c>
      <c r="F153" s="5" t="s">
        <v>1612</v>
      </c>
      <c r="G153" s="5" t="s">
        <v>1613</v>
      </c>
      <c r="H153" s="5" t="s">
        <v>1614</v>
      </c>
      <c r="I153" s="5" t="s">
        <v>1535</v>
      </c>
      <c r="J153" s="5" t="s">
        <v>43</v>
      </c>
      <c r="K153" s="5">
        <v>1.7451891799999999</v>
      </c>
      <c r="L153" s="5">
        <v>9.4199249999999998E-2</v>
      </c>
      <c r="M153" s="5">
        <v>1.1259205999999999</v>
      </c>
      <c r="N153" s="5">
        <v>0.1185778</v>
      </c>
      <c r="O153" s="5" t="s">
        <v>1536</v>
      </c>
      <c r="P153" s="5" t="s">
        <v>1536</v>
      </c>
      <c r="Q153" s="5" t="s">
        <v>1536</v>
      </c>
      <c r="R153" s="5" t="s">
        <v>1536</v>
      </c>
      <c r="S153" s="5" t="s">
        <v>1536</v>
      </c>
      <c r="T153" s="5" t="s">
        <v>1536</v>
      </c>
      <c r="U153" s="5" t="s">
        <v>1536</v>
      </c>
      <c r="V153" s="5" t="s">
        <v>1536</v>
      </c>
      <c r="W153" s="5" t="s">
        <v>1536</v>
      </c>
      <c r="X153" s="5" t="s">
        <v>1536</v>
      </c>
      <c r="Y153" s="5" t="s">
        <v>1536</v>
      </c>
      <c r="Z153" s="5" t="s">
        <v>1536</v>
      </c>
      <c r="AA153" s="5" t="s">
        <v>1536</v>
      </c>
      <c r="AC153" s="5">
        <v>185</v>
      </c>
      <c r="AD153" s="5" t="s">
        <v>43</v>
      </c>
      <c r="AE153" s="8">
        <v>3.9203980000000003E-3</v>
      </c>
      <c r="AF153" s="8">
        <v>8.1849209999999995E-3</v>
      </c>
      <c r="AG153" s="8">
        <v>8.6877309999999999E-2</v>
      </c>
      <c r="AH153" s="8">
        <v>0.197919493</v>
      </c>
      <c r="AI153">
        <f t="shared" si="2"/>
        <v>4.5125683564557886E-2</v>
      </c>
    </row>
    <row r="154" spans="1:35" s="5" customFormat="1">
      <c r="A154" s="5">
        <v>175</v>
      </c>
      <c r="B154" s="5" t="s">
        <v>97</v>
      </c>
      <c r="C154" s="5" t="s">
        <v>1529</v>
      </c>
      <c r="D154" s="5" t="s">
        <v>1537</v>
      </c>
      <c r="E154" s="5" t="s">
        <v>1602</v>
      </c>
      <c r="F154" s="5" t="s">
        <v>1746</v>
      </c>
      <c r="G154" s="5" t="s">
        <v>1747</v>
      </c>
      <c r="H154" s="5" t="s">
        <v>1748</v>
      </c>
      <c r="I154" s="5" t="s">
        <v>1535</v>
      </c>
      <c r="J154" s="5" t="s">
        <v>97</v>
      </c>
      <c r="K154" s="5">
        <v>1.00250941</v>
      </c>
      <c r="L154" s="5">
        <v>0.72038469000000005</v>
      </c>
      <c r="M154" s="5">
        <v>1.0811871900000001</v>
      </c>
      <c r="N154" s="5">
        <v>7.8067440000000002E-2</v>
      </c>
      <c r="O154" s="5" t="s">
        <v>1536</v>
      </c>
      <c r="P154" s="5" t="s">
        <v>1536</v>
      </c>
      <c r="Q154" s="5" t="s">
        <v>1536</v>
      </c>
      <c r="R154" s="5" t="s">
        <v>1536</v>
      </c>
      <c r="S154" s="5" t="s">
        <v>1536</v>
      </c>
      <c r="T154" s="5" t="s">
        <v>1536</v>
      </c>
      <c r="U154" s="5" t="s">
        <v>1536</v>
      </c>
      <c r="V154" s="5" t="s">
        <v>1536</v>
      </c>
      <c r="W154" s="5" t="s">
        <v>1536</v>
      </c>
      <c r="X154" s="5" t="s">
        <v>1536</v>
      </c>
      <c r="Y154" s="5" t="s">
        <v>1536</v>
      </c>
      <c r="Z154" s="5" t="s">
        <v>1536</v>
      </c>
      <c r="AA154" s="5" t="s">
        <v>1536</v>
      </c>
      <c r="AC154" s="5">
        <v>175</v>
      </c>
      <c r="AD154" s="5" t="s">
        <v>97</v>
      </c>
      <c r="AE154" s="8">
        <v>0.2684589</v>
      </c>
      <c r="AF154" s="8">
        <v>0.82777780000000001</v>
      </c>
      <c r="AG154" s="8">
        <v>4.4586960000000002E-2</v>
      </c>
      <c r="AH154" s="8">
        <v>0.14015232599999999</v>
      </c>
      <c r="AI154">
        <f t="shared" si="2"/>
        <v>6.0210182528703458</v>
      </c>
    </row>
    <row r="155" spans="1:35" s="5" customFormat="1">
      <c r="A155" s="5">
        <v>217</v>
      </c>
      <c r="B155" s="5" t="s">
        <v>39</v>
      </c>
      <c r="C155" s="5" t="s">
        <v>1529</v>
      </c>
      <c r="D155" s="5" t="s">
        <v>1542</v>
      </c>
      <c r="E155" s="5" t="s">
        <v>1543</v>
      </c>
      <c r="F155" s="5" t="s">
        <v>1544</v>
      </c>
      <c r="G155" s="5" t="s">
        <v>1569</v>
      </c>
      <c r="H155" s="5" t="s">
        <v>1551</v>
      </c>
      <c r="I155" s="5" t="s">
        <v>1535</v>
      </c>
      <c r="J155" s="5" t="s">
        <v>39</v>
      </c>
      <c r="K155" s="5">
        <v>1.7460273399999999</v>
      </c>
      <c r="L155" s="5">
        <v>-1.47515555</v>
      </c>
      <c r="M155" s="5">
        <v>1.0595444899999999</v>
      </c>
      <c r="N155" s="5">
        <v>0.20595093</v>
      </c>
      <c r="O155" s="5" t="s">
        <v>1536</v>
      </c>
      <c r="P155" s="5" t="s">
        <v>1536</v>
      </c>
      <c r="Q155" s="5" t="s">
        <v>1536</v>
      </c>
      <c r="R155" s="5" t="s">
        <v>1536</v>
      </c>
      <c r="S155" s="5" t="s">
        <v>1536</v>
      </c>
      <c r="T155" s="5" t="s">
        <v>1536</v>
      </c>
      <c r="U155" s="5" t="s">
        <v>1536</v>
      </c>
      <c r="V155" s="5" t="s">
        <v>1536</v>
      </c>
      <c r="W155" s="5" t="s">
        <v>1536</v>
      </c>
      <c r="X155" s="5" t="s">
        <v>1536</v>
      </c>
      <c r="Y155" s="5" t="s">
        <v>1536</v>
      </c>
      <c r="Z155" s="5" t="s">
        <v>1536</v>
      </c>
      <c r="AA155" s="5" t="s">
        <v>1536</v>
      </c>
      <c r="AC155" s="5">
        <v>217</v>
      </c>
      <c r="AD155" s="5" t="s">
        <v>39</v>
      </c>
      <c r="AE155" s="8">
        <v>3.3506710000000002E-2</v>
      </c>
      <c r="AF155" s="8">
        <v>4.777928E-2</v>
      </c>
      <c r="AG155" s="8">
        <v>8.7010820000000006E-3</v>
      </c>
      <c r="AH155" s="8">
        <v>2.0236177000000001E-2</v>
      </c>
      <c r="AI155">
        <f t="shared" si="2"/>
        <v>3.8508670530860414</v>
      </c>
    </row>
    <row r="156" spans="1:35" s="5" customFormat="1">
      <c r="A156" s="5">
        <v>151</v>
      </c>
      <c r="B156" s="5" t="s">
        <v>726</v>
      </c>
      <c r="C156" s="5" t="s">
        <v>1529</v>
      </c>
      <c r="D156" s="5" t="s">
        <v>1537</v>
      </c>
      <c r="E156" s="5" t="s">
        <v>1538</v>
      </c>
      <c r="F156" s="5" t="s">
        <v>1558</v>
      </c>
      <c r="G156" s="5" t="s">
        <v>1559</v>
      </c>
      <c r="H156" s="5" t="s">
        <v>1723</v>
      </c>
      <c r="I156" s="5" t="s">
        <v>1535</v>
      </c>
      <c r="J156" s="5" t="s">
        <v>726</v>
      </c>
      <c r="K156" s="5">
        <v>0.87826351999999996</v>
      </c>
      <c r="L156" s="5">
        <v>0.89947942000000003</v>
      </c>
      <c r="M156" s="5">
        <v>1.04856321</v>
      </c>
      <c r="N156" s="5">
        <v>0.21178917</v>
      </c>
      <c r="O156" s="5" t="s">
        <v>1529</v>
      </c>
      <c r="P156" s="5" t="s">
        <v>1537</v>
      </c>
      <c r="Q156" s="5" t="s">
        <v>1538</v>
      </c>
      <c r="R156" s="5" t="s">
        <v>1558</v>
      </c>
      <c r="S156" s="5" t="s">
        <v>1559</v>
      </c>
      <c r="T156" s="5" t="s">
        <v>1723</v>
      </c>
      <c r="U156" s="5" t="s">
        <v>1535</v>
      </c>
      <c r="V156" s="5">
        <v>118.207263</v>
      </c>
      <c r="W156" s="5">
        <v>3.571053</v>
      </c>
      <c r="X156" s="5">
        <v>0.64439349999999995</v>
      </c>
      <c r="Y156" s="5">
        <v>3.989881</v>
      </c>
      <c r="Z156" s="6">
        <v>6.6106399999999994E-5</v>
      </c>
      <c r="AA156" s="6">
        <v>8.8859300000000002E-4</v>
      </c>
      <c r="AC156" s="5">
        <v>151</v>
      </c>
      <c r="AD156" s="5" t="s">
        <v>726</v>
      </c>
      <c r="AE156" s="8">
        <v>0.25071969999999999</v>
      </c>
      <c r="AF156" s="8">
        <v>0.54405570000000003</v>
      </c>
      <c r="AG156" s="8">
        <v>7.7952610000000006E-2</v>
      </c>
      <c r="AH156" s="8">
        <v>9.9057857999999999E-2</v>
      </c>
      <c r="AI156">
        <f t="shared" si="2"/>
        <v>3.2163092422434603</v>
      </c>
    </row>
    <row r="157" spans="1:35" s="5" customFormat="1">
      <c r="A157" s="5">
        <v>152</v>
      </c>
      <c r="B157" s="5" t="s">
        <v>271</v>
      </c>
      <c r="C157" s="5" t="s">
        <v>1529</v>
      </c>
      <c r="D157" s="5" t="s">
        <v>1595</v>
      </c>
      <c r="E157" s="5" t="s">
        <v>1596</v>
      </c>
      <c r="F157" s="5" t="s">
        <v>1629</v>
      </c>
      <c r="G157" s="5" t="s">
        <v>1672</v>
      </c>
      <c r="H157" s="5" t="s">
        <v>1673</v>
      </c>
      <c r="I157" s="5" t="s">
        <v>1535</v>
      </c>
      <c r="J157" s="5" t="s">
        <v>271</v>
      </c>
      <c r="K157" s="5">
        <v>0.63700886999999995</v>
      </c>
      <c r="L157" s="5">
        <v>0.82949782000000005</v>
      </c>
      <c r="M157" s="5">
        <v>1.0459623499999999</v>
      </c>
      <c r="N157" s="5">
        <v>8.6153720000000003E-2</v>
      </c>
      <c r="O157" s="5" t="s">
        <v>1536</v>
      </c>
      <c r="P157" s="5" t="s">
        <v>1536</v>
      </c>
      <c r="Q157" s="5" t="s">
        <v>1536</v>
      </c>
      <c r="R157" s="5" t="s">
        <v>1536</v>
      </c>
      <c r="S157" s="5" t="s">
        <v>1536</v>
      </c>
      <c r="T157" s="5" t="s">
        <v>1536</v>
      </c>
      <c r="U157" s="5" t="s">
        <v>1536</v>
      </c>
      <c r="V157" s="5" t="s">
        <v>1536</v>
      </c>
      <c r="W157" s="5" t="s">
        <v>1536</v>
      </c>
      <c r="X157" s="5" t="s">
        <v>1536</v>
      </c>
      <c r="Y157" s="5" t="s">
        <v>1536</v>
      </c>
      <c r="Z157" s="5" t="s">
        <v>1536</v>
      </c>
      <c r="AA157" s="5" t="s">
        <v>1536</v>
      </c>
      <c r="AC157" s="5">
        <v>152</v>
      </c>
      <c r="AD157" s="5" t="s">
        <v>271</v>
      </c>
      <c r="AE157" s="8">
        <v>2.522926E-2</v>
      </c>
      <c r="AF157" s="8">
        <v>5.3680350000000002E-2</v>
      </c>
      <c r="AG157" s="8">
        <v>9.6169329999999997E-2</v>
      </c>
      <c r="AH157" s="8">
        <v>0.129114593</v>
      </c>
      <c r="AI157">
        <f t="shared" si="2"/>
        <v>0.26234205853363024</v>
      </c>
    </row>
    <row r="158" spans="1:35" s="5" customFormat="1">
      <c r="A158" s="5">
        <v>1</v>
      </c>
      <c r="B158" s="5" t="s">
        <v>649</v>
      </c>
      <c r="C158" s="5" t="s">
        <v>1529</v>
      </c>
      <c r="D158" s="5" t="s">
        <v>1530</v>
      </c>
      <c r="E158" s="5" t="s">
        <v>1531</v>
      </c>
      <c r="F158" s="5" t="s">
        <v>1532</v>
      </c>
      <c r="G158" s="5" t="s">
        <v>1533</v>
      </c>
      <c r="H158" s="5" t="s">
        <v>1534</v>
      </c>
      <c r="I158" s="5" t="s">
        <v>1535</v>
      </c>
      <c r="J158" s="5" t="s">
        <v>649</v>
      </c>
      <c r="K158" s="5">
        <v>1.00250941</v>
      </c>
      <c r="L158" s="5">
        <v>-1.00250941</v>
      </c>
      <c r="M158" s="5">
        <v>1.00250941</v>
      </c>
      <c r="N158" s="5">
        <v>8.4116419999999997E-2</v>
      </c>
      <c r="O158" s="5" t="s">
        <v>1529</v>
      </c>
      <c r="P158" s="5" t="s">
        <v>1530</v>
      </c>
      <c r="Q158" s="5" t="s">
        <v>1531</v>
      </c>
      <c r="R158" s="5" t="s">
        <v>1532</v>
      </c>
      <c r="S158" s="5" t="s">
        <v>1533</v>
      </c>
      <c r="T158" s="5" t="s">
        <v>1534</v>
      </c>
      <c r="U158" s="5" t="s">
        <v>1535</v>
      </c>
      <c r="V158" s="5">
        <v>13.15795</v>
      </c>
      <c r="W158" s="5">
        <v>10.778657000000001</v>
      </c>
      <c r="X158" s="5">
        <v>1.7042660000000001</v>
      </c>
      <c r="Y158" s="5">
        <v>5.7377529999999997</v>
      </c>
      <c r="Z158" s="6">
        <v>9.5941110000000004E-9</v>
      </c>
      <c r="AA158" s="6">
        <v>4.2656890000000002E-7</v>
      </c>
      <c r="AC158" s="5">
        <v>1</v>
      </c>
      <c r="AD158" s="5" t="s">
        <v>649</v>
      </c>
      <c r="AE158" s="8">
        <v>2.763705E-2</v>
      </c>
      <c r="AF158" s="8">
        <v>6.172598E-2</v>
      </c>
      <c r="AG158" s="8">
        <v>2.8909360000000002E-3</v>
      </c>
      <c r="AH158" s="8">
        <v>9.6852199999999996E-3</v>
      </c>
      <c r="AI158">
        <f t="shared" si="2"/>
        <v>9.5598968638530906</v>
      </c>
    </row>
    <row r="159" spans="1:35" s="5" customFormat="1">
      <c r="A159" s="5">
        <v>17</v>
      </c>
      <c r="B159" s="5" t="s">
        <v>520</v>
      </c>
      <c r="C159" s="5" t="s">
        <v>1529</v>
      </c>
      <c r="D159" s="5" t="s">
        <v>1547</v>
      </c>
      <c r="E159" s="5" t="s">
        <v>1576</v>
      </c>
      <c r="F159" s="5" t="s">
        <v>1577</v>
      </c>
      <c r="G159" s="5" t="s">
        <v>1578</v>
      </c>
      <c r="H159" s="5" t="s">
        <v>1579</v>
      </c>
      <c r="I159" s="5" t="s">
        <v>1535</v>
      </c>
      <c r="J159" s="5" t="s">
        <v>520</v>
      </c>
      <c r="K159" s="5">
        <v>1.2700012700000001</v>
      </c>
      <c r="L159" s="5">
        <v>-1.4181583799999999</v>
      </c>
      <c r="M159" s="5">
        <v>1.00250941</v>
      </c>
      <c r="N159" s="5">
        <v>0.11597702</v>
      </c>
      <c r="O159" s="5" t="s">
        <v>1529</v>
      </c>
      <c r="P159" s="5" t="s">
        <v>1547</v>
      </c>
      <c r="Q159" s="5" t="s">
        <v>1576</v>
      </c>
      <c r="R159" s="5" t="s">
        <v>1577</v>
      </c>
      <c r="S159" s="5" t="s">
        <v>1578</v>
      </c>
      <c r="T159" s="5" t="s">
        <v>1579</v>
      </c>
      <c r="U159" s="5" t="s">
        <v>1535</v>
      </c>
      <c r="V159" s="5">
        <v>13.52055</v>
      </c>
      <c r="W159" s="5">
        <v>7.04603</v>
      </c>
      <c r="X159" s="5">
        <v>1.7658989</v>
      </c>
      <c r="Y159" s="5">
        <v>3.4237690000000001</v>
      </c>
      <c r="Z159" s="6">
        <v>6.1759049999999995E-4</v>
      </c>
      <c r="AA159" s="6">
        <v>5.7575370000000001E-3</v>
      </c>
      <c r="AC159" s="5">
        <v>17</v>
      </c>
      <c r="AD159" s="5" t="s">
        <v>520</v>
      </c>
      <c r="AE159" s="8">
        <v>2.8740829999999998E-2</v>
      </c>
      <c r="AF159" s="8">
        <v>0.12573380000000001</v>
      </c>
      <c r="AG159" s="8">
        <v>6.2939720000000001E-3</v>
      </c>
      <c r="AH159" s="8">
        <v>2.0159059999999999E-2</v>
      </c>
      <c r="AI159">
        <f t="shared" si="2"/>
        <v>4.5664057609407855</v>
      </c>
    </row>
    <row r="160" spans="1:35" s="5" customFormat="1">
      <c r="A160" s="5">
        <v>60</v>
      </c>
      <c r="B160" s="5" t="s">
        <v>1084</v>
      </c>
      <c r="C160" s="5" t="s">
        <v>1529</v>
      </c>
      <c r="D160" s="5" t="s">
        <v>1537</v>
      </c>
      <c r="E160" s="5" t="s">
        <v>1538</v>
      </c>
      <c r="F160" s="5" t="s">
        <v>1558</v>
      </c>
      <c r="G160" s="5" t="s">
        <v>1559</v>
      </c>
      <c r="H160" s="5" t="s">
        <v>1551</v>
      </c>
      <c r="I160" s="5" t="s">
        <v>1535</v>
      </c>
      <c r="J160" s="5" t="s">
        <v>1084</v>
      </c>
      <c r="K160" s="5">
        <v>1.00250941</v>
      </c>
      <c r="L160" s="5">
        <v>1.00250941</v>
      </c>
      <c r="M160" s="5">
        <v>1.00250941</v>
      </c>
      <c r="N160" s="5">
        <v>8.1588930000000004E-2</v>
      </c>
      <c r="O160" s="5" t="s">
        <v>1529</v>
      </c>
      <c r="P160" s="5" t="s">
        <v>1537</v>
      </c>
      <c r="Q160" s="5" t="s">
        <v>1538</v>
      </c>
      <c r="R160" s="5" t="s">
        <v>1558</v>
      </c>
      <c r="S160" s="5" t="s">
        <v>1559</v>
      </c>
      <c r="T160" s="5" t="s">
        <v>1551</v>
      </c>
      <c r="U160" s="5" t="s">
        <v>1535</v>
      </c>
      <c r="V160" s="5">
        <v>37.298139999999997</v>
      </c>
      <c r="W160" s="5">
        <v>5.5987650000000002</v>
      </c>
      <c r="X160" s="5">
        <v>0.7357129</v>
      </c>
      <c r="Y160" s="5">
        <v>6.2507609999999998</v>
      </c>
      <c r="Z160" s="6">
        <v>4.0845769999999999E-10</v>
      </c>
      <c r="AA160" s="6">
        <v>2.6232059999999999E-8</v>
      </c>
      <c r="AC160" s="5">
        <v>60</v>
      </c>
      <c r="AD160" s="5" t="s">
        <v>1084</v>
      </c>
      <c r="AE160" s="8">
        <v>0.10836179999999999</v>
      </c>
      <c r="AF160" s="8">
        <v>0.48630079999999998</v>
      </c>
      <c r="AG160" s="8">
        <v>3.147573E-2</v>
      </c>
      <c r="AH160" s="8">
        <v>5.2272760000000001E-2</v>
      </c>
      <c r="AI160">
        <f t="shared" si="2"/>
        <v>3.4427096686875887</v>
      </c>
    </row>
    <row r="161" spans="1:35" s="5" customFormat="1">
      <c r="A161" s="5">
        <v>204</v>
      </c>
      <c r="B161" s="5" t="s">
        <v>477</v>
      </c>
      <c r="C161" s="5" t="s">
        <v>1529</v>
      </c>
      <c r="D161" s="5" t="s">
        <v>1537</v>
      </c>
      <c r="E161" s="5" t="s">
        <v>1538</v>
      </c>
      <c r="F161" s="5" t="s">
        <v>1560</v>
      </c>
      <c r="G161" s="5" t="s">
        <v>1561</v>
      </c>
      <c r="H161" s="5" t="s">
        <v>1551</v>
      </c>
      <c r="I161" s="5" t="s">
        <v>1535</v>
      </c>
      <c r="J161" s="5" t="s">
        <v>477</v>
      </c>
      <c r="K161" s="5">
        <v>1.3187609499999999</v>
      </c>
      <c r="L161" s="5">
        <v>0.58570741000000004</v>
      </c>
      <c r="M161" s="5">
        <v>1.00250941</v>
      </c>
      <c r="N161" s="5">
        <v>9.3332600000000002E-2</v>
      </c>
      <c r="O161" s="5" t="s">
        <v>1529</v>
      </c>
      <c r="P161" s="5" t="s">
        <v>1537</v>
      </c>
      <c r="Q161" s="5" t="s">
        <v>1538</v>
      </c>
      <c r="R161" s="5" t="s">
        <v>1560</v>
      </c>
      <c r="S161" s="5" t="s">
        <v>1561</v>
      </c>
      <c r="T161" s="5" t="s">
        <v>1551</v>
      </c>
      <c r="U161" s="5" t="s">
        <v>1535</v>
      </c>
      <c r="V161" s="5">
        <v>5.4227639999999999</v>
      </c>
      <c r="W161" s="5">
        <v>9.2362699999999993</v>
      </c>
      <c r="X161" s="5">
        <v>1.7247768999999999</v>
      </c>
      <c r="Y161" s="5">
        <v>4.7752670000000004</v>
      </c>
      <c r="Z161" s="6">
        <v>1.7946890000000001E-6</v>
      </c>
      <c r="AA161" s="6">
        <v>4.3222100000000001E-5</v>
      </c>
      <c r="AC161" s="5">
        <v>204</v>
      </c>
      <c r="AD161" s="5" t="s">
        <v>477</v>
      </c>
      <c r="AE161" s="8">
        <v>1.3380660000000001E-2</v>
      </c>
      <c r="AF161" s="8">
        <v>3.5907580000000001E-2</v>
      </c>
      <c r="AG161" s="8">
        <v>6.6580199999999995E-4</v>
      </c>
      <c r="AH161" s="8">
        <v>2.0794260000000001E-3</v>
      </c>
      <c r="AI161">
        <f t="shared" si="2"/>
        <v>20.09705588147828</v>
      </c>
    </row>
    <row r="162" spans="1:35" s="5" customFormat="1">
      <c r="A162" s="5">
        <v>15</v>
      </c>
      <c r="B162" s="5" t="s">
        <v>127</v>
      </c>
      <c r="C162" s="5" t="s">
        <v>1529</v>
      </c>
      <c r="D162" s="5" t="s">
        <v>1542</v>
      </c>
      <c r="E162" s="5" t="s">
        <v>1543</v>
      </c>
      <c r="F162" s="5" t="s">
        <v>1544</v>
      </c>
      <c r="G162" s="5" t="s">
        <v>1545</v>
      </c>
      <c r="H162" s="5" t="s">
        <v>1546</v>
      </c>
      <c r="I162" s="5" t="s">
        <v>1536</v>
      </c>
      <c r="J162" s="5" t="s">
        <v>127</v>
      </c>
      <c r="K162" s="5">
        <v>1.6258648200000001</v>
      </c>
      <c r="L162" s="5">
        <v>-0.88095592</v>
      </c>
      <c r="M162" s="5">
        <v>1.00250941</v>
      </c>
      <c r="N162" s="5">
        <v>0.23144065999999999</v>
      </c>
      <c r="O162" s="5" t="s">
        <v>1536</v>
      </c>
      <c r="P162" s="5" t="s">
        <v>1536</v>
      </c>
      <c r="Q162" s="5" t="s">
        <v>1536</v>
      </c>
      <c r="R162" s="5" t="s">
        <v>1536</v>
      </c>
      <c r="S162" s="5" t="s">
        <v>1536</v>
      </c>
      <c r="T162" s="5" t="s">
        <v>1536</v>
      </c>
      <c r="U162" s="5" t="s">
        <v>1536</v>
      </c>
      <c r="V162" s="5" t="s">
        <v>1536</v>
      </c>
      <c r="W162" s="5" t="s">
        <v>1536</v>
      </c>
      <c r="X162" s="5" t="s">
        <v>1536</v>
      </c>
      <c r="Y162" s="5" t="s">
        <v>1536</v>
      </c>
      <c r="Z162" s="5" t="s">
        <v>1536</v>
      </c>
      <c r="AA162" s="5" t="s">
        <v>1536</v>
      </c>
      <c r="AC162" s="5">
        <v>15</v>
      </c>
      <c r="AD162" s="5" t="s">
        <v>127</v>
      </c>
      <c r="AE162" s="8">
        <v>2.028744E-2</v>
      </c>
      <c r="AF162" s="8">
        <v>2.5307300000000001E-2</v>
      </c>
      <c r="AG162" s="8">
        <v>4.5151599999999998E-3</v>
      </c>
      <c r="AH162" s="8">
        <v>7.9899629999999992E-3</v>
      </c>
      <c r="AI162">
        <f t="shared" si="2"/>
        <v>4.4931829658306688</v>
      </c>
    </row>
    <row r="163" spans="1:35" s="5" customFormat="1">
      <c r="A163" s="5">
        <v>22</v>
      </c>
      <c r="B163" s="5" t="s">
        <v>593</v>
      </c>
      <c r="C163" s="5" t="s">
        <v>1529</v>
      </c>
      <c r="D163" s="5" t="s">
        <v>1537</v>
      </c>
      <c r="E163" s="5" t="s">
        <v>1583</v>
      </c>
      <c r="F163" s="5" t="s">
        <v>1584</v>
      </c>
      <c r="G163" s="5" t="s">
        <v>1585</v>
      </c>
      <c r="H163" s="5" t="s">
        <v>1586</v>
      </c>
      <c r="I163" s="5" t="s">
        <v>1535</v>
      </c>
      <c r="J163" s="5" t="s">
        <v>593</v>
      </c>
      <c r="K163" s="5">
        <v>1.00250941</v>
      </c>
      <c r="L163" s="5">
        <v>1.00250941</v>
      </c>
      <c r="M163" s="5">
        <v>1.00250941</v>
      </c>
      <c r="N163" s="5">
        <v>0.11837259999999999</v>
      </c>
      <c r="O163" s="5" t="s">
        <v>1536</v>
      </c>
      <c r="P163" s="5" t="s">
        <v>1536</v>
      </c>
      <c r="Q163" s="5" t="s">
        <v>1536</v>
      </c>
      <c r="R163" s="5" t="s">
        <v>1536</v>
      </c>
      <c r="S163" s="5" t="s">
        <v>1536</v>
      </c>
      <c r="T163" s="5" t="s">
        <v>1536</v>
      </c>
      <c r="U163" s="5" t="s">
        <v>1536</v>
      </c>
      <c r="V163" s="5" t="s">
        <v>1536</v>
      </c>
      <c r="W163" s="5" t="s">
        <v>1536</v>
      </c>
      <c r="X163" s="5" t="s">
        <v>1536</v>
      </c>
      <c r="Y163" s="5" t="s">
        <v>1536</v>
      </c>
      <c r="Z163" s="5" t="s">
        <v>1536</v>
      </c>
      <c r="AA163" s="5" t="s">
        <v>1536</v>
      </c>
      <c r="AC163" s="5">
        <v>22</v>
      </c>
      <c r="AD163" s="5" t="s">
        <v>593</v>
      </c>
      <c r="AE163" s="8">
        <v>3.8152949999999998E-2</v>
      </c>
      <c r="AF163" s="8">
        <v>0.1478603</v>
      </c>
      <c r="AG163" s="8">
        <v>3.4283389999999997E-2</v>
      </c>
      <c r="AH163" s="8">
        <v>0.18242580899999999</v>
      </c>
      <c r="AI163">
        <f t="shared" si="2"/>
        <v>1.1128698182997656</v>
      </c>
    </row>
    <row r="164" spans="1:35" s="5" customFormat="1">
      <c r="A164" s="5">
        <v>30</v>
      </c>
      <c r="B164" s="5" t="s">
        <v>60</v>
      </c>
      <c r="C164" s="5" t="s">
        <v>1529</v>
      </c>
      <c r="D164" s="5" t="s">
        <v>1542</v>
      </c>
      <c r="E164" s="5" t="s">
        <v>1543</v>
      </c>
      <c r="F164" s="5" t="s">
        <v>1544</v>
      </c>
      <c r="G164" s="5" t="s">
        <v>1536</v>
      </c>
      <c r="H164" s="5" t="s">
        <v>1536</v>
      </c>
      <c r="I164" s="5" t="s">
        <v>1536</v>
      </c>
      <c r="J164" s="5" t="s">
        <v>60</v>
      </c>
      <c r="K164" s="5">
        <v>1.00250941</v>
      </c>
      <c r="L164" s="5">
        <v>1.00250941</v>
      </c>
      <c r="M164" s="5">
        <v>1.00250941</v>
      </c>
      <c r="N164" s="5">
        <v>5.6571429999999999E-2</v>
      </c>
      <c r="O164" s="5" t="s">
        <v>1536</v>
      </c>
      <c r="P164" s="5" t="s">
        <v>1536</v>
      </c>
      <c r="Q164" s="5" t="s">
        <v>1536</v>
      </c>
      <c r="R164" s="5" t="s">
        <v>1536</v>
      </c>
      <c r="S164" s="5" t="s">
        <v>1536</v>
      </c>
      <c r="T164" s="5" t="s">
        <v>1536</v>
      </c>
      <c r="U164" s="5" t="s">
        <v>1536</v>
      </c>
      <c r="V164" s="5" t="s">
        <v>1536</v>
      </c>
      <c r="W164" s="5" t="s">
        <v>1536</v>
      </c>
      <c r="X164" s="5" t="s">
        <v>1536</v>
      </c>
      <c r="Y164" s="5" t="s">
        <v>1536</v>
      </c>
      <c r="Z164" s="5" t="s">
        <v>1536</v>
      </c>
      <c r="AA164" s="5" t="s">
        <v>1536</v>
      </c>
      <c r="AC164" s="5">
        <v>30</v>
      </c>
      <c r="AD164" s="5" t="s">
        <v>60</v>
      </c>
      <c r="AE164" s="8">
        <v>4.0500990000000001E-2</v>
      </c>
      <c r="AF164" s="8">
        <v>5.5014229999999997E-2</v>
      </c>
      <c r="AG164" s="8">
        <v>9.0275979999999995E-3</v>
      </c>
      <c r="AH164" s="8">
        <v>1.5036546E-2</v>
      </c>
      <c r="AI164">
        <f t="shared" si="2"/>
        <v>4.4863528482327197</v>
      </c>
    </row>
    <row r="165" spans="1:35" s="5" customFormat="1">
      <c r="A165" s="5">
        <v>41</v>
      </c>
      <c r="B165" s="5" t="s">
        <v>1316</v>
      </c>
      <c r="C165" s="5" t="s">
        <v>1529</v>
      </c>
      <c r="D165" s="5" t="s">
        <v>1537</v>
      </c>
      <c r="E165" s="5" t="s">
        <v>1602</v>
      </c>
      <c r="F165" s="5" t="s">
        <v>1617</v>
      </c>
      <c r="G165" s="5" t="s">
        <v>1618</v>
      </c>
      <c r="H165" s="5" t="s">
        <v>1619</v>
      </c>
      <c r="I165" s="5" t="s">
        <v>1620</v>
      </c>
      <c r="J165" s="5" t="s">
        <v>1316</v>
      </c>
      <c r="K165" s="5">
        <v>1.6438423200000001</v>
      </c>
      <c r="L165" s="5">
        <v>-0.83659145999999995</v>
      </c>
      <c r="M165" s="5">
        <v>1.00250941</v>
      </c>
      <c r="N165" s="5">
        <v>0.14093165999999999</v>
      </c>
      <c r="O165" s="5" t="s">
        <v>1536</v>
      </c>
      <c r="P165" s="5" t="s">
        <v>1536</v>
      </c>
      <c r="Q165" s="5" t="s">
        <v>1536</v>
      </c>
      <c r="R165" s="5" t="s">
        <v>1536</v>
      </c>
      <c r="S165" s="5" t="s">
        <v>1536</v>
      </c>
      <c r="T165" s="5" t="s">
        <v>1536</v>
      </c>
      <c r="U165" s="5" t="s">
        <v>1536</v>
      </c>
      <c r="V165" s="5" t="s">
        <v>1536</v>
      </c>
      <c r="W165" s="5" t="s">
        <v>1536</v>
      </c>
      <c r="X165" s="5" t="s">
        <v>1536</v>
      </c>
      <c r="Y165" s="5" t="s">
        <v>1536</v>
      </c>
      <c r="Z165" s="5" t="s">
        <v>1536</v>
      </c>
      <c r="AA165" s="5" t="s">
        <v>1536</v>
      </c>
      <c r="AC165" s="5">
        <v>41</v>
      </c>
      <c r="AD165" s="5" t="s">
        <v>1316</v>
      </c>
      <c r="AE165" s="8">
        <v>0.1352034</v>
      </c>
      <c r="AF165" s="8">
        <v>0.52479180000000003</v>
      </c>
      <c r="AG165" s="8">
        <v>9.3817860000000003E-2</v>
      </c>
      <c r="AH165" s="8">
        <v>0.19291018700000001</v>
      </c>
      <c r="AI165">
        <f t="shared" si="2"/>
        <v>1.4411264550267935</v>
      </c>
    </row>
    <row r="166" spans="1:35" s="5" customFormat="1">
      <c r="A166" s="5">
        <v>44</v>
      </c>
      <c r="B166" s="5" t="s">
        <v>342</v>
      </c>
      <c r="C166" s="5" t="s">
        <v>1529</v>
      </c>
      <c r="D166" s="5" t="s">
        <v>1537</v>
      </c>
      <c r="E166" s="5" t="s">
        <v>1538</v>
      </c>
      <c r="F166" s="5" t="s">
        <v>1560</v>
      </c>
      <c r="G166" s="5" t="s">
        <v>1561</v>
      </c>
      <c r="H166" s="5" t="s">
        <v>1551</v>
      </c>
      <c r="I166" s="5" t="s">
        <v>1535</v>
      </c>
      <c r="J166" s="5" t="s">
        <v>342</v>
      </c>
      <c r="K166" s="5">
        <v>1.00250941</v>
      </c>
      <c r="L166" s="5">
        <v>1.00250941</v>
      </c>
      <c r="M166" s="5">
        <v>1.00250941</v>
      </c>
      <c r="N166" s="5">
        <v>7.2310330000000006E-2</v>
      </c>
      <c r="O166" s="5" t="s">
        <v>1536</v>
      </c>
      <c r="P166" s="5" t="s">
        <v>1536</v>
      </c>
      <c r="Q166" s="5" t="s">
        <v>1536</v>
      </c>
      <c r="R166" s="5" t="s">
        <v>1536</v>
      </c>
      <c r="S166" s="5" t="s">
        <v>1536</v>
      </c>
      <c r="T166" s="5" t="s">
        <v>1536</v>
      </c>
      <c r="U166" s="5" t="s">
        <v>1536</v>
      </c>
      <c r="V166" s="5" t="s">
        <v>1536</v>
      </c>
      <c r="W166" s="5" t="s">
        <v>1536</v>
      </c>
      <c r="X166" s="5" t="s">
        <v>1536</v>
      </c>
      <c r="Y166" s="5" t="s">
        <v>1536</v>
      </c>
      <c r="Z166" s="5" t="s">
        <v>1536</v>
      </c>
      <c r="AA166" s="5" t="s">
        <v>1536</v>
      </c>
      <c r="AC166" s="5">
        <v>44</v>
      </c>
      <c r="AD166" s="5" t="s">
        <v>342</v>
      </c>
      <c r="AE166" s="8">
        <v>1.7845989999999999E-2</v>
      </c>
      <c r="AF166" s="8">
        <v>2.8074720000000001E-2</v>
      </c>
      <c r="AG166" s="8">
        <v>5.6797310000000004E-3</v>
      </c>
      <c r="AH166" s="8">
        <v>1.5315429E-2</v>
      </c>
      <c r="AI166">
        <f t="shared" si="2"/>
        <v>3.1420484526467889</v>
      </c>
    </row>
    <row r="167" spans="1:35" s="5" customFormat="1">
      <c r="A167" s="5">
        <v>59</v>
      </c>
      <c r="B167" s="5" t="s">
        <v>32</v>
      </c>
      <c r="C167" s="5" t="s">
        <v>1529</v>
      </c>
      <c r="D167" s="5" t="s">
        <v>1542</v>
      </c>
      <c r="E167" s="5" t="s">
        <v>1543</v>
      </c>
      <c r="F167" s="5" t="s">
        <v>1544</v>
      </c>
      <c r="G167" s="5" t="s">
        <v>1600</v>
      </c>
      <c r="H167" s="5" t="s">
        <v>1551</v>
      </c>
      <c r="I167" s="5" t="s">
        <v>1535</v>
      </c>
      <c r="J167" s="5" t="s">
        <v>32</v>
      </c>
      <c r="K167" s="5">
        <v>1.00250941</v>
      </c>
      <c r="L167" s="5">
        <v>1.00250941</v>
      </c>
      <c r="M167" s="5">
        <v>1.00250941</v>
      </c>
      <c r="N167" s="5">
        <v>9.0687539999999997E-2</v>
      </c>
      <c r="O167" s="5" t="s">
        <v>1536</v>
      </c>
      <c r="P167" s="5" t="s">
        <v>1536</v>
      </c>
      <c r="Q167" s="5" t="s">
        <v>1536</v>
      </c>
      <c r="R167" s="5" t="s">
        <v>1536</v>
      </c>
      <c r="S167" s="5" t="s">
        <v>1536</v>
      </c>
      <c r="T167" s="5" t="s">
        <v>1536</v>
      </c>
      <c r="U167" s="5" t="s">
        <v>1536</v>
      </c>
      <c r="V167" s="5" t="s">
        <v>1536</v>
      </c>
      <c r="W167" s="5" t="s">
        <v>1536</v>
      </c>
      <c r="X167" s="5" t="s">
        <v>1536</v>
      </c>
      <c r="Y167" s="5" t="s">
        <v>1536</v>
      </c>
      <c r="Z167" s="5" t="s">
        <v>1536</v>
      </c>
      <c r="AA167" s="5" t="s">
        <v>1536</v>
      </c>
      <c r="AC167" s="5">
        <v>59</v>
      </c>
      <c r="AD167" s="5" t="s">
        <v>32</v>
      </c>
      <c r="AE167" s="8">
        <v>6.8061179999999999E-2</v>
      </c>
      <c r="AF167" s="8">
        <v>8.0081869999999999E-2</v>
      </c>
      <c r="AG167" s="8">
        <v>1.548477E-2</v>
      </c>
      <c r="AH167" s="8">
        <v>2.7663389E-2</v>
      </c>
      <c r="AI167">
        <f t="shared" si="2"/>
        <v>4.3953626692550163</v>
      </c>
    </row>
    <row r="168" spans="1:35" s="5" customFormat="1">
      <c r="A168" s="5">
        <v>65</v>
      </c>
      <c r="B168" s="5" t="s">
        <v>397</v>
      </c>
      <c r="C168" s="5" t="s">
        <v>1529</v>
      </c>
      <c r="D168" s="5" t="s">
        <v>1537</v>
      </c>
      <c r="E168" s="5" t="s">
        <v>1583</v>
      </c>
      <c r="F168" s="5" t="s">
        <v>1584</v>
      </c>
      <c r="G168" s="5" t="s">
        <v>1585</v>
      </c>
      <c r="H168" s="5" t="s">
        <v>1551</v>
      </c>
      <c r="I168" s="5" t="s">
        <v>1535</v>
      </c>
      <c r="J168" s="5" t="s">
        <v>397</v>
      </c>
      <c r="K168" s="5">
        <v>1.00250941</v>
      </c>
      <c r="L168" s="5">
        <v>1.00250941</v>
      </c>
      <c r="M168" s="5">
        <v>1.00250941</v>
      </c>
      <c r="N168" s="5">
        <v>0.11677460000000001</v>
      </c>
      <c r="O168" s="5" t="s">
        <v>1536</v>
      </c>
      <c r="P168" s="5" t="s">
        <v>1536</v>
      </c>
      <c r="Q168" s="5" t="s">
        <v>1536</v>
      </c>
      <c r="R168" s="5" t="s">
        <v>1536</v>
      </c>
      <c r="S168" s="5" t="s">
        <v>1536</v>
      </c>
      <c r="T168" s="5" t="s">
        <v>1536</v>
      </c>
      <c r="U168" s="5" t="s">
        <v>1536</v>
      </c>
      <c r="V168" s="5" t="s">
        <v>1536</v>
      </c>
      <c r="W168" s="5" t="s">
        <v>1536</v>
      </c>
      <c r="X168" s="5" t="s">
        <v>1536</v>
      </c>
      <c r="Y168" s="5" t="s">
        <v>1536</v>
      </c>
      <c r="Z168" s="5" t="s">
        <v>1536</v>
      </c>
      <c r="AA168" s="5" t="s">
        <v>1536</v>
      </c>
      <c r="AC168" s="5">
        <v>65</v>
      </c>
      <c r="AD168" s="5" t="s">
        <v>397</v>
      </c>
      <c r="AE168" s="8">
        <v>4.3166080000000003E-2</v>
      </c>
      <c r="AF168" s="8">
        <v>6.9720749999999998E-2</v>
      </c>
      <c r="AG168" s="8">
        <v>1.4190070000000001E-2</v>
      </c>
      <c r="AH168" s="8">
        <v>2.0812888000000002E-2</v>
      </c>
      <c r="AI168">
        <f t="shared" si="2"/>
        <v>3.0419920409131174</v>
      </c>
    </row>
    <row r="169" spans="1:35" s="5" customFormat="1">
      <c r="A169" s="5">
        <v>67</v>
      </c>
      <c r="B169" s="5" t="s">
        <v>754</v>
      </c>
      <c r="C169" s="5" t="s">
        <v>1529</v>
      </c>
      <c r="D169" s="5" t="s">
        <v>1595</v>
      </c>
      <c r="E169" s="5" t="s">
        <v>1611</v>
      </c>
      <c r="F169" s="5" t="s">
        <v>1612</v>
      </c>
      <c r="G169" s="5" t="s">
        <v>1652</v>
      </c>
      <c r="H169" s="5" t="s">
        <v>1551</v>
      </c>
      <c r="I169" s="5" t="s">
        <v>1535</v>
      </c>
      <c r="J169" s="5" t="s">
        <v>754</v>
      </c>
      <c r="K169" s="5">
        <v>1.00250941</v>
      </c>
      <c r="L169" s="5">
        <v>1.00250941</v>
      </c>
      <c r="M169" s="5">
        <v>1.00250941</v>
      </c>
      <c r="N169" s="5">
        <v>5.7720059999999997E-2</v>
      </c>
      <c r="O169" s="5" t="s">
        <v>1536</v>
      </c>
      <c r="P169" s="5" t="s">
        <v>1536</v>
      </c>
      <c r="Q169" s="5" t="s">
        <v>1536</v>
      </c>
      <c r="R169" s="5" t="s">
        <v>1536</v>
      </c>
      <c r="S169" s="5" t="s">
        <v>1536</v>
      </c>
      <c r="T169" s="5" t="s">
        <v>1536</v>
      </c>
      <c r="U169" s="5" t="s">
        <v>1536</v>
      </c>
      <c r="V169" s="5" t="s">
        <v>1536</v>
      </c>
      <c r="W169" s="5" t="s">
        <v>1536</v>
      </c>
      <c r="X169" s="5" t="s">
        <v>1536</v>
      </c>
      <c r="Y169" s="5" t="s">
        <v>1536</v>
      </c>
      <c r="Z169" s="5" t="s">
        <v>1536</v>
      </c>
      <c r="AA169" s="5" t="s">
        <v>1536</v>
      </c>
      <c r="AC169" s="5">
        <v>67</v>
      </c>
      <c r="AD169" s="5" t="s">
        <v>754</v>
      </c>
      <c r="AE169" s="8">
        <v>1.407166E-2</v>
      </c>
      <c r="AF169" s="8">
        <v>4.0778179999999997E-2</v>
      </c>
      <c r="AG169" s="8">
        <v>4.5149029999999998E-3</v>
      </c>
      <c r="AH169" s="8">
        <v>1.471477E-2</v>
      </c>
      <c r="AI169">
        <f t="shared" si="2"/>
        <v>3.1167136924093386</v>
      </c>
    </row>
    <row r="170" spans="1:35" s="5" customFormat="1">
      <c r="A170" s="5">
        <v>77</v>
      </c>
      <c r="B170" s="5" t="s">
        <v>1662</v>
      </c>
      <c r="C170" s="5" t="s">
        <v>1529</v>
      </c>
      <c r="D170" s="5" t="s">
        <v>1537</v>
      </c>
      <c r="E170" s="5" t="s">
        <v>1538</v>
      </c>
      <c r="F170" s="5" t="s">
        <v>1567</v>
      </c>
      <c r="G170" s="5" t="s">
        <v>1568</v>
      </c>
      <c r="H170" s="5" t="s">
        <v>1551</v>
      </c>
      <c r="I170" s="5" t="s">
        <v>1535</v>
      </c>
      <c r="J170" s="5" t="s">
        <v>1662</v>
      </c>
      <c r="K170" s="5">
        <v>0</v>
      </c>
      <c r="L170" s="5">
        <v>1.00250941</v>
      </c>
      <c r="M170" s="5">
        <v>1.00250941</v>
      </c>
      <c r="N170" s="5">
        <v>5.357286E-2</v>
      </c>
      <c r="O170" s="5" t="s">
        <v>1536</v>
      </c>
      <c r="P170" s="5" t="s">
        <v>1536</v>
      </c>
      <c r="Q170" s="5" t="s">
        <v>1536</v>
      </c>
      <c r="R170" s="5" t="s">
        <v>1536</v>
      </c>
      <c r="S170" s="5" t="s">
        <v>1536</v>
      </c>
      <c r="T170" s="5" t="s">
        <v>1536</v>
      </c>
      <c r="U170" s="5" t="s">
        <v>1536</v>
      </c>
      <c r="V170" s="5" t="s">
        <v>1536</v>
      </c>
      <c r="W170" s="5" t="s">
        <v>1536</v>
      </c>
      <c r="X170" s="5" t="s">
        <v>1536</v>
      </c>
      <c r="Y170" s="5" t="s">
        <v>1536</v>
      </c>
      <c r="Z170" s="5" t="s">
        <v>1536</v>
      </c>
      <c r="AA170" s="5" t="s">
        <v>1536</v>
      </c>
      <c r="AC170" s="5">
        <v>77</v>
      </c>
      <c r="AD170" s="5" t="s">
        <v>1662</v>
      </c>
      <c r="AE170" s="8">
        <v>6.9587070000000004E-4</v>
      </c>
      <c r="AF170" s="8">
        <v>2.0559049999999998E-3</v>
      </c>
      <c r="AG170" s="8">
        <v>3.405955E-3</v>
      </c>
      <c r="AH170" s="8">
        <v>1.5971418000000001E-2</v>
      </c>
      <c r="AI170">
        <f t="shared" si="2"/>
        <v>0.20431000996783577</v>
      </c>
    </row>
    <row r="171" spans="1:35" s="5" customFormat="1">
      <c r="A171" s="5">
        <v>81</v>
      </c>
      <c r="B171" s="5" t="s">
        <v>328</v>
      </c>
      <c r="C171" s="5" t="s">
        <v>1529</v>
      </c>
      <c r="D171" s="5" t="s">
        <v>1537</v>
      </c>
      <c r="E171" s="5" t="s">
        <v>1538</v>
      </c>
      <c r="F171" s="5" t="s">
        <v>1567</v>
      </c>
      <c r="G171" s="5" t="s">
        <v>1568</v>
      </c>
      <c r="H171" s="5" t="s">
        <v>1551</v>
      </c>
      <c r="I171" s="5" t="s">
        <v>1535</v>
      </c>
      <c r="J171" s="5" t="s">
        <v>328</v>
      </c>
      <c r="K171" s="5">
        <v>1.00250941</v>
      </c>
      <c r="L171" s="5">
        <v>1.00250941</v>
      </c>
      <c r="M171" s="5">
        <v>1.00250941</v>
      </c>
      <c r="N171" s="5">
        <v>6.2235789999999999E-2</v>
      </c>
      <c r="O171" s="5" t="s">
        <v>1536</v>
      </c>
      <c r="P171" s="5" t="s">
        <v>1536</v>
      </c>
      <c r="Q171" s="5" t="s">
        <v>1536</v>
      </c>
      <c r="R171" s="5" t="s">
        <v>1536</v>
      </c>
      <c r="S171" s="5" t="s">
        <v>1536</v>
      </c>
      <c r="T171" s="5" t="s">
        <v>1536</v>
      </c>
      <c r="U171" s="5" t="s">
        <v>1536</v>
      </c>
      <c r="V171" s="5" t="s">
        <v>1536</v>
      </c>
      <c r="W171" s="5" t="s">
        <v>1536</v>
      </c>
      <c r="X171" s="5" t="s">
        <v>1536</v>
      </c>
      <c r="Y171" s="5" t="s">
        <v>1536</v>
      </c>
      <c r="Z171" s="5" t="s">
        <v>1536</v>
      </c>
      <c r="AA171" s="5" t="s">
        <v>1536</v>
      </c>
      <c r="AC171" s="5">
        <v>81</v>
      </c>
      <c r="AD171" s="5" t="s">
        <v>328</v>
      </c>
      <c r="AE171" s="8">
        <v>3.3245700000000003E-2</v>
      </c>
      <c r="AF171" s="8">
        <v>6.6193189999999999E-2</v>
      </c>
      <c r="AG171" s="8">
        <v>7.9198979999999999E-3</v>
      </c>
      <c r="AH171" s="8">
        <v>1.6513096000000001E-2</v>
      </c>
      <c r="AI171">
        <f t="shared" si="2"/>
        <v>4.1977434557869309</v>
      </c>
    </row>
    <row r="172" spans="1:35" s="5" customFormat="1">
      <c r="A172" s="5">
        <v>83</v>
      </c>
      <c r="B172" s="5" t="s">
        <v>568</v>
      </c>
      <c r="C172" s="5" t="s">
        <v>1529</v>
      </c>
      <c r="D172" s="5" t="s">
        <v>1537</v>
      </c>
      <c r="E172" s="5" t="s">
        <v>1538</v>
      </c>
      <c r="F172" s="5" t="s">
        <v>1539</v>
      </c>
      <c r="G172" s="5" t="s">
        <v>1540</v>
      </c>
      <c r="H172" s="5" t="s">
        <v>1551</v>
      </c>
      <c r="I172" s="5" t="s">
        <v>1535</v>
      </c>
      <c r="J172" s="5" t="s">
        <v>568</v>
      </c>
      <c r="K172" s="5">
        <v>1.00250941</v>
      </c>
      <c r="L172" s="5">
        <v>1.00250941</v>
      </c>
      <c r="M172" s="5">
        <v>1.00250941</v>
      </c>
      <c r="N172" s="5">
        <v>8.8365269999999996E-2</v>
      </c>
      <c r="O172" s="5" t="s">
        <v>1536</v>
      </c>
      <c r="P172" s="5" t="s">
        <v>1536</v>
      </c>
      <c r="Q172" s="5" t="s">
        <v>1536</v>
      </c>
      <c r="R172" s="5" t="s">
        <v>1536</v>
      </c>
      <c r="S172" s="5" t="s">
        <v>1536</v>
      </c>
      <c r="T172" s="5" t="s">
        <v>1536</v>
      </c>
      <c r="U172" s="5" t="s">
        <v>1536</v>
      </c>
      <c r="V172" s="5" t="s">
        <v>1536</v>
      </c>
      <c r="W172" s="5" t="s">
        <v>1536</v>
      </c>
      <c r="X172" s="5" t="s">
        <v>1536</v>
      </c>
      <c r="Y172" s="5" t="s">
        <v>1536</v>
      </c>
      <c r="Z172" s="5" t="s">
        <v>1536</v>
      </c>
      <c r="AA172" s="5" t="s">
        <v>1536</v>
      </c>
      <c r="AC172" s="5">
        <v>83</v>
      </c>
      <c r="AD172" s="5" t="s">
        <v>568</v>
      </c>
      <c r="AE172" s="8">
        <v>5.2457809999999997E-3</v>
      </c>
      <c r="AF172" s="8">
        <v>1.0055919999999999E-2</v>
      </c>
      <c r="AG172" s="8">
        <v>1.418919E-3</v>
      </c>
      <c r="AH172" s="8">
        <v>5.4374080000000003E-3</v>
      </c>
      <c r="AI172">
        <f t="shared" si="2"/>
        <v>3.6970263982651579</v>
      </c>
    </row>
    <row r="173" spans="1:35" s="5" customFormat="1">
      <c r="A173" s="5">
        <v>93</v>
      </c>
      <c r="B173" s="5" t="s">
        <v>1318</v>
      </c>
      <c r="C173" s="5" t="s">
        <v>1529</v>
      </c>
      <c r="D173" s="5" t="s">
        <v>1537</v>
      </c>
      <c r="E173" s="5" t="s">
        <v>1538</v>
      </c>
      <c r="F173" s="5" t="s">
        <v>1539</v>
      </c>
      <c r="G173" s="5" t="s">
        <v>1540</v>
      </c>
      <c r="H173" s="5" t="s">
        <v>1551</v>
      </c>
      <c r="I173" s="5" t="s">
        <v>1535</v>
      </c>
      <c r="J173" s="5" t="s">
        <v>1318</v>
      </c>
      <c r="K173" s="5">
        <v>1.00250941</v>
      </c>
      <c r="L173" s="5">
        <v>1.00250941</v>
      </c>
      <c r="M173" s="5">
        <v>1.00250941</v>
      </c>
      <c r="N173" s="5">
        <v>0.10912253</v>
      </c>
      <c r="O173" s="5" t="s">
        <v>1536</v>
      </c>
      <c r="P173" s="5" t="s">
        <v>1536</v>
      </c>
      <c r="Q173" s="5" t="s">
        <v>1536</v>
      </c>
      <c r="R173" s="5" t="s">
        <v>1536</v>
      </c>
      <c r="S173" s="5" t="s">
        <v>1536</v>
      </c>
      <c r="T173" s="5" t="s">
        <v>1536</v>
      </c>
      <c r="U173" s="5" t="s">
        <v>1536</v>
      </c>
      <c r="V173" s="5" t="s">
        <v>1536</v>
      </c>
      <c r="W173" s="5" t="s">
        <v>1536</v>
      </c>
      <c r="X173" s="5" t="s">
        <v>1536</v>
      </c>
      <c r="Y173" s="5" t="s">
        <v>1536</v>
      </c>
      <c r="Z173" s="5" t="s">
        <v>1536</v>
      </c>
      <c r="AA173" s="5" t="s">
        <v>1536</v>
      </c>
      <c r="AC173" s="5">
        <v>93</v>
      </c>
      <c r="AD173" s="5" t="s">
        <v>1318</v>
      </c>
      <c r="AE173" s="8">
        <v>3.007545E-2</v>
      </c>
      <c r="AF173" s="8">
        <v>4.9602859999999999E-2</v>
      </c>
      <c r="AG173" s="8">
        <v>6.3783510000000002E-2</v>
      </c>
      <c r="AH173" s="8">
        <v>0.247806098</v>
      </c>
      <c r="AI173">
        <f t="shared" si="2"/>
        <v>0.47152390954966261</v>
      </c>
    </row>
    <row r="174" spans="1:35" s="5" customFormat="1">
      <c r="A174" s="5">
        <v>94</v>
      </c>
      <c r="B174" s="5" t="s">
        <v>990</v>
      </c>
      <c r="C174" s="5" t="s">
        <v>1529</v>
      </c>
      <c r="D174" s="5" t="s">
        <v>1595</v>
      </c>
      <c r="E174" s="5" t="s">
        <v>1596</v>
      </c>
      <c r="F174" s="5" t="s">
        <v>1629</v>
      </c>
      <c r="G174" s="5" t="s">
        <v>1671</v>
      </c>
      <c r="H174" s="5" t="s">
        <v>1551</v>
      </c>
      <c r="I174" s="5" t="s">
        <v>1535</v>
      </c>
      <c r="J174" s="5" t="s">
        <v>990</v>
      </c>
      <c r="K174" s="5">
        <v>1.00250941</v>
      </c>
      <c r="L174" s="5">
        <v>1.00250941</v>
      </c>
      <c r="M174" s="5">
        <v>1.00250941</v>
      </c>
      <c r="N174" s="5">
        <v>9.3714459999999999E-2</v>
      </c>
      <c r="O174" s="5" t="s">
        <v>1536</v>
      </c>
      <c r="P174" s="5" t="s">
        <v>1536</v>
      </c>
      <c r="Q174" s="5" t="s">
        <v>1536</v>
      </c>
      <c r="R174" s="5" t="s">
        <v>1536</v>
      </c>
      <c r="S174" s="5" t="s">
        <v>1536</v>
      </c>
      <c r="T174" s="5" t="s">
        <v>1536</v>
      </c>
      <c r="U174" s="5" t="s">
        <v>1536</v>
      </c>
      <c r="V174" s="5" t="s">
        <v>1536</v>
      </c>
      <c r="W174" s="5" t="s">
        <v>1536</v>
      </c>
      <c r="X174" s="5" t="s">
        <v>1536</v>
      </c>
      <c r="Y174" s="5" t="s">
        <v>1536</v>
      </c>
      <c r="Z174" s="5" t="s">
        <v>1536</v>
      </c>
      <c r="AA174" s="5" t="s">
        <v>1536</v>
      </c>
      <c r="AC174" s="5">
        <v>94</v>
      </c>
      <c r="AD174" s="5" t="s">
        <v>990</v>
      </c>
      <c r="AE174" s="8">
        <v>0.34413959999999999</v>
      </c>
      <c r="AF174" s="8">
        <v>1.888271</v>
      </c>
      <c r="AG174" s="8">
        <v>0.99028550000000004</v>
      </c>
      <c r="AH174" s="8">
        <v>4.9084028069999999</v>
      </c>
      <c r="AI174">
        <f t="shared" si="2"/>
        <v>0.3475155397105178</v>
      </c>
    </row>
    <row r="175" spans="1:35" s="5" customFormat="1">
      <c r="A175" s="5">
        <v>104</v>
      </c>
      <c r="B175" s="5" t="s">
        <v>544</v>
      </c>
      <c r="C175" s="5" t="s">
        <v>1529</v>
      </c>
      <c r="D175" s="5" t="s">
        <v>1537</v>
      </c>
      <c r="E175" s="5" t="s">
        <v>1538</v>
      </c>
      <c r="F175" s="5" t="s">
        <v>1539</v>
      </c>
      <c r="G175" s="5" t="s">
        <v>1540</v>
      </c>
      <c r="H175" s="5" t="s">
        <v>1675</v>
      </c>
      <c r="I175" s="5" t="s">
        <v>1676</v>
      </c>
      <c r="J175" s="5" t="s">
        <v>544</v>
      </c>
      <c r="K175" s="5">
        <v>1.00250941</v>
      </c>
      <c r="L175" s="5">
        <v>-1.00250941</v>
      </c>
      <c r="M175" s="5">
        <v>1.00250941</v>
      </c>
      <c r="N175" s="5">
        <v>6.4453189999999994E-2</v>
      </c>
      <c r="O175" s="5" t="s">
        <v>1536</v>
      </c>
      <c r="P175" s="5" t="s">
        <v>1536</v>
      </c>
      <c r="Q175" s="5" t="s">
        <v>1536</v>
      </c>
      <c r="R175" s="5" t="s">
        <v>1536</v>
      </c>
      <c r="S175" s="5" t="s">
        <v>1536</v>
      </c>
      <c r="T175" s="5" t="s">
        <v>1536</v>
      </c>
      <c r="U175" s="5" t="s">
        <v>1536</v>
      </c>
      <c r="V175" s="5" t="s">
        <v>1536</v>
      </c>
      <c r="W175" s="5" t="s">
        <v>1536</v>
      </c>
      <c r="X175" s="5" t="s">
        <v>1536</v>
      </c>
      <c r="Y175" s="5" t="s">
        <v>1536</v>
      </c>
      <c r="Z175" s="5" t="s">
        <v>1536</v>
      </c>
      <c r="AA175" s="5" t="s">
        <v>1536</v>
      </c>
      <c r="AC175" s="5">
        <v>104</v>
      </c>
      <c r="AD175" s="5" t="s">
        <v>544</v>
      </c>
      <c r="AE175" s="8">
        <v>1.89135E-2</v>
      </c>
      <c r="AF175" s="8">
        <v>5.4457159999999998E-2</v>
      </c>
      <c r="AG175" s="8">
        <v>2.7013219999999999E-3</v>
      </c>
      <c r="AH175" s="8">
        <v>5.1826479999999998E-3</v>
      </c>
      <c r="AI175">
        <f t="shared" si="2"/>
        <v>7.0015718229814885</v>
      </c>
    </row>
    <row r="176" spans="1:35" s="5" customFormat="1">
      <c r="A176" s="5">
        <v>108</v>
      </c>
      <c r="B176" s="5" t="s">
        <v>736</v>
      </c>
      <c r="C176" s="5" t="s">
        <v>1529</v>
      </c>
      <c r="D176" s="5" t="s">
        <v>1537</v>
      </c>
      <c r="E176" s="5" t="s">
        <v>1538</v>
      </c>
      <c r="F176" s="5" t="s">
        <v>1558</v>
      </c>
      <c r="G176" s="5" t="s">
        <v>1682</v>
      </c>
      <c r="H176" s="5" t="s">
        <v>1683</v>
      </c>
      <c r="I176" s="5" t="s">
        <v>1535</v>
      </c>
      <c r="J176" s="5" t="s">
        <v>736</v>
      </c>
      <c r="K176" s="5">
        <v>1.00250941</v>
      </c>
      <c r="L176" s="5">
        <v>1.00250941</v>
      </c>
      <c r="M176" s="5">
        <v>1.00250941</v>
      </c>
      <c r="N176" s="5">
        <v>8.8434289999999999E-2</v>
      </c>
      <c r="O176" s="5" t="s">
        <v>1536</v>
      </c>
      <c r="P176" s="5" t="s">
        <v>1536</v>
      </c>
      <c r="Q176" s="5" t="s">
        <v>1536</v>
      </c>
      <c r="R176" s="5" t="s">
        <v>1536</v>
      </c>
      <c r="S176" s="5" t="s">
        <v>1536</v>
      </c>
      <c r="T176" s="5" t="s">
        <v>1536</v>
      </c>
      <c r="U176" s="5" t="s">
        <v>1536</v>
      </c>
      <c r="V176" s="5" t="s">
        <v>1536</v>
      </c>
      <c r="W176" s="5" t="s">
        <v>1536</v>
      </c>
      <c r="X176" s="5" t="s">
        <v>1536</v>
      </c>
      <c r="Y176" s="5" t="s">
        <v>1536</v>
      </c>
      <c r="Z176" s="5" t="s">
        <v>1536</v>
      </c>
      <c r="AA176" s="5" t="s">
        <v>1536</v>
      </c>
      <c r="AC176" s="5">
        <v>108</v>
      </c>
      <c r="AD176" s="5" t="s">
        <v>736</v>
      </c>
      <c r="AE176" s="8">
        <v>1.860935E-2</v>
      </c>
      <c r="AF176" s="8">
        <v>2.8715310000000001E-2</v>
      </c>
      <c r="AG176" s="8">
        <v>1.6362519999999998E-2</v>
      </c>
      <c r="AH176" s="8">
        <v>6.3362505999999999E-2</v>
      </c>
      <c r="AI176">
        <f t="shared" si="2"/>
        <v>1.1373156457562772</v>
      </c>
    </row>
    <row r="177" spans="1:35" s="5" customFormat="1">
      <c r="A177" s="5">
        <v>114</v>
      </c>
      <c r="B177" s="5" t="s">
        <v>931</v>
      </c>
      <c r="C177" s="5" t="s">
        <v>1529</v>
      </c>
      <c r="D177" s="5" t="s">
        <v>1595</v>
      </c>
      <c r="E177" s="5" t="s">
        <v>1596</v>
      </c>
      <c r="F177" s="5" t="s">
        <v>1597</v>
      </c>
      <c r="G177" s="5" t="s">
        <v>1690</v>
      </c>
      <c r="H177" s="5" t="s">
        <v>1691</v>
      </c>
      <c r="I177" s="5" t="s">
        <v>1536</v>
      </c>
      <c r="J177" s="5" t="s">
        <v>931</v>
      </c>
      <c r="K177" s="5">
        <v>1.00250941</v>
      </c>
      <c r="L177" s="5">
        <v>1.00250941</v>
      </c>
      <c r="M177" s="5">
        <v>1.00250941</v>
      </c>
      <c r="N177" s="5">
        <v>6.1460319999999999E-2</v>
      </c>
      <c r="O177" s="5" t="s">
        <v>1536</v>
      </c>
      <c r="P177" s="5" t="s">
        <v>1536</v>
      </c>
      <c r="Q177" s="5" t="s">
        <v>1536</v>
      </c>
      <c r="R177" s="5" t="s">
        <v>1536</v>
      </c>
      <c r="S177" s="5" t="s">
        <v>1536</v>
      </c>
      <c r="T177" s="5" t="s">
        <v>1536</v>
      </c>
      <c r="U177" s="5" t="s">
        <v>1536</v>
      </c>
      <c r="V177" s="5" t="s">
        <v>1536</v>
      </c>
      <c r="W177" s="5" t="s">
        <v>1536</v>
      </c>
      <c r="X177" s="5" t="s">
        <v>1536</v>
      </c>
      <c r="Y177" s="5" t="s">
        <v>1536</v>
      </c>
      <c r="Z177" s="5" t="s">
        <v>1536</v>
      </c>
      <c r="AA177" s="5" t="s">
        <v>1536</v>
      </c>
      <c r="AC177" s="5">
        <v>114</v>
      </c>
      <c r="AD177" s="5" t="s">
        <v>931</v>
      </c>
      <c r="AE177" s="8">
        <v>4.5247430000000003E-3</v>
      </c>
      <c r="AF177" s="8">
        <v>8.5525800000000006E-3</v>
      </c>
      <c r="AG177" s="8">
        <v>2.8192120000000002E-3</v>
      </c>
      <c r="AH177" s="8">
        <v>1.1538280999999999E-2</v>
      </c>
      <c r="AI177">
        <f t="shared" si="2"/>
        <v>1.6049672745433829</v>
      </c>
    </row>
    <row r="178" spans="1:35" s="5" customFormat="1">
      <c r="A178" s="5">
        <v>115</v>
      </c>
      <c r="B178" s="5" t="s">
        <v>448</v>
      </c>
      <c r="C178" s="5" t="s">
        <v>1529</v>
      </c>
      <c r="D178" s="5" t="s">
        <v>1595</v>
      </c>
      <c r="E178" s="5" t="s">
        <v>1596</v>
      </c>
      <c r="F178" s="5" t="s">
        <v>1629</v>
      </c>
      <c r="G178" s="5" t="s">
        <v>1674</v>
      </c>
      <c r="H178" s="5" t="s">
        <v>1536</v>
      </c>
      <c r="I178" s="5" t="s">
        <v>1536</v>
      </c>
      <c r="J178" s="5" t="s">
        <v>448</v>
      </c>
      <c r="K178" s="5">
        <v>1.00250941</v>
      </c>
      <c r="L178" s="5">
        <v>1.00250941</v>
      </c>
      <c r="M178" s="5">
        <v>1.00250941</v>
      </c>
      <c r="N178" s="5">
        <v>7.6999999999999999E-2</v>
      </c>
      <c r="O178" s="5" t="s">
        <v>1536</v>
      </c>
      <c r="P178" s="5" t="s">
        <v>1536</v>
      </c>
      <c r="Q178" s="5" t="s">
        <v>1536</v>
      </c>
      <c r="R178" s="5" t="s">
        <v>1536</v>
      </c>
      <c r="S178" s="5" t="s">
        <v>1536</v>
      </c>
      <c r="T178" s="5" t="s">
        <v>1536</v>
      </c>
      <c r="U178" s="5" t="s">
        <v>1536</v>
      </c>
      <c r="V178" s="5" t="s">
        <v>1536</v>
      </c>
      <c r="W178" s="5" t="s">
        <v>1536</v>
      </c>
      <c r="X178" s="5" t="s">
        <v>1536</v>
      </c>
      <c r="Y178" s="5" t="s">
        <v>1536</v>
      </c>
      <c r="Z178" s="5" t="s">
        <v>1536</v>
      </c>
      <c r="AA178" s="5" t="s">
        <v>1536</v>
      </c>
      <c r="AC178" s="5">
        <v>115</v>
      </c>
      <c r="AD178" s="5" t="s">
        <v>448</v>
      </c>
      <c r="AE178" s="8">
        <v>2.460385E-2</v>
      </c>
      <c r="AF178" s="8">
        <v>7.3802389999999995E-2</v>
      </c>
      <c r="AG178" s="8">
        <v>1.486139E-3</v>
      </c>
      <c r="AH178" s="8">
        <v>3.639078E-3</v>
      </c>
      <c r="AI178">
        <f t="shared" si="2"/>
        <v>16.55555099489348</v>
      </c>
    </row>
    <row r="179" spans="1:35" s="5" customFormat="1">
      <c r="A179" s="5">
        <v>119</v>
      </c>
      <c r="B179" s="5" t="s">
        <v>644</v>
      </c>
      <c r="C179" s="5" t="s">
        <v>1529</v>
      </c>
      <c r="D179" s="5" t="s">
        <v>1595</v>
      </c>
      <c r="E179" s="5" t="s">
        <v>1596</v>
      </c>
      <c r="F179" s="5" t="s">
        <v>1629</v>
      </c>
      <c r="G179" s="5" t="s">
        <v>1550</v>
      </c>
      <c r="H179" s="5" t="s">
        <v>1551</v>
      </c>
      <c r="I179" s="5" t="s">
        <v>1535</v>
      </c>
      <c r="J179" s="5" t="s">
        <v>644</v>
      </c>
      <c r="K179" s="5">
        <v>1.00250941</v>
      </c>
      <c r="L179" s="5">
        <v>0</v>
      </c>
      <c r="M179" s="5">
        <v>1.00250941</v>
      </c>
      <c r="N179" s="5">
        <v>9.6879660000000006E-2</v>
      </c>
      <c r="O179" s="5" t="s">
        <v>1536</v>
      </c>
      <c r="P179" s="5" t="s">
        <v>1536</v>
      </c>
      <c r="Q179" s="5" t="s">
        <v>1536</v>
      </c>
      <c r="R179" s="5" t="s">
        <v>1536</v>
      </c>
      <c r="S179" s="5" t="s">
        <v>1536</v>
      </c>
      <c r="T179" s="5" t="s">
        <v>1536</v>
      </c>
      <c r="U179" s="5" t="s">
        <v>1536</v>
      </c>
      <c r="V179" s="5" t="s">
        <v>1536</v>
      </c>
      <c r="W179" s="5" t="s">
        <v>1536</v>
      </c>
      <c r="X179" s="5" t="s">
        <v>1536</v>
      </c>
      <c r="Y179" s="5" t="s">
        <v>1536</v>
      </c>
      <c r="Z179" s="5" t="s">
        <v>1536</v>
      </c>
      <c r="AA179" s="5" t="s">
        <v>1536</v>
      </c>
      <c r="AC179" s="5">
        <v>119</v>
      </c>
      <c r="AD179" s="5" t="s">
        <v>644</v>
      </c>
      <c r="AE179" s="8">
        <v>3.4477880000000002E-2</v>
      </c>
      <c r="AF179" s="8">
        <v>8.0644460000000001E-2</v>
      </c>
      <c r="AG179" s="8">
        <v>8.2808599999999993E-3</v>
      </c>
      <c r="AH179" s="8">
        <v>1.6400271000000001E-2</v>
      </c>
      <c r="AI179">
        <f t="shared" si="2"/>
        <v>4.1635627217462927</v>
      </c>
    </row>
    <row r="180" spans="1:35" s="5" customFormat="1">
      <c r="A180" s="5">
        <v>121</v>
      </c>
      <c r="B180" s="5" t="s">
        <v>1189</v>
      </c>
      <c r="C180" s="5" t="s">
        <v>1529</v>
      </c>
      <c r="D180" s="5" t="s">
        <v>1537</v>
      </c>
      <c r="E180" s="5" t="s">
        <v>1602</v>
      </c>
      <c r="F180" s="5" t="s">
        <v>1698</v>
      </c>
      <c r="G180" s="5" t="s">
        <v>1699</v>
      </c>
      <c r="H180" s="5" t="s">
        <v>1536</v>
      </c>
      <c r="I180" s="5" t="s">
        <v>1536</v>
      </c>
      <c r="J180" s="5" t="s">
        <v>1189</v>
      </c>
      <c r="K180" s="5">
        <v>1.00250941</v>
      </c>
      <c r="L180" s="5">
        <v>0</v>
      </c>
      <c r="M180" s="5">
        <v>1.00250941</v>
      </c>
      <c r="N180" s="5">
        <v>0.10846446</v>
      </c>
      <c r="O180" s="5" t="s">
        <v>1536</v>
      </c>
      <c r="P180" s="5" t="s">
        <v>1536</v>
      </c>
      <c r="Q180" s="5" t="s">
        <v>1536</v>
      </c>
      <c r="R180" s="5" t="s">
        <v>1536</v>
      </c>
      <c r="S180" s="5" t="s">
        <v>1536</v>
      </c>
      <c r="T180" s="5" t="s">
        <v>1536</v>
      </c>
      <c r="U180" s="5" t="s">
        <v>1536</v>
      </c>
      <c r="V180" s="5" t="s">
        <v>1536</v>
      </c>
      <c r="W180" s="5" t="s">
        <v>1536</v>
      </c>
      <c r="X180" s="5" t="s">
        <v>1536</v>
      </c>
      <c r="Y180" s="5" t="s">
        <v>1536</v>
      </c>
      <c r="Z180" s="5" t="s">
        <v>1536</v>
      </c>
      <c r="AA180" s="5" t="s">
        <v>1536</v>
      </c>
      <c r="AC180" s="5">
        <v>121</v>
      </c>
      <c r="AD180" s="5" t="s">
        <v>1189</v>
      </c>
      <c r="AE180" s="8">
        <v>0.18813489999999999</v>
      </c>
      <c r="AF180" s="8">
        <v>0.46805289999999999</v>
      </c>
      <c r="AG180" s="8">
        <v>0.12785850000000001</v>
      </c>
      <c r="AH180" s="8">
        <v>0.252135479</v>
      </c>
      <c r="AI180">
        <f t="shared" si="2"/>
        <v>1.4714305267150793</v>
      </c>
    </row>
    <row r="181" spans="1:35" s="5" customFormat="1">
      <c r="A181" s="5">
        <v>140</v>
      </c>
      <c r="B181" s="5" t="s">
        <v>248</v>
      </c>
      <c r="C181" s="5" t="s">
        <v>1529</v>
      </c>
      <c r="D181" s="5" t="s">
        <v>1595</v>
      </c>
      <c r="E181" s="5" t="s">
        <v>1596</v>
      </c>
      <c r="F181" s="5" t="s">
        <v>1629</v>
      </c>
      <c r="G181" s="5" t="s">
        <v>1711</v>
      </c>
      <c r="H181" s="5" t="s">
        <v>1712</v>
      </c>
      <c r="I181" s="5" t="s">
        <v>1535</v>
      </c>
      <c r="J181" s="5" t="s">
        <v>248</v>
      </c>
      <c r="K181" s="5">
        <v>1.00250941</v>
      </c>
      <c r="L181" s="5">
        <v>0</v>
      </c>
      <c r="M181" s="5">
        <v>1.00250941</v>
      </c>
      <c r="N181" s="5">
        <v>5.2571430000000002E-2</v>
      </c>
      <c r="O181" s="5" t="s">
        <v>1536</v>
      </c>
      <c r="P181" s="5" t="s">
        <v>1536</v>
      </c>
      <c r="Q181" s="5" t="s">
        <v>1536</v>
      </c>
      <c r="R181" s="5" t="s">
        <v>1536</v>
      </c>
      <c r="S181" s="5" t="s">
        <v>1536</v>
      </c>
      <c r="T181" s="5" t="s">
        <v>1536</v>
      </c>
      <c r="U181" s="5" t="s">
        <v>1536</v>
      </c>
      <c r="V181" s="5" t="s">
        <v>1536</v>
      </c>
      <c r="W181" s="5" t="s">
        <v>1536</v>
      </c>
      <c r="X181" s="5" t="s">
        <v>1536</v>
      </c>
      <c r="Y181" s="5" t="s">
        <v>1536</v>
      </c>
      <c r="Z181" s="5" t="s">
        <v>1536</v>
      </c>
      <c r="AA181" s="5" t="s">
        <v>1536</v>
      </c>
      <c r="AC181" s="5">
        <v>140</v>
      </c>
      <c r="AD181" s="5" t="s">
        <v>248</v>
      </c>
      <c r="AE181" s="8">
        <v>6.9671969999999996E-3</v>
      </c>
      <c r="AF181" s="8">
        <v>1.258664E-2</v>
      </c>
      <c r="AG181" s="8">
        <v>1.2872840000000001E-3</v>
      </c>
      <c r="AH181" s="8">
        <v>4.7665600000000004E-3</v>
      </c>
      <c r="AI181">
        <f t="shared" si="2"/>
        <v>5.4123231547972317</v>
      </c>
    </row>
    <row r="182" spans="1:35" s="5" customFormat="1">
      <c r="A182" s="5">
        <v>142</v>
      </c>
      <c r="B182" s="5" t="s">
        <v>528</v>
      </c>
      <c r="C182" s="5" t="s">
        <v>1529</v>
      </c>
      <c r="D182" s="5" t="s">
        <v>1542</v>
      </c>
      <c r="E182" s="5" t="s">
        <v>1543</v>
      </c>
      <c r="F182" s="5" t="s">
        <v>1544</v>
      </c>
      <c r="G182" s="5" t="s">
        <v>1569</v>
      </c>
      <c r="H182" s="5" t="s">
        <v>1713</v>
      </c>
      <c r="I182" s="5" t="s">
        <v>1536</v>
      </c>
      <c r="J182" s="5" t="s">
        <v>528</v>
      </c>
      <c r="K182" s="5">
        <v>1.00250941</v>
      </c>
      <c r="L182" s="5">
        <v>-1.00250941</v>
      </c>
      <c r="M182" s="5">
        <v>1.00250941</v>
      </c>
      <c r="N182" s="5">
        <v>6.7160570000000003E-2</v>
      </c>
      <c r="O182" s="5" t="s">
        <v>1536</v>
      </c>
      <c r="P182" s="5" t="s">
        <v>1536</v>
      </c>
      <c r="Q182" s="5" t="s">
        <v>1536</v>
      </c>
      <c r="R182" s="5" t="s">
        <v>1536</v>
      </c>
      <c r="S182" s="5" t="s">
        <v>1536</v>
      </c>
      <c r="T182" s="5" t="s">
        <v>1536</v>
      </c>
      <c r="U182" s="5" t="s">
        <v>1536</v>
      </c>
      <c r="V182" s="5" t="s">
        <v>1536</v>
      </c>
      <c r="W182" s="5" t="s">
        <v>1536</v>
      </c>
      <c r="X182" s="5" t="s">
        <v>1536</v>
      </c>
      <c r="Y182" s="5" t="s">
        <v>1536</v>
      </c>
      <c r="Z182" s="5" t="s">
        <v>1536</v>
      </c>
      <c r="AA182" s="5" t="s">
        <v>1536</v>
      </c>
      <c r="AC182" s="5">
        <v>142</v>
      </c>
      <c r="AD182" s="5" t="s">
        <v>528</v>
      </c>
      <c r="AE182" s="8">
        <v>1.1065500000000001E-2</v>
      </c>
      <c r="AF182" s="8">
        <v>1.6070549999999999E-2</v>
      </c>
      <c r="AG182" s="8">
        <v>4.4515509999999998E-3</v>
      </c>
      <c r="AH182" s="8">
        <v>1.0025654E-2</v>
      </c>
      <c r="AI182">
        <f t="shared" si="2"/>
        <v>2.4857628273830854</v>
      </c>
    </row>
    <row r="183" spans="1:35" s="5" customFormat="1">
      <c r="A183" s="5">
        <v>147</v>
      </c>
      <c r="B183" s="5" t="s">
        <v>770</v>
      </c>
      <c r="C183" s="5" t="s">
        <v>1529</v>
      </c>
      <c r="D183" s="5" t="s">
        <v>1542</v>
      </c>
      <c r="E183" s="5" t="s">
        <v>1543</v>
      </c>
      <c r="F183" s="5" t="s">
        <v>1544</v>
      </c>
      <c r="G183" s="5" t="s">
        <v>1554</v>
      </c>
      <c r="H183" s="5" t="s">
        <v>1555</v>
      </c>
      <c r="I183" s="5" t="s">
        <v>1535</v>
      </c>
      <c r="J183" s="5" t="s">
        <v>770</v>
      </c>
      <c r="K183" s="5">
        <v>-1.00250941</v>
      </c>
      <c r="L183" s="5">
        <v>1.4191277</v>
      </c>
      <c r="M183" s="5">
        <v>1.00250941</v>
      </c>
      <c r="N183" s="5">
        <v>0.18349062999999999</v>
      </c>
      <c r="O183" s="5" t="s">
        <v>1536</v>
      </c>
      <c r="P183" s="5" t="s">
        <v>1536</v>
      </c>
      <c r="Q183" s="5" t="s">
        <v>1536</v>
      </c>
      <c r="R183" s="5" t="s">
        <v>1536</v>
      </c>
      <c r="S183" s="5" t="s">
        <v>1536</v>
      </c>
      <c r="T183" s="5" t="s">
        <v>1536</v>
      </c>
      <c r="U183" s="5" t="s">
        <v>1536</v>
      </c>
      <c r="V183" s="5" t="s">
        <v>1536</v>
      </c>
      <c r="W183" s="5" t="s">
        <v>1536</v>
      </c>
      <c r="X183" s="5" t="s">
        <v>1536</v>
      </c>
      <c r="Y183" s="5" t="s">
        <v>1536</v>
      </c>
      <c r="Z183" s="5" t="s">
        <v>1536</v>
      </c>
      <c r="AA183" s="5" t="s">
        <v>1536</v>
      </c>
      <c r="AC183" s="5">
        <v>147</v>
      </c>
      <c r="AD183" s="5" t="s">
        <v>770</v>
      </c>
      <c r="AE183" s="8">
        <v>7.1864949999999997E-2</v>
      </c>
      <c r="AF183" s="8">
        <v>0.12492789999999999</v>
      </c>
      <c r="AG183" s="8">
        <v>0.51611070000000003</v>
      </c>
      <c r="AH183" s="8">
        <v>1.0260443720000001</v>
      </c>
      <c r="AI183">
        <f t="shared" si="2"/>
        <v>0.13924328637247782</v>
      </c>
    </row>
    <row r="184" spans="1:35" s="5" customFormat="1">
      <c r="A184" s="5">
        <v>161</v>
      </c>
      <c r="B184" s="5" t="s">
        <v>104</v>
      </c>
      <c r="C184" s="5" t="s">
        <v>1529</v>
      </c>
      <c r="D184" s="5" t="s">
        <v>1537</v>
      </c>
      <c r="E184" s="5" t="s">
        <v>1538</v>
      </c>
      <c r="F184" s="5" t="s">
        <v>1567</v>
      </c>
      <c r="G184" s="5" t="s">
        <v>1568</v>
      </c>
      <c r="H184" s="5" t="s">
        <v>1661</v>
      </c>
      <c r="I184" s="5" t="s">
        <v>1535</v>
      </c>
      <c r="J184" s="5" t="s">
        <v>104</v>
      </c>
      <c r="K184" s="5">
        <v>0</v>
      </c>
      <c r="L184" s="5">
        <v>1.00250941</v>
      </c>
      <c r="M184" s="5">
        <v>1.00250941</v>
      </c>
      <c r="N184" s="5">
        <v>9.0866909999999995E-2</v>
      </c>
      <c r="O184" s="5" t="s">
        <v>1536</v>
      </c>
      <c r="P184" s="5" t="s">
        <v>1536</v>
      </c>
      <c r="Q184" s="5" t="s">
        <v>1536</v>
      </c>
      <c r="R184" s="5" t="s">
        <v>1536</v>
      </c>
      <c r="S184" s="5" t="s">
        <v>1536</v>
      </c>
      <c r="T184" s="5" t="s">
        <v>1536</v>
      </c>
      <c r="U184" s="5" t="s">
        <v>1536</v>
      </c>
      <c r="V184" s="5" t="s">
        <v>1536</v>
      </c>
      <c r="W184" s="5" t="s">
        <v>1536</v>
      </c>
      <c r="X184" s="5" t="s">
        <v>1536</v>
      </c>
      <c r="Y184" s="5" t="s">
        <v>1536</v>
      </c>
      <c r="Z184" s="5" t="s">
        <v>1536</v>
      </c>
      <c r="AA184" s="5" t="s">
        <v>1536</v>
      </c>
      <c r="AC184" s="5">
        <v>161</v>
      </c>
      <c r="AD184" s="5" t="s">
        <v>104</v>
      </c>
      <c r="AE184" s="8">
        <v>1.8841190000000001E-2</v>
      </c>
      <c r="AF184" s="8">
        <v>2.611664E-2</v>
      </c>
      <c r="AG184" s="8">
        <v>5.9246330000000003E-3</v>
      </c>
      <c r="AH184" s="8">
        <v>1.3011052E-2</v>
      </c>
      <c r="AI184">
        <f t="shared" si="2"/>
        <v>3.180144660437195</v>
      </c>
    </row>
    <row r="185" spans="1:35" s="5" customFormat="1">
      <c r="A185" s="5">
        <v>164</v>
      </c>
      <c r="B185" s="5" t="s">
        <v>124</v>
      </c>
      <c r="C185" s="5" t="s">
        <v>1529</v>
      </c>
      <c r="D185" s="5" t="s">
        <v>1542</v>
      </c>
      <c r="E185" s="5" t="s">
        <v>1731</v>
      </c>
      <c r="F185" s="5" t="s">
        <v>1732</v>
      </c>
      <c r="G185" s="5" t="s">
        <v>1733</v>
      </c>
      <c r="H185" s="5" t="s">
        <v>1551</v>
      </c>
      <c r="I185" s="5" t="s">
        <v>1535</v>
      </c>
      <c r="J185" s="5" t="s">
        <v>124</v>
      </c>
      <c r="K185" s="5">
        <v>1.00250941</v>
      </c>
      <c r="L185" s="5">
        <v>0</v>
      </c>
      <c r="M185" s="5">
        <v>1.00250941</v>
      </c>
      <c r="N185" s="5">
        <v>6.3031749999999998E-2</v>
      </c>
      <c r="O185" s="5" t="s">
        <v>1536</v>
      </c>
      <c r="P185" s="5" t="s">
        <v>1536</v>
      </c>
      <c r="Q185" s="5" t="s">
        <v>1536</v>
      </c>
      <c r="R185" s="5" t="s">
        <v>1536</v>
      </c>
      <c r="S185" s="5" t="s">
        <v>1536</v>
      </c>
      <c r="T185" s="5" t="s">
        <v>1536</v>
      </c>
      <c r="U185" s="5" t="s">
        <v>1536</v>
      </c>
      <c r="V185" s="5" t="s">
        <v>1536</v>
      </c>
      <c r="W185" s="5" t="s">
        <v>1536</v>
      </c>
      <c r="X185" s="5" t="s">
        <v>1536</v>
      </c>
      <c r="Y185" s="5" t="s">
        <v>1536</v>
      </c>
      <c r="Z185" s="5" t="s">
        <v>1536</v>
      </c>
      <c r="AA185" s="5" t="s">
        <v>1536</v>
      </c>
      <c r="AC185" s="5">
        <v>164</v>
      </c>
      <c r="AD185" s="5" t="s">
        <v>124</v>
      </c>
      <c r="AE185" s="8">
        <v>2.525028E-2</v>
      </c>
      <c r="AF185" s="8">
        <v>4.1182299999999998E-2</v>
      </c>
      <c r="AG185" s="8">
        <v>8.9593740000000009E-3</v>
      </c>
      <c r="AH185" s="8">
        <v>2.5114404E-2</v>
      </c>
      <c r="AI185">
        <f t="shared" si="2"/>
        <v>2.818308511286614</v>
      </c>
    </row>
    <row r="186" spans="1:35" s="5" customFormat="1">
      <c r="A186" s="5">
        <v>165</v>
      </c>
      <c r="B186" s="5" t="s">
        <v>177</v>
      </c>
      <c r="C186" s="5" t="s">
        <v>1529</v>
      </c>
      <c r="D186" s="5" t="s">
        <v>1537</v>
      </c>
      <c r="E186" s="5" t="s">
        <v>1538</v>
      </c>
      <c r="F186" s="5" t="s">
        <v>1558</v>
      </c>
      <c r="G186" s="5" t="s">
        <v>1734</v>
      </c>
      <c r="H186" s="5" t="s">
        <v>1735</v>
      </c>
      <c r="I186" s="5" t="s">
        <v>1535</v>
      </c>
      <c r="J186" s="5" t="s">
        <v>177</v>
      </c>
      <c r="K186" s="5">
        <v>1.00250941</v>
      </c>
      <c r="L186" s="5">
        <v>0</v>
      </c>
      <c r="M186" s="5">
        <v>1.00250941</v>
      </c>
      <c r="N186" s="5">
        <v>0.10097943</v>
      </c>
      <c r="O186" s="5" t="s">
        <v>1536</v>
      </c>
      <c r="P186" s="5" t="s">
        <v>1536</v>
      </c>
      <c r="Q186" s="5" t="s">
        <v>1536</v>
      </c>
      <c r="R186" s="5" t="s">
        <v>1536</v>
      </c>
      <c r="S186" s="5" t="s">
        <v>1536</v>
      </c>
      <c r="T186" s="5" t="s">
        <v>1536</v>
      </c>
      <c r="U186" s="5" t="s">
        <v>1536</v>
      </c>
      <c r="V186" s="5" t="s">
        <v>1536</v>
      </c>
      <c r="W186" s="5" t="s">
        <v>1536</v>
      </c>
      <c r="X186" s="5" t="s">
        <v>1536</v>
      </c>
      <c r="Y186" s="5" t="s">
        <v>1536</v>
      </c>
      <c r="Z186" s="5" t="s">
        <v>1536</v>
      </c>
      <c r="AA186" s="5" t="s">
        <v>1536</v>
      </c>
      <c r="AC186" s="5">
        <v>165</v>
      </c>
      <c r="AD186" s="5" t="s">
        <v>177</v>
      </c>
      <c r="AE186" s="8">
        <v>6.0138379999999998E-2</v>
      </c>
      <c r="AF186" s="8">
        <v>7.4306179999999999E-2</v>
      </c>
      <c r="AG186" s="8">
        <v>1.492829E-2</v>
      </c>
      <c r="AH186" s="8">
        <v>2.4835411000000002E-2</v>
      </c>
      <c r="AI186">
        <f t="shared" si="2"/>
        <v>4.0284841733380041</v>
      </c>
    </row>
    <row r="187" spans="1:35" s="5" customFormat="1">
      <c r="A187" s="5">
        <v>173</v>
      </c>
      <c r="B187" s="5" t="s">
        <v>1103</v>
      </c>
      <c r="C187" s="5" t="s">
        <v>1529</v>
      </c>
      <c r="D187" s="5" t="s">
        <v>1595</v>
      </c>
      <c r="E187" s="5" t="s">
        <v>1596</v>
      </c>
      <c r="F187" s="5" t="s">
        <v>1597</v>
      </c>
      <c r="G187" s="5" t="s">
        <v>1598</v>
      </c>
      <c r="H187" s="5" t="s">
        <v>1599</v>
      </c>
      <c r="I187" s="5" t="s">
        <v>1535</v>
      </c>
      <c r="J187" s="5" t="s">
        <v>1103</v>
      </c>
      <c r="K187" s="5">
        <v>1.292821</v>
      </c>
      <c r="L187" s="5">
        <v>0</v>
      </c>
      <c r="M187" s="5">
        <v>1.00250941</v>
      </c>
      <c r="N187" s="5">
        <v>9.9148479999999997E-2</v>
      </c>
      <c r="O187" s="5" t="s">
        <v>1536</v>
      </c>
      <c r="P187" s="5" t="s">
        <v>1536</v>
      </c>
      <c r="Q187" s="5" t="s">
        <v>1536</v>
      </c>
      <c r="R187" s="5" t="s">
        <v>1536</v>
      </c>
      <c r="S187" s="5" t="s">
        <v>1536</v>
      </c>
      <c r="T187" s="5" t="s">
        <v>1536</v>
      </c>
      <c r="U187" s="5" t="s">
        <v>1536</v>
      </c>
      <c r="V187" s="5" t="s">
        <v>1536</v>
      </c>
      <c r="W187" s="5" t="s">
        <v>1536</v>
      </c>
      <c r="X187" s="5" t="s">
        <v>1536</v>
      </c>
      <c r="Y187" s="5" t="s">
        <v>1536</v>
      </c>
      <c r="Z187" s="5" t="s">
        <v>1536</v>
      </c>
      <c r="AA187" s="5" t="s">
        <v>1536</v>
      </c>
      <c r="AC187" s="5">
        <v>173</v>
      </c>
      <c r="AD187" s="5" t="s">
        <v>1103</v>
      </c>
      <c r="AE187" s="8">
        <v>8.0249459999999995E-2</v>
      </c>
      <c r="AF187" s="8">
        <v>0.1155139</v>
      </c>
      <c r="AG187" s="8">
        <v>0.1058986</v>
      </c>
      <c r="AH187" s="8">
        <v>0.251446646</v>
      </c>
      <c r="AI187">
        <f t="shared" si="2"/>
        <v>0.75779528718982114</v>
      </c>
    </row>
    <row r="188" spans="1:35" s="5" customFormat="1">
      <c r="A188" s="5">
        <v>177</v>
      </c>
      <c r="B188" s="5" t="s">
        <v>18</v>
      </c>
      <c r="C188" s="5" t="s">
        <v>1529</v>
      </c>
      <c r="D188" s="5" t="s">
        <v>1542</v>
      </c>
      <c r="E188" s="5" t="s">
        <v>1731</v>
      </c>
      <c r="F188" s="5" t="s">
        <v>1732</v>
      </c>
      <c r="G188" s="5" t="s">
        <v>1733</v>
      </c>
      <c r="H188" s="5" t="s">
        <v>1551</v>
      </c>
      <c r="I188" s="5" t="s">
        <v>1535</v>
      </c>
      <c r="J188" s="5" t="s">
        <v>18</v>
      </c>
      <c r="K188" s="5">
        <v>1.00250941</v>
      </c>
      <c r="L188" s="5">
        <v>1.00250941</v>
      </c>
      <c r="M188" s="5">
        <v>1.00250941</v>
      </c>
      <c r="N188" s="5">
        <v>7.5537690000000005E-2</v>
      </c>
      <c r="O188" s="5" t="s">
        <v>1536</v>
      </c>
      <c r="P188" s="5" t="s">
        <v>1536</v>
      </c>
      <c r="Q188" s="5" t="s">
        <v>1536</v>
      </c>
      <c r="R188" s="5" t="s">
        <v>1536</v>
      </c>
      <c r="S188" s="5" t="s">
        <v>1536</v>
      </c>
      <c r="T188" s="5" t="s">
        <v>1536</v>
      </c>
      <c r="U188" s="5" t="s">
        <v>1536</v>
      </c>
      <c r="V188" s="5" t="s">
        <v>1536</v>
      </c>
      <c r="W188" s="5" t="s">
        <v>1536</v>
      </c>
      <c r="X188" s="5" t="s">
        <v>1536</v>
      </c>
      <c r="Y188" s="5" t="s">
        <v>1536</v>
      </c>
      <c r="Z188" s="5" t="s">
        <v>1536</v>
      </c>
      <c r="AA188" s="5" t="s">
        <v>1536</v>
      </c>
      <c r="AC188" s="5">
        <v>177</v>
      </c>
      <c r="AD188" s="5" t="s">
        <v>18</v>
      </c>
      <c r="AE188" s="8">
        <v>3.0934590000000001E-2</v>
      </c>
      <c r="AF188" s="8">
        <v>4.6378339999999997E-2</v>
      </c>
      <c r="AG188" s="8">
        <v>6.002393E-3</v>
      </c>
      <c r="AH188" s="8">
        <v>1.6096063000000001E-2</v>
      </c>
      <c r="AI188">
        <f t="shared" si="2"/>
        <v>5.1537095288495776</v>
      </c>
    </row>
    <row r="189" spans="1:35" s="5" customFormat="1">
      <c r="A189" s="5">
        <v>193</v>
      </c>
      <c r="B189" s="5" t="s">
        <v>1230</v>
      </c>
      <c r="C189" s="5" t="s">
        <v>1529</v>
      </c>
      <c r="D189" s="5" t="s">
        <v>1537</v>
      </c>
      <c r="E189" s="5" t="s">
        <v>1538</v>
      </c>
      <c r="F189" s="5" t="s">
        <v>1539</v>
      </c>
      <c r="G189" s="5" t="s">
        <v>1540</v>
      </c>
      <c r="H189" s="5" t="s">
        <v>1551</v>
      </c>
      <c r="I189" s="5" t="s">
        <v>1535</v>
      </c>
      <c r="J189" s="5" t="s">
        <v>1230</v>
      </c>
      <c r="K189" s="5">
        <v>1.00250941</v>
      </c>
      <c r="L189" s="5">
        <v>1.00250941</v>
      </c>
      <c r="M189" s="5">
        <v>1.00250941</v>
      </c>
      <c r="N189" s="5">
        <v>8.0476190000000003E-2</v>
      </c>
      <c r="O189" s="5" t="s">
        <v>1536</v>
      </c>
      <c r="P189" s="5" t="s">
        <v>1536</v>
      </c>
      <c r="Q189" s="5" t="s">
        <v>1536</v>
      </c>
      <c r="R189" s="5" t="s">
        <v>1536</v>
      </c>
      <c r="S189" s="5" t="s">
        <v>1536</v>
      </c>
      <c r="T189" s="5" t="s">
        <v>1536</v>
      </c>
      <c r="U189" s="5" t="s">
        <v>1536</v>
      </c>
      <c r="V189" s="5" t="s">
        <v>1536</v>
      </c>
      <c r="W189" s="5" t="s">
        <v>1536</v>
      </c>
      <c r="X189" s="5" t="s">
        <v>1536</v>
      </c>
      <c r="Y189" s="5" t="s">
        <v>1536</v>
      </c>
      <c r="Z189" s="5" t="s">
        <v>1536</v>
      </c>
      <c r="AA189" s="5" t="s">
        <v>1536</v>
      </c>
      <c r="AC189" s="5">
        <v>193</v>
      </c>
      <c r="AD189" s="5" t="s">
        <v>1230</v>
      </c>
      <c r="AE189" s="8">
        <v>7.5779849999999998E-3</v>
      </c>
      <c r="AF189" s="8">
        <v>1.2771060000000001E-2</v>
      </c>
      <c r="AG189" s="8">
        <v>0.1715286</v>
      </c>
      <c r="AH189" s="8">
        <v>0.72922081900000002</v>
      </c>
      <c r="AI189">
        <f t="shared" si="2"/>
        <v>4.4179133975325392E-2</v>
      </c>
    </row>
    <row r="190" spans="1:35" s="5" customFormat="1">
      <c r="A190" s="5">
        <v>195</v>
      </c>
      <c r="B190" s="5" t="s">
        <v>463</v>
      </c>
      <c r="C190" s="5" t="s">
        <v>1529</v>
      </c>
      <c r="D190" s="5" t="s">
        <v>1537</v>
      </c>
      <c r="E190" s="5" t="s">
        <v>1580</v>
      </c>
      <c r="F190" s="5" t="s">
        <v>1581</v>
      </c>
      <c r="G190" s="5" t="s">
        <v>1582</v>
      </c>
      <c r="H190" s="5" t="s">
        <v>1551</v>
      </c>
      <c r="I190" s="5" t="s">
        <v>1535</v>
      </c>
      <c r="J190" s="5" t="s">
        <v>463</v>
      </c>
      <c r="K190" s="5">
        <v>1.00250941</v>
      </c>
      <c r="L190" s="5">
        <v>0</v>
      </c>
      <c r="M190" s="5">
        <v>1.00250941</v>
      </c>
      <c r="N190" s="5">
        <v>5.7644300000000002E-2</v>
      </c>
      <c r="O190" s="5" t="s">
        <v>1536</v>
      </c>
      <c r="P190" s="5" t="s">
        <v>1536</v>
      </c>
      <c r="Q190" s="5" t="s">
        <v>1536</v>
      </c>
      <c r="R190" s="5" t="s">
        <v>1536</v>
      </c>
      <c r="S190" s="5" t="s">
        <v>1536</v>
      </c>
      <c r="T190" s="5" t="s">
        <v>1536</v>
      </c>
      <c r="U190" s="5" t="s">
        <v>1536</v>
      </c>
      <c r="V190" s="5" t="s">
        <v>1536</v>
      </c>
      <c r="W190" s="5" t="s">
        <v>1536</v>
      </c>
      <c r="X190" s="5" t="s">
        <v>1536</v>
      </c>
      <c r="Y190" s="5" t="s">
        <v>1536</v>
      </c>
      <c r="Z190" s="5" t="s">
        <v>1536</v>
      </c>
      <c r="AA190" s="5" t="s">
        <v>1536</v>
      </c>
      <c r="AC190" s="5">
        <v>195</v>
      </c>
      <c r="AD190" s="5" t="s">
        <v>463</v>
      </c>
      <c r="AE190" s="8">
        <v>7.7864709999999997E-3</v>
      </c>
      <c r="AF190" s="8">
        <v>3.487212E-2</v>
      </c>
      <c r="AG190" s="8">
        <v>2.2192729999999999E-3</v>
      </c>
      <c r="AH190" s="8">
        <v>7.5859090000000001E-3</v>
      </c>
      <c r="AI190">
        <f t="shared" si="2"/>
        <v>3.5085683464810322</v>
      </c>
    </row>
    <row r="191" spans="1:35" s="5" customFormat="1">
      <c r="A191" s="5">
        <v>198</v>
      </c>
      <c r="B191" s="5" t="s">
        <v>900</v>
      </c>
      <c r="C191" s="5" t="s">
        <v>1529</v>
      </c>
      <c r="D191" s="5" t="s">
        <v>1542</v>
      </c>
      <c r="E191" s="5" t="s">
        <v>1543</v>
      </c>
      <c r="F191" s="5" t="s">
        <v>1544</v>
      </c>
      <c r="G191" s="5" t="s">
        <v>1768</v>
      </c>
      <c r="H191" s="5" t="s">
        <v>1769</v>
      </c>
      <c r="I191" s="5" t="s">
        <v>1535</v>
      </c>
      <c r="J191" s="5" t="s">
        <v>900</v>
      </c>
      <c r="K191" s="5">
        <v>1.00250941</v>
      </c>
      <c r="L191" s="5">
        <v>1.00250941</v>
      </c>
      <c r="M191" s="5">
        <v>1.00250941</v>
      </c>
      <c r="N191" s="5">
        <v>9.1716270000000003E-2</v>
      </c>
      <c r="O191" s="5" t="s">
        <v>1536</v>
      </c>
      <c r="P191" s="5" t="s">
        <v>1536</v>
      </c>
      <c r="Q191" s="5" t="s">
        <v>1536</v>
      </c>
      <c r="R191" s="5" t="s">
        <v>1536</v>
      </c>
      <c r="S191" s="5" t="s">
        <v>1536</v>
      </c>
      <c r="T191" s="5" t="s">
        <v>1536</v>
      </c>
      <c r="U191" s="5" t="s">
        <v>1536</v>
      </c>
      <c r="V191" s="5" t="s">
        <v>1536</v>
      </c>
      <c r="W191" s="5" t="s">
        <v>1536</v>
      </c>
      <c r="X191" s="5" t="s">
        <v>1536</v>
      </c>
      <c r="Y191" s="5" t="s">
        <v>1536</v>
      </c>
      <c r="Z191" s="5" t="s">
        <v>1536</v>
      </c>
      <c r="AA191" s="5" t="s">
        <v>1536</v>
      </c>
      <c r="AC191" s="5">
        <v>198</v>
      </c>
      <c r="AD191" s="5" t="s">
        <v>900</v>
      </c>
      <c r="AE191" s="8">
        <v>2.4012639999999998E-2</v>
      </c>
      <c r="AF191" s="8">
        <v>3.5877340000000001E-2</v>
      </c>
      <c r="AG191" s="8">
        <v>1.351375E-2</v>
      </c>
      <c r="AH191" s="8">
        <v>1.9121351000000002E-2</v>
      </c>
      <c r="AI191">
        <f t="shared" si="2"/>
        <v>1.7769042641753769</v>
      </c>
    </row>
    <row r="192" spans="1:35" s="5" customFormat="1">
      <c r="A192" s="5">
        <v>210</v>
      </c>
      <c r="B192" s="5" t="s">
        <v>386</v>
      </c>
      <c r="C192" s="5" t="s">
        <v>1529</v>
      </c>
      <c r="D192" s="5" t="s">
        <v>1542</v>
      </c>
      <c r="E192" s="5" t="s">
        <v>1543</v>
      </c>
      <c r="F192" s="5" t="s">
        <v>1544</v>
      </c>
      <c r="G192" s="5" t="s">
        <v>1600</v>
      </c>
      <c r="H192" s="5" t="s">
        <v>1551</v>
      </c>
      <c r="I192" s="5" t="s">
        <v>1535</v>
      </c>
      <c r="J192" s="5" t="s">
        <v>386</v>
      </c>
      <c r="K192" s="5">
        <v>1.00250941</v>
      </c>
      <c r="L192" s="5">
        <v>1.00250941</v>
      </c>
      <c r="M192" s="5">
        <v>1.00250941</v>
      </c>
      <c r="N192" s="5">
        <v>8.0321600000000007E-2</v>
      </c>
      <c r="O192" s="5" t="s">
        <v>1536</v>
      </c>
      <c r="P192" s="5" t="s">
        <v>1536</v>
      </c>
      <c r="Q192" s="5" t="s">
        <v>1536</v>
      </c>
      <c r="R192" s="5" t="s">
        <v>1536</v>
      </c>
      <c r="S192" s="5" t="s">
        <v>1536</v>
      </c>
      <c r="T192" s="5" t="s">
        <v>1536</v>
      </c>
      <c r="U192" s="5" t="s">
        <v>1536</v>
      </c>
      <c r="V192" s="5" t="s">
        <v>1536</v>
      </c>
      <c r="W192" s="5" t="s">
        <v>1536</v>
      </c>
      <c r="X192" s="5" t="s">
        <v>1536</v>
      </c>
      <c r="Y192" s="5" t="s">
        <v>1536</v>
      </c>
      <c r="Z192" s="5" t="s">
        <v>1536</v>
      </c>
      <c r="AA192" s="5" t="s">
        <v>1536</v>
      </c>
      <c r="AC192" s="5">
        <v>210</v>
      </c>
      <c r="AD192" s="5" t="s">
        <v>386</v>
      </c>
      <c r="AE192" s="8">
        <v>4.1853189999999998E-2</v>
      </c>
      <c r="AF192" s="8">
        <v>4.6131070000000003E-2</v>
      </c>
      <c r="AG192" s="8">
        <v>2.1784339999999999E-2</v>
      </c>
      <c r="AH192" s="8">
        <v>4.6372156999999997E-2</v>
      </c>
      <c r="AI192">
        <f t="shared" si="2"/>
        <v>1.9212512290939272</v>
      </c>
    </row>
    <row r="193" spans="1:35" s="5" customFormat="1">
      <c r="A193" s="5">
        <v>212</v>
      </c>
      <c r="B193" s="5" t="s">
        <v>379</v>
      </c>
      <c r="C193" s="5" t="s">
        <v>1529</v>
      </c>
      <c r="D193" s="5" t="s">
        <v>1547</v>
      </c>
      <c r="E193" s="5" t="s">
        <v>1607</v>
      </c>
      <c r="F193" s="5" t="s">
        <v>1608</v>
      </c>
      <c r="G193" s="5" t="s">
        <v>1609</v>
      </c>
      <c r="H193" s="5" t="s">
        <v>1781</v>
      </c>
      <c r="I193" s="5" t="s">
        <v>1535</v>
      </c>
      <c r="J193" s="5" t="s">
        <v>379</v>
      </c>
      <c r="K193" s="5">
        <v>1.00250941</v>
      </c>
      <c r="L193" s="5">
        <v>1.00250941</v>
      </c>
      <c r="M193" s="5">
        <v>1.00250941</v>
      </c>
      <c r="N193" s="5">
        <v>7.2242219999999996E-2</v>
      </c>
      <c r="O193" s="5" t="s">
        <v>1536</v>
      </c>
      <c r="P193" s="5" t="s">
        <v>1536</v>
      </c>
      <c r="Q193" s="5" t="s">
        <v>1536</v>
      </c>
      <c r="R193" s="5" t="s">
        <v>1536</v>
      </c>
      <c r="S193" s="5" t="s">
        <v>1536</v>
      </c>
      <c r="T193" s="5" t="s">
        <v>1536</v>
      </c>
      <c r="U193" s="5" t="s">
        <v>1536</v>
      </c>
      <c r="V193" s="5" t="s">
        <v>1536</v>
      </c>
      <c r="W193" s="5" t="s">
        <v>1536</v>
      </c>
      <c r="X193" s="5" t="s">
        <v>1536</v>
      </c>
      <c r="Y193" s="5" t="s">
        <v>1536</v>
      </c>
      <c r="Z193" s="5" t="s">
        <v>1536</v>
      </c>
      <c r="AA193" s="5" t="s">
        <v>1536</v>
      </c>
      <c r="AC193" s="5">
        <v>212</v>
      </c>
      <c r="AD193" s="5" t="s">
        <v>379</v>
      </c>
      <c r="AE193" s="8">
        <v>1.5776109999999999E-2</v>
      </c>
      <c r="AF193" s="8">
        <v>2.868209E-2</v>
      </c>
      <c r="AG193" s="8">
        <v>7.9043269999999992E-3</v>
      </c>
      <c r="AH193" s="8">
        <v>1.9357293000000001E-2</v>
      </c>
      <c r="AI193">
        <f t="shared" si="2"/>
        <v>1.995882761429278</v>
      </c>
    </row>
    <row r="194" spans="1:35" s="5" customFormat="1">
      <c r="A194" s="5">
        <v>213</v>
      </c>
      <c r="B194" s="5" t="s">
        <v>289</v>
      </c>
      <c r="C194" s="5" t="s">
        <v>1529</v>
      </c>
      <c r="D194" s="5" t="s">
        <v>1542</v>
      </c>
      <c r="E194" s="5" t="s">
        <v>1543</v>
      </c>
      <c r="F194" s="5" t="s">
        <v>1544</v>
      </c>
      <c r="G194" s="5" t="s">
        <v>1779</v>
      </c>
      <c r="H194" s="5" t="s">
        <v>1780</v>
      </c>
      <c r="I194" s="5" t="s">
        <v>1782</v>
      </c>
      <c r="J194" s="5" t="s">
        <v>289</v>
      </c>
      <c r="K194" s="5">
        <v>1.00250941</v>
      </c>
      <c r="L194" s="5">
        <v>1.00250941</v>
      </c>
      <c r="M194" s="5">
        <v>1.00250941</v>
      </c>
      <c r="N194" s="5">
        <v>5.3650789999999997E-2</v>
      </c>
      <c r="O194" s="5" t="s">
        <v>1536</v>
      </c>
      <c r="P194" s="5" t="s">
        <v>1536</v>
      </c>
      <c r="Q194" s="5" t="s">
        <v>1536</v>
      </c>
      <c r="R194" s="5" t="s">
        <v>1536</v>
      </c>
      <c r="S194" s="5" t="s">
        <v>1536</v>
      </c>
      <c r="T194" s="5" t="s">
        <v>1536</v>
      </c>
      <c r="U194" s="5" t="s">
        <v>1536</v>
      </c>
      <c r="V194" s="5" t="s">
        <v>1536</v>
      </c>
      <c r="W194" s="5" t="s">
        <v>1536</v>
      </c>
      <c r="X194" s="5" t="s">
        <v>1536</v>
      </c>
      <c r="Y194" s="5" t="s">
        <v>1536</v>
      </c>
      <c r="Z194" s="5" t="s">
        <v>1536</v>
      </c>
      <c r="AA194" s="5" t="s">
        <v>1536</v>
      </c>
      <c r="AC194" s="5">
        <v>213</v>
      </c>
      <c r="AD194" s="5" t="s">
        <v>289</v>
      </c>
      <c r="AE194" s="8">
        <v>3.1826750000000001E-2</v>
      </c>
      <c r="AF194" s="8">
        <v>3.4632320000000001E-2</v>
      </c>
      <c r="AG194" s="8">
        <v>1.328294E-2</v>
      </c>
      <c r="AH194" s="8">
        <v>2.4448791000000001E-2</v>
      </c>
      <c r="AI194">
        <f t="shared" si="2"/>
        <v>2.3960621669600255</v>
      </c>
    </row>
    <row r="195" spans="1:35" s="5" customFormat="1">
      <c r="A195" s="5">
        <v>12</v>
      </c>
      <c r="B195" s="5" t="s">
        <v>772</v>
      </c>
      <c r="C195" s="5" t="s">
        <v>1529</v>
      </c>
      <c r="D195" s="5" t="s">
        <v>1537</v>
      </c>
      <c r="E195" s="5" t="s">
        <v>1538</v>
      </c>
      <c r="F195" s="5" t="s">
        <v>1567</v>
      </c>
      <c r="G195" s="5" t="s">
        <v>1568</v>
      </c>
      <c r="H195" s="5" t="s">
        <v>1536</v>
      </c>
      <c r="I195" s="5" t="s">
        <v>1536</v>
      </c>
      <c r="J195" s="5" t="s">
        <v>772</v>
      </c>
      <c r="K195" s="5">
        <v>0.83508727000000005</v>
      </c>
      <c r="L195" s="5">
        <v>1.00250941</v>
      </c>
      <c r="M195" s="5">
        <v>0.84462484999999998</v>
      </c>
      <c r="N195" s="5">
        <v>9.1043360000000004E-2</v>
      </c>
      <c r="O195" s="5" t="s">
        <v>1529</v>
      </c>
      <c r="P195" s="5" t="s">
        <v>1537</v>
      </c>
      <c r="Q195" s="5" t="s">
        <v>1538</v>
      </c>
      <c r="R195" s="5" t="s">
        <v>1567</v>
      </c>
      <c r="S195" s="5" t="s">
        <v>1568</v>
      </c>
      <c r="T195" s="5" t="s">
        <v>1536</v>
      </c>
      <c r="U195" s="5" t="s">
        <v>1536</v>
      </c>
      <c r="V195" s="5">
        <v>25.070319999999999</v>
      </c>
      <c r="W195" s="5">
        <v>4.0481059999999998</v>
      </c>
      <c r="X195" s="5">
        <v>0.78478179999999997</v>
      </c>
      <c r="Y195" s="5">
        <v>3.8840159999999999</v>
      </c>
      <c r="Z195" s="6">
        <v>1.0274500000000001E-4</v>
      </c>
      <c r="AA195" s="6">
        <v>1.294297E-3</v>
      </c>
      <c r="AC195" s="5">
        <v>12</v>
      </c>
      <c r="AD195" s="5" t="s">
        <v>772</v>
      </c>
      <c r="AE195" s="8">
        <v>4.018041E-2</v>
      </c>
      <c r="AF195" s="8">
        <v>5.5549950000000001E-2</v>
      </c>
      <c r="AG195" s="8">
        <v>1.5972320000000002E-2</v>
      </c>
      <c r="AH195" s="8">
        <v>2.6841934000000001E-2</v>
      </c>
      <c r="AI195">
        <f t="shared" ref="AI195:AI221" si="3">AE195/AG195</f>
        <v>2.5156276608532759</v>
      </c>
    </row>
    <row r="196" spans="1:35" s="5" customFormat="1">
      <c r="A196" s="5">
        <v>24</v>
      </c>
      <c r="B196" s="5" t="s">
        <v>155</v>
      </c>
      <c r="C196" s="5" t="s">
        <v>1529</v>
      </c>
      <c r="D196" s="5" t="s">
        <v>1542</v>
      </c>
      <c r="E196" s="5" t="s">
        <v>1543</v>
      </c>
      <c r="F196" s="5" t="s">
        <v>1544</v>
      </c>
      <c r="G196" s="5" t="s">
        <v>1587</v>
      </c>
      <c r="H196" s="5" t="s">
        <v>1588</v>
      </c>
      <c r="I196" s="5" t="s">
        <v>1589</v>
      </c>
      <c r="J196" s="5" t="s">
        <v>155</v>
      </c>
      <c r="K196" s="5">
        <v>0.78567419999999999</v>
      </c>
      <c r="L196" s="5">
        <v>0.90103381000000005</v>
      </c>
      <c r="M196" s="5">
        <v>0.83991674000000005</v>
      </c>
      <c r="N196" s="5">
        <v>0.28751425000000003</v>
      </c>
      <c r="O196" s="5" t="s">
        <v>1529</v>
      </c>
      <c r="P196" s="5" t="s">
        <v>1542</v>
      </c>
      <c r="Q196" s="5" t="s">
        <v>1543</v>
      </c>
      <c r="R196" s="5" t="s">
        <v>1544</v>
      </c>
      <c r="S196" s="5" t="s">
        <v>1587</v>
      </c>
      <c r="T196" s="5" t="s">
        <v>1588</v>
      </c>
      <c r="U196" s="5" t="s">
        <v>1589</v>
      </c>
      <c r="V196" s="5">
        <v>1195.828759</v>
      </c>
      <c r="W196" s="5">
        <v>-4.706734</v>
      </c>
      <c r="X196" s="5">
        <v>0.70008199999999998</v>
      </c>
      <c r="Y196" s="5">
        <v>-5.2947139999999999</v>
      </c>
      <c r="Z196" s="6">
        <v>1.192027E-7</v>
      </c>
      <c r="AA196" s="6">
        <v>3.1317800000000001E-6</v>
      </c>
      <c r="AC196" s="5">
        <v>24</v>
      </c>
      <c r="AD196" s="5" t="s">
        <v>155</v>
      </c>
      <c r="AE196" s="8">
        <v>1.4604699999999999</v>
      </c>
      <c r="AF196" s="8">
        <v>2.8885100000000001</v>
      </c>
      <c r="AG196" s="8">
        <v>0.59804369999999996</v>
      </c>
      <c r="AH196" s="8">
        <v>1.8512031099999999</v>
      </c>
      <c r="AI196">
        <f t="shared" si="3"/>
        <v>2.4420790654595979</v>
      </c>
    </row>
    <row r="197" spans="1:35" s="5" customFormat="1">
      <c r="A197" s="5">
        <v>98</v>
      </c>
      <c r="B197" s="5" t="s">
        <v>391</v>
      </c>
      <c r="C197" s="5" t="s">
        <v>1529</v>
      </c>
      <c r="D197" s="5" t="s">
        <v>1595</v>
      </c>
      <c r="E197" s="5" t="s">
        <v>1596</v>
      </c>
      <c r="F197" s="5" t="s">
        <v>1629</v>
      </c>
      <c r="G197" s="5" t="s">
        <v>1672</v>
      </c>
      <c r="H197" s="5" t="s">
        <v>1673</v>
      </c>
      <c r="I197" s="5" t="s">
        <v>1535</v>
      </c>
      <c r="J197" s="5" t="s">
        <v>391</v>
      </c>
      <c r="K197" s="5">
        <v>8.3046910000000002E-2</v>
      </c>
      <c r="L197" s="5">
        <v>1.00250941</v>
      </c>
      <c r="M197" s="5">
        <v>0.69839510000000005</v>
      </c>
      <c r="N197" s="5">
        <v>9.223162E-2</v>
      </c>
      <c r="O197" s="5" t="s">
        <v>1536</v>
      </c>
      <c r="P197" s="5" t="s">
        <v>1536</v>
      </c>
      <c r="Q197" s="5" t="s">
        <v>1536</v>
      </c>
      <c r="R197" s="5" t="s">
        <v>1536</v>
      </c>
      <c r="S197" s="5" t="s">
        <v>1536</v>
      </c>
      <c r="T197" s="5" t="s">
        <v>1536</v>
      </c>
      <c r="U197" s="5" t="s">
        <v>1536</v>
      </c>
      <c r="V197" s="5" t="s">
        <v>1536</v>
      </c>
      <c r="W197" s="5" t="s">
        <v>1536</v>
      </c>
      <c r="X197" s="5" t="s">
        <v>1536</v>
      </c>
      <c r="Y197" s="5" t="s">
        <v>1536</v>
      </c>
      <c r="Z197" s="5" t="s">
        <v>1536</v>
      </c>
      <c r="AA197" s="5" t="s">
        <v>1536</v>
      </c>
      <c r="AC197" s="5">
        <v>98</v>
      </c>
      <c r="AD197" s="5" t="s">
        <v>391</v>
      </c>
      <c r="AE197" s="8">
        <v>53.098599999999998</v>
      </c>
      <c r="AF197" s="8">
        <v>24.078340000000001</v>
      </c>
      <c r="AG197" s="8">
        <v>36.562660000000001</v>
      </c>
      <c r="AH197" s="8">
        <v>25.694675912000001</v>
      </c>
      <c r="AI197">
        <f t="shared" si="3"/>
        <v>1.4522630465070101</v>
      </c>
    </row>
    <row r="198" spans="1:35" s="5" customFormat="1">
      <c r="A198" s="5">
        <v>203</v>
      </c>
      <c r="B198" s="5" t="s">
        <v>138</v>
      </c>
      <c r="C198" s="5" t="s">
        <v>1529</v>
      </c>
      <c r="D198" s="5" t="s">
        <v>1537</v>
      </c>
      <c r="E198" s="5" t="s">
        <v>1538</v>
      </c>
      <c r="F198" s="5" t="s">
        <v>1567</v>
      </c>
      <c r="G198" s="5" t="s">
        <v>1568</v>
      </c>
      <c r="H198" s="5" t="s">
        <v>1551</v>
      </c>
      <c r="I198" s="5" t="s">
        <v>1535</v>
      </c>
      <c r="J198" s="5" t="s">
        <v>138</v>
      </c>
      <c r="K198" s="5">
        <v>0.44743737</v>
      </c>
      <c r="L198" s="5">
        <v>-4.5596310000000001E-2</v>
      </c>
      <c r="M198" s="5">
        <v>0.64965512000000003</v>
      </c>
      <c r="N198" s="5">
        <v>8.0967639999999994E-2</v>
      </c>
      <c r="O198" s="5" t="s">
        <v>1536</v>
      </c>
      <c r="P198" s="5" t="s">
        <v>1536</v>
      </c>
      <c r="Q198" s="5" t="s">
        <v>1536</v>
      </c>
      <c r="R198" s="5" t="s">
        <v>1536</v>
      </c>
      <c r="S198" s="5" t="s">
        <v>1536</v>
      </c>
      <c r="T198" s="5" t="s">
        <v>1536</v>
      </c>
      <c r="U198" s="5" t="s">
        <v>1536</v>
      </c>
      <c r="V198" s="5" t="s">
        <v>1536</v>
      </c>
      <c r="W198" s="5" t="s">
        <v>1536</v>
      </c>
      <c r="X198" s="5" t="s">
        <v>1536</v>
      </c>
      <c r="Y198" s="5" t="s">
        <v>1536</v>
      </c>
      <c r="Z198" s="5" t="s">
        <v>1536</v>
      </c>
      <c r="AA198" s="5" t="s">
        <v>1536</v>
      </c>
      <c r="AC198" s="5">
        <v>203</v>
      </c>
      <c r="AD198" s="5" t="s">
        <v>138</v>
      </c>
      <c r="AE198" s="8">
        <v>2.6607180000000001E-2</v>
      </c>
      <c r="AF198" s="8">
        <v>5.4489349999999999E-2</v>
      </c>
      <c r="AG198" s="8">
        <v>3.9680560000000002E-3</v>
      </c>
      <c r="AH198" s="8">
        <v>7.9454639999999993E-3</v>
      </c>
      <c r="AI198">
        <f t="shared" si="3"/>
        <v>6.7053438761952959</v>
      </c>
    </row>
    <row r="199" spans="1:35" s="5" customFormat="1">
      <c r="A199" s="5">
        <v>99</v>
      </c>
      <c r="B199" s="5" t="s">
        <v>27</v>
      </c>
      <c r="C199" s="5" t="s">
        <v>1529</v>
      </c>
      <c r="D199" s="5" t="s">
        <v>1542</v>
      </c>
      <c r="E199" s="5" t="s">
        <v>1543</v>
      </c>
      <c r="F199" s="5" t="s">
        <v>1544</v>
      </c>
      <c r="G199" s="5" t="s">
        <v>1651</v>
      </c>
      <c r="H199" s="5" t="s">
        <v>1551</v>
      </c>
      <c r="I199" s="5" t="s">
        <v>1535</v>
      </c>
      <c r="J199" s="5" t="s">
        <v>27</v>
      </c>
      <c r="K199" s="5">
        <v>1.00250941</v>
      </c>
      <c r="L199" s="5">
        <v>-0.19505278000000001</v>
      </c>
      <c r="M199" s="5">
        <v>0.42316053999999997</v>
      </c>
      <c r="N199" s="5">
        <v>0.10637831</v>
      </c>
      <c r="O199" s="5" t="s">
        <v>1536</v>
      </c>
      <c r="P199" s="5" t="s">
        <v>1536</v>
      </c>
      <c r="Q199" s="5" t="s">
        <v>1536</v>
      </c>
      <c r="R199" s="5" t="s">
        <v>1536</v>
      </c>
      <c r="S199" s="5" t="s">
        <v>1536</v>
      </c>
      <c r="T199" s="5" t="s">
        <v>1536</v>
      </c>
      <c r="U199" s="5" t="s">
        <v>1536</v>
      </c>
      <c r="V199" s="5" t="s">
        <v>1536</v>
      </c>
      <c r="W199" s="5" t="s">
        <v>1536</v>
      </c>
      <c r="X199" s="5" t="s">
        <v>1536</v>
      </c>
      <c r="Y199" s="5" t="s">
        <v>1536</v>
      </c>
      <c r="Z199" s="5" t="s">
        <v>1536</v>
      </c>
      <c r="AA199" s="5" t="s">
        <v>1536</v>
      </c>
      <c r="AC199" s="5">
        <v>99</v>
      </c>
      <c r="AD199" s="5" t="s">
        <v>27</v>
      </c>
      <c r="AE199" s="8">
        <v>2.0408579999999999E-2</v>
      </c>
      <c r="AF199" s="8">
        <v>2.6330300000000001E-2</v>
      </c>
      <c r="AG199" s="8">
        <v>6.5065679999999999E-3</v>
      </c>
      <c r="AH199" s="8">
        <v>2.7726053000000001E-2</v>
      </c>
      <c r="AI199">
        <f t="shared" si="3"/>
        <v>3.1366121125607234</v>
      </c>
    </row>
    <row r="200" spans="1:35" s="5" customFormat="1">
      <c r="A200" s="5">
        <v>111</v>
      </c>
      <c r="B200" s="5" t="s">
        <v>1355</v>
      </c>
      <c r="C200" s="5" t="s">
        <v>1529</v>
      </c>
      <c r="D200" s="5" t="s">
        <v>1537</v>
      </c>
      <c r="E200" s="5" t="s">
        <v>1538</v>
      </c>
      <c r="F200" s="5" t="s">
        <v>1539</v>
      </c>
      <c r="G200" s="5" t="s">
        <v>1540</v>
      </c>
      <c r="H200" s="5" t="s">
        <v>1675</v>
      </c>
      <c r="I200" s="5" t="s">
        <v>1536</v>
      </c>
      <c r="J200" s="5" t="s">
        <v>1355</v>
      </c>
      <c r="K200" s="5">
        <v>0.20002</v>
      </c>
      <c r="L200" s="5">
        <v>0.29351845999999998</v>
      </c>
      <c r="M200" s="5">
        <v>0.30857841000000003</v>
      </c>
      <c r="N200" s="5">
        <v>0.13323772</v>
      </c>
      <c r="O200" s="5" t="s">
        <v>1536</v>
      </c>
      <c r="P200" s="5" t="s">
        <v>1536</v>
      </c>
      <c r="Q200" s="5" t="s">
        <v>1536</v>
      </c>
      <c r="R200" s="5" t="s">
        <v>1536</v>
      </c>
      <c r="S200" s="5" t="s">
        <v>1536</v>
      </c>
      <c r="T200" s="5" t="s">
        <v>1536</v>
      </c>
      <c r="U200" s="5" t="s">
        <v>1536</v>
      </c>
      <c r="V200" s="5" t="s">
        <v>1536</v>
      </c>
      <c r="W200" s="5" t="s">
        <v>1536</v>
      </c>
      <c r="X200" s="5" t="s">
        <v>1536</v>
      </c>
      <c r="Y200" s="5" t="s">
        <v>1536</v>
      </c>
      <c r="Z200" s="5" t="s">
        <v>1536</v>
      </c>
      <c r="AA200" s="5" t="s">
        <v>1536</v>
      </c>
      <c r="AC200" s="5">
        <v>111</v>
      </c>
      <c r="AD200" s="5" t="s">
        <v>1355</v>
      </c>
      <c r="AE200" s="8">
        <v>6.1910229999999997E-2</v>
      </c>
      <c r="AF200" s="8">
        <v>8.5032899999999995E-2</v>
      </c>
      <c r="AG200" s="8">
        <v>0.26921079999999997</v>
      </c>
      <c r="AH200" s="8">
        <v>0.68733140400000003</v>
      </c>
      <c r="AI200">
        <f t="shared" si="3"/>
        <v>0.22996934001161917</v>
      </c>
    </row>
    <row r="201" spans="1:35" s="5" customFormat="1">
      <c r="A201" s="5">
        <v>29</v>
      </c>
      <c r="B201" s="5" t="s">
        <v>107</v>
      </c>
      <c r="C201" s="5" t="s">
        <v>1529</v>
      </c>
      <c r="D201" s="5" t="s">
        <v>1542</v>
      </c>
      <c r="E201" s="5" t="s">
        <v>1543</v>
      </c>
      <c r="F201" s="5" t="s">
        <v>1544</v>
      </c>
      <c r="G201" s="5" t="s">
        <v>1600</v>
      </c>
      <c r="H201" s="5" t="s">
        <v>1601</v>
      </c>
      <c r="I201" s="5" t="s">
        <v>1535</v>
      </c>
      <c r="J201" s="5" t="s">
        <v>107</v>
      </c>
      <c r="K201" s="5">
        <v>0</v>
      </c>
      <c r="L201" s="5">
        <v>0</v>
      </c>
      <c r="M201" s="5">
        <v>0</v>
      </c>
      <c r="N201" s="5">
        <v>9.9063490000000004E-2</v>
      </c>
      <c r="O201" s="5" t="s">
        <v>1536</v>
      </c>
      <c r="P201" s="5" t="s">
        <v>1536</v>
      </c>
      <c r="Q201" s="5" t="s">
        <v>1536</v>
      </c>
      <c r="R201" s="5" t="s">
        <v>1536</v>
      </c>
      <c r="S201" s="5" t="s">
        <v>1536</v>
      </c>
      <c r="T201" s="5" t="s">
        <v>1536</v>
      </c>
      <c r="U201" s="5" t="s">
        <v>1536</v>
      </c>
      <c r="V201" s="5" t="s">
        <v>1536</v>
      </c>
      <c r="W201" s="5" t="s">
        <v>1536</v>
      </c>
      <c r="X201" s="5" t="s">
        <v>1536</v>
      </c>
      <c r="Y201" s="5" t="s">
        <v>1536</v>
      </c>
      <c r="Z201" s="5" t="s">
        <v>1536</v>
      </c>
      <c r="AA201" s="5" t="s">
        <v>1536</v>
      </c>
      <c r="AC201" s="5">
        <v>29</v>
      </c>
      <c r="AD201" s="5" t="s">
        <v>107</v>
      </c>
      <c r="AE201" s="8">
        <v>2.4027059999999999E-2</v>
      </c>
      <c r="AF201" s="8">
        <v>2.8627360000000001E-2</v>
      </c>
      <c r="AG201" s="8">
        <v>6.9253439999999999E-3</v>
      </c>
      <c r="AH201" s="8">
        <v>1.8138072000000002E-2</v>
      </c>
      <c r="AI201">
        <f t="shared" si="3"/>
        <v>3.4694392076408045</v>
      </c>
    </row>
    <row r="202" spans="1:35" s="5" customFormat="1">
      <c r="A202" s="5">
        <v>32</v>
      </c>
      <c r="B202" s="5" t="s">
        <v>996</v>
      </c>
      <c r="C202" s="5" t="s">
        <v>1529</v>
      </c>
      <c r="D202" s="5" t="s">
        <v>1595</v>
      </c>
      <c r="E202" s="5" t="s">
        <v>1596</v>
      </c>
      <c r="F202" s="5" t="s">
        <v>1597</v>
      </c>
      <c r="G202" s="5" t="s">
        <v>1598</v>
      </c>
      <c r="H202" s="5" t="s">
        <v>1606</v>
      </c>
      <c r="I202" s="5" t="s">
        <v>1535</v>
      </c>
      <c r="J202" s="5" t="s">
        <v>996</v>
      </c>
      <c r="K202" s="5">
        <v>0</v>
      </c>
      <c r="L202" s="5">
        <v>0</v>
      </c>
      <c r="M202" s="5">
        <v>0</v>
      </c>
      <c r="N202" s="5">
        <v>8.2880889999999999E-2</v>
      </c>
      <c r="O202" s="5" t="s">
        <v>1536</v>
      </c>
      <c r="P202" s="5" t="s">
        <v>1536</v>
      </c>
      <c r="Q202" s="5" t="s">
        <v>1536</v>
      </c>
      <c r="R202" s="5" t="s">
        <v>1536</v>
      </c>
      <c r="S202" s="5" t="s">
        <v>1536</v>
      </c>
      <c r="T202" s="5" t="s">
        <v>1536</v>
      </c>
      <c r="U202" s="5" t="s">
        <v>1536</v>
      </c>
      <c r="V202" s="5" t="s">
        <v>1536</v>
      </c>
      <c r="W202" s="5" t="s">
        <v>1536</v>
      </c>
      <c r="X202" s="5" t="s">
        <v>1536</v>
      </c>
      <c r="Y202" s="5" t="s">
        <v>1536</v>
      </c>
      <c r="Z202" s="5" t="s">
        <v>1536</v>
      </c>
      <c r="AA202" s="5" t="s">
        <v>1536</v>
      </c>
      <c r="AC202" s="5">
        <v>32</v>
      </c>
      <c r="AD202" s="5" t="s">
        <v>996</v>
      </c>
      <c r="AE202" s="8">
        <v>0.25032290000000001</v>
      </c>
      <c r="AF202" s="8">
        <v>1.3290960000000001</v>
      </c>
      <c r="AG202" s="8">
        <v>3.7848800000000002E-2</v>
      </c>
      <c r="AH202" s="8">
        <v>0.12528698899999999</v>
      </c>
      <c r="AI202">
        <f t="shared" si="3"/>
        <v>6.6137605419458474</v>
      </c>
    </row>
    <row r="203" spans="1:35" s="5" customFormat="1">
      <c r="A203" s="5">
        <v>211</v>
      </c>
      <c r="B203" s="5" t="s">
        <v>58</v>
      </c>
      <c r="C203" s="5" t="s">
        <v>1529</v>
      </c>
      <c r="D203" s="5" t="s">
        <v>1542</v>
      </c>
      <c r="E203" s="5" t="s">
        <v>1543</v>
      </c>
      <c r="F203" s="5" t="s">
        <v>1544</v>
      </c>
      <c r="G203" s="5" t="s">
        <v>1779</v>
      </c>
      <c r="H203" s="5" t="s">
        <v>1780</v>
      </c>
      <c r="I203" s="5" t="s">
        <v>1535</v>
      </c>
      <c r="J203" s="5" t="s">
        <v>58</v>
      </c>
      <c r="K203" s="5">
        <v>-1.00250941</v>
      </c>
      <c r="L203" s="5">
        <v>1.00250941</v>
      </c>
      <c r="M203" s="5">
        <v>0</v>
      </c>
      <c r="N203" s="5">
        <v>7.6222219999999993E-2</v>
      </c>
      <c r="O203" s="5" t="s">
        <v>1536</v>
      </c>
      <c r="P203" s="5" t="s">
        <v>1536</v>
      </c>
      <c r="Q203" s="5" t="s">
        <v>1536</v>
      </c>
      <c r="R203" s="5" t="s">
        <v>1536</v>
      </c>
      <c r="S203" s="5" t="s">
        <v>1536</v>
      </c>
      <c r="T203" s="5" t="s">
        <v>1536</v>
      </c>
      <c r="U203" s="5" t="s">
        <v>1536</v>
      </c>
      <c r="V203" s="5" t="s">
        <v>1536</v>
      </c>
      <c r="W203" s="5" t="s">
        <v>1536</v>
      </c>
      <c r="X203" s="5" t="s">
        <v>1536</v>
      </c>
      <c r="Y203" s="5" t="s">
        <v>1536</v>
      </c>
      <c r="Z203" s="5" t="s">
        <v>1536</v>
      </c>
      <c r="AA203" s="5" t="s">
        <v>1536</v>
      </c>
      <c r="AC203" s="5">
        <v>211</v>
      </c>
      <c r="AD203" s="5" t="s">
        <v>58</v>
      </c>
      <c r="AE203" s="8">
        <v>4.1167849999999999E-2</v>
      </c>
      <c r="AF203" s="8">
        <v>5.2963730000000001E-2</v>
      </c>
      <c r="AG203" s="8">
        <v>9.4280820000000008E-3</v>
      </c>
      <c r="AH203" s="8">
        <v>1.6904404000000001E-2</v>
      </c>
      <c r="AI203">
        <f t="shared" si="3"/>
        <v>4.3665137829730369</v>
      </c>
    </row>
    <row r="204" spans="1:35" s="5" customFormat="1">
      <c r="A204" s="5">
        <v>220</v>
      </c>
      <c r="B204" s="5" t="s">
        <v>1344</v>
      </c>
      <c r="C204" s="5" t="s">
        <v>1529</v>
      </c>
      <c r="D204" s="5" t="s">
        <v>1595</v>
      </c>
      <c r="E204" s="5" t="s">
        <v>1596</v>
      </c>
      <c r="F204" s="5" t="s">
        <v>1597</v>
      </c>
      <c r="G204" s="5" t="s">
        <v>1690</v>
      </c>
      <c r="H204" s="5" t="s">
        <v>1700</v>
      </c>
      <c r="I204" s="5" t="s">
        <v>1535</v>
      </c>
      <c r="J204" s="5" t="s">
        <v>1344</v>
      </c>
      <c r="K204" s="5">
        <v>0</v>
      </c>
      <c r="L204" s="5">
        <v>0</v>
      </c>
      <c r="M204" s="5">
        <v>0</v>
      </c>
      <c r="N204" s="5">
        <v>6.1684429999999998E-2</v>
      </c>
      <c r="O204" s="5" t="s">
        <v>1536</v>
      </c>
      <c r="P204" s="5" t="s">
        <v>1536</v>
      </c>
      <c r="Q204" s="5" t="s">
        <v>1536</v>
      </c>
      <c r="R204" s="5" t="s">
        <v>1536</v>
      </c>
      <c r="S204" s="5" t="s">
        <v>1536</v>
      </c>
      <c r="T204" s="5" t="s">
        <v>1536</v>
      </c>
      <c r="U204" s="5" t="s">
        <v>1536</v>
      </c>
      <c r="V204" s="5" t="s">
        <v>1536</v>
      </c>
      <c r="W204" s="5" t="s">
        <v>1536</v>
      </c>
      <c r="X204" s="5" t="s">
        <v>1536</v>
      </c>
      <c r="Y204" s="5" t="s">
        <v>1536</v>
      </c>
      <c r="Z204" s="5" t="s">
        <v>1536</v>
      </c>
      <c r="AA204" s="5" t="s">
        <v>1536</v>
      </c>
      <c r="AC204" s="5">
        <v>220</v>
      </c>
      <c r="AD204" s="5" t="s">
        <v>1344</v>
      </c>
      <c r="AE204" s="8">
        <v>3.688434E-3</v>
      </c>
      <c r="AF204" s="8">
        <v>9.4971329999999996E-3</v>
      </c>
      <c r="AG204" s="8">
        <v>1.6224969999999998E-2</v>
      </c>
      <c r="AH204" s="8">
        <v>5.4961103999999997E-2</v>
      </c>
      <c r="AI204">
        <f t="shared" si="3"/>
        <v>0.22733071309222763</v>
      </c>
    </row>
    <row r="205" spans="1:35" s="5" customFormat="1">
      <c r="A205" s="5">
        <v>172</v>
      </c>
      <c r="B205" s="5" t="s">
        <v>827</v>
      </c>
      <c r="C205" s="5" t="s">
        <v>1529</v>
      </c>
      <c r="D205" s="5" t="s">
        <v>1571</v>
      </c>
      <c r="E205" s="5" t="s">
        <v>1743</v>
      </c>
      <c r="F205" s="5" t="s">
        <v>1744</v>
      </c>
      <c r="G205" s="5" t="s">
        <v>1745</v>
      </c>
      <c r="H205" s="5" t="s">
        <v>1551</v>
      </c>
      <c r="I205" s="5" t="s">
        <v>1535</v>
      </c>
      <c r="J205" s="5" t="s">
        <v>827</v>
      </c>
      <c r="K205" s="5">
        <v>1.00250941</v>
      </c>
      <c r="L205" s="5">
        <v>-1.00250941</v>
      </c>
      <c r="M205" s="5">
        <v>-6.4216789999999996E-2</v>
      </c>
      <c r="N205" s="5">
        <v>7.8776929999999995E-2</v>
      </c>
      <c r="O205" s="5" t="s">
        <v>1536</v>
      </c>
      <c r="P205" s="5" t="s">
        <v>1536</v>
      </c>
      <c r="Q205" s="5" t="s">
        <v>1536</v>
      </c>
      <c r="R205" s="5" t="s">
        <v>1536</v>
      </c>
      <c r="S205" s="5" t="s">
        <v>1536</v>
      </c>
      <c r="T205" s="5" t="s">
        <v>1536</v>
      </c>
      <c r="U205" s="5" t="s">
        <v>1536</v>
      </c>
      <c r="V205" s="5" t="s">
        <v>1536</v>
      </c>
      <c r="W205" s="5" t="s">
        <v>1536</v>
      </c>
      <c r="X205" s="5" t="s">
        <v>1536</v>
      </c>
      <c r="Y205" s="5" t="s">
        <v>1536</v>
      </c>
      <c r="Z205" s="5" t="s">
        <v>1536</v>
      </c>
      <c r="AA205" s="5" t="s">
        <v>1536</v>
      </c>
      <c r="AC205" s="5">
        <v>172</v>
      </c>
      <c r="AD205" s="5" t="s">
        <v>827</v>
      </c>
      <c r="AE205" s="8">
        <v>5.800815E-3</v>
      </c>
      <c r="AF205" s="8">
        <v>9.8308489999999991E-3</v>
      </c>
      <c r="AG205" s="8">
        <v>6.076779E-3</v>
      </c>
      <c r="AH205" s="8">
        <v>1.7705887E-2</v>
      </c>
      <c r="AI205">
        <f t="shared" si="3"/>
        <v>0.95458712584413552</v>
      </c>
    </row>
    <row r="206" spans="1:35" s="5" customFormat="1">
      <c r="A206" s="5">
        <v>66</v>
      </c>
      <c r="B206" s="5" t="s">
        <v>14</v>
      </c>
      <c r="C206" s="5" t="s">
        <v>1529</v>
      </c>
      <c r="D206" s="5" t="s">
        <v>1542</v>
      </c>
      <c r="E206" s="5" t="s">
        <v>1543</v>
      </c>
      <c r="F206" s="5" t="s">
        <v>1544</v>
      </c>
      <c r="G206" s="5" t="s">
        <v>1651</v>
      </c>
      <c r="H206" s="5" t="s">
        <v>1551</v>
      </c>
      <c r="I206" s="5" t="s">
        <v>1535</v>
      </c>
      <c r="J206" s="5" t="s">
        <v>14</v>
      </c>
      <c r="K206" s="5">
        <v>-0.12804213</v>
      </c>
      <c r="L206" s="5">
        <v>-0.10076110000000001</v>
      </c>
      <c r="M206" s="5">
        <v>-0.18733359999999999</v>
      </c>
      <c r="N206" s="5">
        <v>8.1484639999999997E-2</v>
      </c>
      <c r="O206" s="5" t="s">
        <v>1536</v>
      </c>
      <c r="P206" s="5" t="s">
        <v>1536</v>
      </c>
      <c r="Q206" s="5" t="s">
        <v>1536</v>
      </c>
      <c r="R206" s="5" t="s">
        <v>1536</v>
      </c>
      <c r="S206" s="5" t="s">
        <v>1536</v>
      </c>
      <c r="T206" s="5" t="s">
        <v>1536</v>
      </c>
      <c r="U206" s="5" t="s">
        <v>1536</v>
      </c>
      <c r="V206" s="5" t="s">
        <v>1536</v>
      </c>
      <c r="W206" s="5" t="s">
        <v>1536</v>
      </c>
      <c r="X206" s="5" t="s">
        <v>1536</v>
      </c>
      <c r="Y206" s="5" t="s">
        <v>1536</v>
      </c>
      <c r="Z206" s="5" t="s">
        <v>1536</v>
      </c>
      <c r="AA206" s="5" t="s">
        <v>1536</v>
      </c>
      <c r="AC206" s="5">
        <v>66</v>
      </c>
      <c r="AD206" s="5" t="s">
        <v>14</v>
      </c>
      <c r="AE206" s="8">
        <v>5.4527079999999999E-2</v>
      </c>
      <c r="AF206" s="8">
        <v>9.7085179999999993E-2</v>
      </c>
      <c r="AG206" s="8">
        <v>1.143855E-2</v>
      </c>
      <c r="AH206" s="8">
        <v>4.2883209999999998E-2</v>
      </c>
      <c r="AI206">
        <f t="shared" si="3"/>
        <v>4.7669573503634632</v>
      </c>
    </row>
    <row r="207" spans="1:35" s="5" customFormat="1">
      <c r="A207" s="5">
        <v>14</v>
      </c>
      <c r="B207" s="5" t="s">
        <v>498</v>
      </c>
      <c r="C207" s="5" t="s">
        <v>1529</v>
      </c>
      <c r="D207" s="5" t="s">
        <v>1571</v>
      </c>
      <c r="E207" s="5" t="s">
        <v>1572</v>
      </c>
      <c r="F207" s="5" t="s">
        <v>1573</v>
      </c>
      <c r="G207" s="5" t="s">
        <v>1574</v>
      </c>
      <c r="H207" s="5" t="s">
        <v>1575</v>
      </c>
      <c r="I207" s="5" t="s">
        <v>1535</v>
      </c>
      <c r="J207" s="5" t="s">
        <v>498</v>
      </c>
      <c r="K207" s="5">
        <v>0.62120527000000003</v>
      </c>
      <c r="L207" s="5">
        <v>-1.6603543700000001</v>
      </c>
      <c r="M207" s="5">
        <v>-0.22072178000000001</v>
      </c>
      <c r="N207" s="5">
        <v>5.242136E-2</v>
      </c>
      <c r="O207" s="5" t="s">
        <v>1536</v>
      </c>
      <c r="P207" s="5" t="s">
        <v>1536</v>
      </c>
      <c r="Q207" s="5" t="s">
        <v>1536</v>
      </c>
      <c r="R207" s="5" t="s">
        <v>1536</v>
      </c>
      <c r="S207" s="5" t="s">
        <v>1536</v>
      </c>
      <c r="T207" s="5" t="s">
        <v>1536</v>
      </c>
      <c r="U207" s="5" t="s">
        <v>1536</v>
      </c>
      <c r="V207" s="5" t="s">
        <v>1536</v>
      </c>
      <c r="W207" s="5" t="s">
        <v>1536</v>
      </c>
      <c r="X207" s="5" t="s">
        <v>1536</v>
      </c>
      <c r="Y207" s="5" t="s">
        <v>1536</v>
      </c>
      <c r="Z207" s="5" t="s">
        <v>1536</v>
      </c>
      <c r="AA207" s="5" t="s">
        <v>1536</v>
      </c>
      <c r="AC207" s="5">
        <v>14</v>
      </c>
      <c r="AD207" s="5" t="s">
        <v>498</v>
      </c>
      <c r="AE207" s="8">
        <v>1.17845E-2</v>
      </c>
      <c r="AF207" s="8">
        <v>2.2194749999999999E-2</v>
      </c>
      <c r="AG207" s="8">
        <v>5.571337E-3</v>
      </c>
      <c r="AH207" s="8">
        <v>1.8853334999999999E-2</v>
      </c>
      <c r="AI207">
        <f t="shared" si="3"/>
        <v>2.1152014319004575</v>
      </c>
    </row>
    <row r="208" spans="1:35" s="5" customFormat="1">
      <c r="A208" s="5">
        <v>122</v>
      </c>
      <c r="B208" s="5" t="s">
        <v>314</v>
      </c>
      <c r="C208" s="5" t="s">
        <v>1529</v>
      </c>
      <c r="D208" s="5" t="s">
        <v>1542</v>
      </c>
      <c r="E208" s="5" t="s">
        <v>1543</v>
      </c>
      <c r="F208" s="5" t="s">
        <v>1544</v>
      </c>
      <c r="G208" s="5" t="s">
        <v>1554</v>
      </c>
      <c r="H208" s="5" t="s">
        <v>1555</v>
      </c>
      <c r="I208" s="5" t="s">
        <v>1535</v>
      </c>
      <c r="J208" s="5" t="s">
        <v>314</v>
      </c>
      <c r="K208" s="5">
        <v>-0.38866104000000001</v>
      </c>
      <c r="L208" s="5">
        <v>0.18692405000000001</v>
      </c>
      <c r="M208" s="5">
        <v>-0.30251507999999999</v>
      </c>
      <c r="N208" s="5">
        <v>6.0056829999999999E-2</v>
      </c>
      <c r="O208" s="5" t="s">
        <v>1536</v>
      </c>
      <c r="P208" s="5" t="s">
        <v>1536</v>
      </c>
      <c r="Q208" s="5" t="s">
        <v>1536</v>
      </c>
      <c r="R208" s="5" t="s">
        <v>1536</v>
      </c>
      <c r="S208" s="5" t="s">
        <v>1536</v>
      </c>
      <c r="T208" s="5" t="s">
        <v>1536</v>
      </c>
      <c r="U208" s="5" t="s">
        <v>1536</v>
      </c>
      <c r="V208" s="5" t="s">
        <v>1536</v>
      </c>
      <c r="W208" s="5" t="s">
        <v>1536</v>
      </c>
      <c r="X208" s="5" t="s">
        <v>1536</v>
      </c>
      <c r="Y208" s="5" t="s">
        <v>1536</v>
      </c>
      <c r="Z208" s="5" t="s">
        <v>1536</v>
      </c>
      <c r="AA208" s="5" t="s">
        <v>1536</v>
      </c>
      <c r="AC208" s="5">
        <v>122</v>
      </c>
      <c r="AD208" s="5" t="s">
        <v>314</v>
      </c>
      <c r="AE208" s="8">
        <v>3.906631E-2</v>
      </c>
      <c r="AF208" s="8">
        <v>8.8499110000000006E-2</v>
      </c>
      <c r="AG208" s="8">
        <v>8.148582E-2</v>
      </c>
      <c r="AH208" s="8">
        <v>9.9420514000000001E-2</v>
      </c>
      <c r="AI208">
        <f t="shared" si="3"/>
        <v>0.47942464099888787</v>
      </c>
    </row>
    <row r="209" spans="1:35" s="5" customFormat="1">
      <c r="A209" s="5">
        <v>34</v>
      </c>
      <c r="B209" s="5" t="s">
        <v>268</v>
      </c>
      <c r="C209" s="5" t="s">
        <v>1529</v>
      </c>
      <c r="D209" s="5" t="s">
        <v>1537</v>
      </c>
      <c r="E209" s="5" t="s">
        <v>1538</v>
      </c>
      <c r="F209" s="5" t="s">
        <v>1558</v>
      </c>
      <c r="G209" s="5" t="s">
        <v>1610</v>
      </c>
      <c r="H209" s="5" t="s">
        <v>1551</v>
      </c>
      <c r="I209" s="5" t="s">
        <v>1535</v>
      </c>
      <c r="J209" s="5" t="s">
        <v>268</v>
      </c>
      <c r="K209" s="5">
        <v>1.00250941</v>
      </c>
      <c r="L209" s="5">
        <v>-0.60934491999999996</v>
      </c>
      <c r="M209" s="5">
        <v>-0.37223307999999999</v>
      </c>
      <c r="N209" s="5">
        <v>5.4019459999999998E-2</v>
      </c>
      <c r="O209" s="5" t="s">
        <v>1529</v>
      </c>
      <c r="P209" s="5" t="s">
        <v>1537</v>
      </c>
      <c r="Q209" s="5" t="s">
        <v>1538</v>
      </c>
      <c r="R209" s="5" t="s">
        <v>1558</v>
      </c>
      <c r="S209" s="5" t="s">
        <v>1610</v>
      </c>
      <c r="T209" s="5" t="s">
        <v>1551</v>
      </c>
      <c r="U209" s="5" t="s">
        <v>1535</v>
      </c>
      <c r="V209" s="5">
        <v>7.1677400000000002</v>
      </c>
      <c r="W209" s="5">
        <v>3.8880979999999998</v>
      </c>
      <c r="X209" s="5">
        <v>0.95568960000000003</v>
      </c>
      <c r="Y209" s="5">
        <v>3.0220050000000001</v>
      </c>
      <c r="Z209" s="6">
        <v>2.511068E-3</v>
      </c>
      <c r="AA209" s="6">
        <v>1.9620760000000001E-2</v>
      </c>
      <c r="AC209" s="5">
        <v>34</v>
      </c>
      <c r="AD209" s="5" t="s">
        <v>268</v>
      </c>
      <c r="AE209" s="8">
        <v>1.504132E-2</v>
      </c>
      <c r="AF209" s="8">
        <v>2.5465720000000001E-2</v>
      </c>
      <c r="AG209" s="8">
        <v>1.4191060000000001E-3</v>
      </c>
      <c r="AH209" s="8">
        <v>2.7604869999999998E-3</v>
      </c>
      <c r="AI209">
        <f t="shared" si="3"/>
        <v>10.599151860396615</v>
      </c>
    </row>
    <row r="210" spans="1:35" s="5" customFormat="1">
      <c r="A210" s="5">
        <v>78</v>
      </c>
      <c r="B210" s="5" t="s">
        <v>234</v>
      </c>
      <c r="C210" s="5" t="s">
        <v>1529</v>
      </c>
      <c r="D210" s="5" t="s">
        <v>1542</v>
      </c>
      <c r="E210" s="5" t="s">
        <v>1543</v>
      </c>
      <c r="F210" s="5" t="s">
        <v>1544</v>
      </c>
      <c r="G210" s="5" t="s">
        <v>1663</v>
      </c>
      <c r="H210" s="5" t="s">
        <v>1664</v>
      </c>
      <c r="I210" s="5" t="s">
        <v>1535</v>
      </c>
      <c r="J210" s="5" t="s">
        <v>234</v>
      </c>
      <c r="K210" s="5">
        <v>-9.4074169999999999E-2</v>
      </c>
      <c r="L210" s="5">
        <v>-1.00250941</v>
      </c>
      <c r="M210" s="5">
        <v>-1.00250941</v>
      </c>
      <c r="N210" s="5">
        <v>0.12386192</v>
      </c>
      <c r="O210" s="5" t="s">
        <v>1529</v>
      </c>
      <c r="P210" s="5" t="s">
        <v>1542</v>
      </c>
      <c r="Q210" s="5" t="s">
        <v>1543</v>
      </c>
      <c r="R210" s="5" t="s">
        <v>1544</v>
      </c>
      <c r="S210" s="5" t="s">
        <v>1663</v>
      </c>
      <c r="T210" s="5" t="s">
        <v>1664</v>
      </c>
      <c r="U210" s="5" t="s">
        <v>1535</v>
      </c>
      <c r="V210" s="5">
        <v>697.72088499999995</v>
      </c>
      <c r="W210" s="5">
        <v>-3.9348420000000002</v>
      </c>
      <c r="X210" s="5">
        <v>0.72226679999999999</v>
      </c>
      <c r="Y210" s="5">
        <v>-4.0633759999999999</v>
      </c>
      <c r="Z210" s="6">
        <v>4.836797E-5</v>
      </c>
      <c r="AA210" s="6">
        <v>7.1683809999999995E-4</v>
      </c>
      <c r="AC210" s="5">
        <v>78</v>
      </c>
      <c r="AD210" s="5" t="s">
        <v>234</v>
      </c>
      <c r="AE210" s="8">
        <v>1.004783</v>
      </c>
      <c r="AF210" s="8">
        <v>2.2959499999999999</v>
      </c>
      <c r="AG210" s="8">
        <v>0.17305200000000001</v>
      </c>
      <c r="AH210" s="8">
        <v>0.42383216400000001</v>
      </c>
      <c r="AI210">
        <f t="shared" si="3"/>
        <v>5.8062489887432678</v>
      </c>
    </row>
    <row r="211" spans="1:35" s="5" customFormat="1">
      <c r="A211" s="5">
        <v>40</v>
      </c>
      <c r="B211" s="5" t="s">
        <v>1209</v>
      </c>
      <c r="C211" s="5" t="s">
        <v>1529</v>
      </c>
      <c r="D211" s="5" t="s">
        <v>1537</v>
      </c>
      <c r="E211" s="5" t="s">
        <v>1538</v>
      </c>
      <c r="F211" s="5" t="s">
        <v>1558</v>
      </c>
      <c r="G211" s="5" t="s">
        <v>1615</v>
      </c>
      <c r="H211" s="5" t="s">
        <v>1616</v>
      </c>
      <c r="I211" s="5" t="s">
        <v>1535</v>
      </c>
      <c r="J211" s="5" t="s">
        <v>1209</v>
      </c>
      <c r="K211" s="5">
        <v>-1.00250941</v>
      </c>
      <c r="L211" s="5">
        <v>0</v>
      </c>
      <c r="M211" s="5">
        <v>-1.00250941</v>
      </c>
      <c r="N211" s="5">
        <v>5.8729509999999999E-2</v>
      </c>
      <c r="O211" s="5" t="s">
        <v>1536</v>
      </c>
      <c r="P211" s="5" t="s">
        <v>1536</v>
      </c>
      <c r="Q211" s="5" t="s">
        <v>1536</v>
      </c>
      <c r="R211" s="5" t="s">
        <v>1536</v>
      </c>
      <c r="S211" s="5" t="s">
        <v>1536</v>
      </c>
      <c r="T211" s="5" t="s">
        <v>1536</v>
      </c>
      <c r="U211" s="5" t="s">
        <v>1536</v>
      </c>
      <c r="V211" s="5" t="s">
        <v>1536</v>
      </c>
      <c r="W211" s="5" t="s">
        <v>1536</v>
      </c>
      <c r="X211" s="5" t="s">
        <v>1536</v>
      </c>
      <c r="Y211" s="5" t="s">
        <v>1536</v>
      </c>
      <c r="Z211" s="5" t="s">
        <v>1536</v>
      </c>
      <c r="AA211" s="5" t="s">
        <v>1536</v>
      </c>
      <c r="AC211" s="5">
        <v>40</v>
      </c>
      <c r="AD211" s="5" t="s">
        <v>1209</v>
      </c>
      <c r="AE211" s="8">
        <v>7.3970310000000001E-3</v>
      </c>
      <c r="AF211" s="8">
        <v>1.366059E-2</v>
      </c>
      <c r="AG211" s="8">
        <v>6.0330369999999998E-3</v>
      </c>
      <c r="AH211" s="8">
        <v>1.107378E-2</v>
      </c>
      <c r="AI211">
        <f t="shared" si="3"/>
        <v>1.2260874581077492</v>
      </c>
    </row>
    <row r="212" spans="1:35" s="5" customFormat="1">
      <c r="A212" s="5">
        <v>73</v>
      </c>
      <c r="B212" s="5" t="s">
        <v>171</v>
      </c>
      <c r="C212" s="5" t="s">
        <v>1529</v>
      </c>
      <c r="D212" s="5" t="s">
        <v>1637</v>
      </c>
      <c r="E212" s="5" t="s">
        <v>1654</v>
      </c>
      <c r="F212" s="5" t="s">
        <v>1655</v>
      </c>
      <c r="G212" s="5" t="s">
        <v>1550</v>
      </c>
      <c r="H212" s="5" t="s">
        <v>1551</v>
      </c>
      <c r="I212" s="5" t="s">
        <v>1535</v>
      </c>
      <c r="J212" s="5" t="s">
        <v>171</v>
      </c>
      <c r="K212" s="5">
        <v>0</v>
      </c>
      <c r="L212" s="5">
        <v>-1.00250941</v>
      </c>
      <c r="M212" s="5">
        <v>-1.00250941</v>
      </c>
      <c r="N212" s="5">
        <v>0.10864285999999999</v>
      </c>
      <c r="O212" s="5" t="s">
        <v>1536</v>
      </c>
      <c r="P212" s="5" t="s">
        <v>1536</v>
      </c>
      <c r="Q212" s="5" t="s">
        <v>1536</v>
      </c>
      <c r="R212" s="5" t="s">
        <v>1536</v>
      </c>
      <c r="S212" s="5" t="s">
        <v>1536</v>
      </c>
      <c r="T212" s="5" t="s">
        <v>1536</v>
      </c>
      <c r="U212" s="5" t="s">
        <v>1536</v>
      </c>
      <c r="V212" s="5" t="s">
        <v>1536</v>
      </c>
      <c r="W212" s="5" t="s">
        <v>1536</v>
      </c>
      <c r="X212" s="5" t="s">
        <v>1536</v>
      </c>
      <c r="Y212" s="5" t="s">
        <v>1536</v>
      </c>
      <c r="Z212" s="5" t="s">
        <v>1536</v>
      </c>
      <c r="AA212" s="5" t="s">
        <v>1536</v>
      </c>
      <c r="AC212" s="5">
        <v>73</v>
      </c>
      <c r="AD212" s="5" t="s">
        <v>171</v>
      </c>
      <c r="AE212" s="8">
        <v>2.476973E-2</v>
      </c>
      <c r="AF212" s="8">
        <v>3.9084769999999998E-2</v>
      </c>
      <c r="AG212" s="8">
        <v>7.7209280000000002E-3</v>
      </c>
      <c r="AH212" s="8">
        <v>2.6245737000000002E-2</v>
      </c>
      <c r="AI212">
        <f t="shared" si="3"/>
        <v>3.2081286083745373</v>
      </c>
    </row>
    <row r="213" spans="1:35" s="5" customFormat="1">
      <c r="A213" s="5">
        <v>74</v>
      </c>
      <c r="B213" s="5" t="s">
        <v>1240</v>
      </c>
      <c r="C213" s="5" t="s">
        <v>1529</v>
      </c>
      <c r="D213" s="5" t="s">
        <v>1571</v>
      </c>
      <c r="E213" s="5" t="s">
        <v>1656</v>
      </c>
      <c r="F213" s="5" t="s">
        <v>1657</v>
      </c>
      <c r="G213" s="5" t="s">
        <v>1658</v>
      </c>
      <c r="H213" s="5" t="s">
        <v>1659</v>
      </c>
      <c r="I213" s="5" t="s">
        <v>1660</v>
      </c>
      <c r="J213" s="5" t="s">
        <v>1240</v>
      </c>
      <c r="K213" s="5">
        <v>0</v>
      </c>
      <c r="L213" s="5">
        <v>-1.00250941</v>
      </c>
      <c r="M213" s="5">
        <v>-1.00250941</v>
      </c>
      <c r="N213" s="5">
        <v>9.918254E-2</v>
      </c>
      <c r="O213" s="5" t="s">
        <v>1536</v>
      </c>
      <c r="P213" s="5" t="s">
        <v>1536</v>
      </c>
      <c r="Q213" s="5" t="s">
        <v>1536</v>
      </c>
      <c r="R213" s="5" t="s">
        <v>1536</v>
      </c>
      <c r="S213" s="5" t="s">
        <v>1536</v>
      </c>
      <c r="T213" s="5" t="s">
        <v>1536</v>
      </c>
      <c r="U213" s="5" t="s">
        <v>1536</v>
      </c>
      <c r="V213" s="5" t="s">
        <v>1536</v>
      </c>
      <c r="W213" s="5" t="s">
        <v>1536</v>
      </c>
      <c r="X213" s="5" t="s">
        <v>1536</v>
      </c>
      <c r="Y213" s="5" t="s">
        <v>1536</v>
      </c>
      <c r="Z213" s="5" t="s">
        <v>1536</v>
      </c>
      <c r="AA213" s="5" t="s">
        <v>1536</v>
      </c>
      <c r="AC213" s="5">
        <v>74</v>
      </c>
      <c r="AD213" s="5" t="s">
        <v>1240</v>
      </c>
      <c r="AE213" s="8">
        <v>5.2369499999999999E-2</v>
      </c>
      <c r="AF213" s="8">
        <v>0.17770939999999999</v>
      </c>
      <c r="AG213" s="8">
        <v>1.5676860000000001E-2</v>
      </c>
      <c r="AH213" s="8">
        <v>3.1198943999999999E-2</v>
      </c>
      <c r="AI213">
        <f t="shared" si="3"/>
        <v>3.3405605459256509</v>
      </c>
    </row>
    <row r="214" spans="1:35" s="5" customFormat="1">
      <c r="A214" s="5">
        <v>102</v>
      </c>
      <c r="B214" s="5" t="s">
        <v>345</v>
      </c>
      <c r="C214" s="5" t="s">
        <v>1529</v>
      </c>
      <c r="D214" s="5" t="s">
        <v>1530</v>
      </c>
      <c r="E214" s="5" t="s">
        <v>1531</v>
      </c>
      <c r="F214" s="5" t="s">
        <v>1532</v>
      </c>
      <c r="G214" s="5" t="s">
        <v>1533</v>
      </c>
      <c r="H214" s="5" t="s">
        <v>1534</v>
      </c>
      <c r="I214" s="5" t="s">
        <v>1535</v>
      </c>
      <c r="J214" s="5" t="s">
        <v>345</v>
      </c>
      <c r="K214" s="5">
        <v>-1.00250941</v>
      </c>
      <c r="L214" s="5">
        <v>0</v>
      </c>
      <c r="M214" s="5">
        <v>-1.00250941</v>
      </c>
      <c r="N214" s="5">
        <v>5.9105339999999999E-2</v>
      </c>
      <c r="O214" s="5" t="s">
        <v>1536</v>
      </c>
      <c r="P214" s="5" t="s">
        <v>1536</v>
      </c>
      <c r="Q214" s="5" t="s">
        <v>1536</v>
      </c>
      <c r="R214" s="5" t="s">
        <v>1536</v>
      </c>
      <c r="S214" s="5" t="s">
        <v>1536</v>
      </c>
      <c r="T214" s="5" t="s">
        <v>1536</v>
      </c>
      <c r="U214" s="5" t="s">
        <v>1536</v>
      </c>
      <c r="V214" s="5" t="s">
        <v>1536</v>
      </c>
      <c r="W214" s="5" t="s">
        <v>1536</v>
      </c>
      <c r="X214" s="5" t="s">
        <v>1536</v>
      </c>
      <c r="Y214" s="5" t="s">
        <v>1536</v>
      </c>
      <c r="Z214" s="5" t="s">
        <v>1536</v>
      </c>
      <c r="AA214" s="5" t="s">
        <v>1536</v>
      </c>
      <c r="AC214" s="5">
        <v>102</v>
      </c>
      <c r="AD214" s="5" t="s">
        <v>345</v>
      </c>
      <c r="AE214" s="8">
        <v>3.749852E-2</v>
      </c>
      <c r="AF214" s="8">
        <v>9.8622089999999996E-2</v>
      </c>
      <c r="AG214" s="8">
        <v>4.0115289999999998E-3</v>
      </c>
      <c r="AH214" s="8">
        <v>9.2629050000000001E-3</v>
      </c>
      <c r="AI214">
        <f t="shared" si="3"/>
        <v>9.3476876273361107</v>
      </c>
    </row>
    <row r="215" spans="1:35" s="5" customFormat="1">
      <c r="A215" s="5">
        <v>107</v>
      </c>
      <c r="B215" s="5" t="s">
        <v>1677</v>
      </c>
      <c r="C215" s="5" t="s">
        <v>1529</v>
      </c>
      <c r="D215" s="5" t="s">
        <v>1678</v>
      </c>
      <c r="E215" s="5" t="s">
        <v>1679</v>
      </c>
      <c r="F215" s="5" t="s">
        <v>1680</v>
      </c>
      <c r="G215" s="5" t="s">
        <v>1681</v>
      </c>
      <c r="H215" s="5" t="s">
        <v>1551</v>
      </c>
      <c r="I215" s="5" t="s">
        <v>1535</v>
      </c>
      <c r="J215" s="5" t="s">
        <v>1677</v>
      </c>
      <c r="K215" s="5">
        <v>0</v>
      </c>
      <c r="L215" s="5">
        <v>-1.00250941</v>
      </c>
      <c r="M215" s="5">
        <v>-1.00250941</v>
      </c>
      <c r="N215" s="5">
        <v>5.5919610000000002E-2</v>
      </c>
      <c r="O215" s="5" t="s">
        <v>1536</v>
      </c>
      <c r="P215" s="5" t="s">
        <v>1536</v>
      </c>
      <c r="Q215" s="5" t="s">
        <v>1536</v>
      </c>
      <c r="R215" s="5" t="s">
        <v>1536</v>
      </c>
      <c r="S215" s="5" t="s">
        <v>1536</v>
      </c>
      <c r="T215" s="5" t="s">
        <v>1536</v>
      </c>
      <c r="U215" s="5" t="s">
        <v>1536</v>
      </c>
      <c r="V215" s="5" t="s">
        <v>1536</v>
      </c>
      <c r="W215" s="5" t="s">
        <v>1536</v>
      </c>
      <c r="X215" s="5" t="s">
        <v>1536</v>
      </c>
      <c r="Y215" s="5" t="s">
        <v>1536</v>
      </c>
      <c r="Z215" s="5" t="s">
        <v>1536</v>
      </c>
      <c r="AA215" s="5" t="s">
        <v>1536</v>
      </c>
      <c r="AC215" s="5">
        <v>107</v>
      </c>
      <c r="AD215" s="5" t="s">
        <v>1677</v>
      </c>
      <c r="AE215" s="8">
        <v>3.6455960000000002E-4</v>
      </c>
      <c r="AF215" s="8">
        <v>1.476631E-3</v>
      </c>
      <c r="AG215" s="8">
        <v>1.85498E-3</v>
      </c>
      <c r="AH215" s="8">
        <v>9.8518870000000001E-3</v>
      </c>
      <c r="AI215">
        <f t="shared" si="3"/>
        <v>0.19653020517741432</v>
      </c>
    </row>
    <row r="216" spans="1:35" s="5" customFormat="1">
      <c r="A216" s="5">
        <v>137</v>
      </c>
      <c r="B216" s="5" t="s">
        <v>1105</v>
      </c>
      <c r="C216" s="5" t="s">
        <v>1529</v>
      </c>
      <c r="D216" s="5" t="s">
        <v>1537</v>
      </c>
      <c r="E216" s="5" t="s">
        <v>1538</v>
      </c>
      <c r="F216" s="5" t="s">
        <v>1558</v>
      </c>
      <c r="G216" s="5" t="s">
        <v>1682</v>
      </c>
      <c r="H216" s="5" t="s">
        <v>1683</v>
      </c>
      <c r="I216" s="5" t="s">
        <v>1535</v>
      </c>
      <c r="J216" s="5" t="s">
        <v>1105</v>
      </c>
      <c r="K216" s="5">
        <v>0</v>
      </c>
      <c r="L216" s="5">
        <v>-1.00250941</v>
      </c>
      <c r="M216" s="5">
        <v>-1.00250941</v>
      </c>
      <c r="N216" s="5">
        <v>5.4220009999999999E-2</v>
      </c>
      <c r="O216" s="5" t="s">
        <v>1536</v>
      </c>
      <c r="P216" s="5" t="s">
        <v>1536</v>
      </c>
      <c r="Q216" s="5" t="s">
        <v>1536</v>
      </c>
      <c r="R216" s="5" t="s">
        <v>1536</v>
      </c>
      <c r="S216" s="5" t="s">
        <v>1536</v>
      </c>
      <c r="T216" s="5" t="s">
        <v>1536</v>
      </c>
      <c r="U216" s="5" t="s">
        <v>1536</v>
      </c>
      <c r="V216" s="5" t="s">
        <v>1536</v>
      </c>
      <c r="W216" s="5" t="s">
        <v>1536</v>
      </c>
      <c r="X216" s="5" t="s">
        <v>1536</v>
      </c>
      <c r="Y216" s="5" t="s">
        <v>1536</v>
      </c>
      <c r="Z216" s="5" t="s">
        <v>1536</v>
      </c>
      <c r="AA216" s="5" t="s">
        <v>1536</v>
      </c>
      <c r="AC216" s="5">
        <v>137</v>
      </c>
      <c r="AD216" s="5" t="s">
        <v>1105</v>
      </c>
      <c r="AE216" s="8">
        <v>1.6895839999999999E-2</v>
      </c>
      <c r="AF216" s="8">
        <v>2.382368E-2</v>
      </c>
      <c r="AG216" s="8">
        <v>1.6492659999999999E-2</v>
      </c>
      <c r="AH216" s="8">
        <v>3.1517022999999998E-2</v>
      </c>
      <c r="AI216">
        <f t="shared" si="3"/>
        <v>1.0244460262929085</v>
      </c>
    </row>
    <row r="217" spans="1:35" s="5" customFormat="1">
      <c r="A217" s="5">
        <v>155</v>
      </c>
      <c r="B217" s="5" t="s">
        <v>195</v>
      </c>
      <c r="C217" s="5" t="s">
        <v>1529</v>
      </c>
      <c r="D217" s="5" t="s">
        <v>1542</v>
      </c>
      <c r="E217" s="5" t="s">
        <v>1543</v>
      </c>
      <c r="F217" s="5" t="s">
        <v>1544</v>
      </c>
      <c r="G217" s="5" t="s">
        <v>1600</v>
      </c>
      <c r="H217" s="5" t="s">
        <v>1601</v>
      </c>
      <c r="I217" s="5" t="s">
        <v>1535</v>
      </c>
      <c r="J217" s="5" t="s">
        <v>195</v>
      </c>
      <c r="K217" s="5">
        <v>0</v>
      </c>
      <c r="L217" s="5">
        <v>-1.00250941</v>
      </c>
      <c r="M217" s="5">
        <v>-1.00250941</v>
      </c>
      <c r="N217" s="5">
        <v>5.1369049999999999E-2</v>
      </c>
      <c r="O217" s="5" t="s">
        <v>1536</v>
      </c>
      <c r="P217" s="5" t="s">
        <v>1536</v>
      </c>
      <c r="Q217" s="5" t="s">
        <v>1536</v>
      </c>
      <c r="R217" s="5" t="s">
        <v>1536</v>
      </c>
      <c r="S217" s="5" t="s">
        <v>1536</v>
      </c>
      <c r="T217" s="5" t="s">
        <v>1536</v>
      </c>
      <c r="U217" s="5" t="s">
        <v>1536</v>
      </c>
      <c r="V217" s="5" t="s">
        <v>1536</v>
      </c>
      <c r="W217" s="5" t="s">
        <v>1536</v>
      </c>
      <c r="X217" s="5" t="s">
        <v>1536</v>
      </c>
      <c r="Y217" s="5" t="s">
        <v>1536</v>
      </c>
      <c r="Z217" s="5" t="s">
        <v>1536</v>
      </c>
      <c r="AA217" s="5" t="s">
        <v>1536</v>
      </c>
      <c r="AC217" s="5">
        <v>155</v>
      </c>
      <c r="AD217" s="5" t="s">
        <v>195</v>
      </c>
      <c r="AE217" s="8">
        <v>2.3366149999999999E-2</v>
      </c>
      <c r="AF217" s="8">
        <v>3.2780089999999998E-2</v>
      </c>
      <c r="AG217" s="8">
        <v>5.0534990000000004E-3</v>
      </c>
      <c r="AH217" s="8">
        <v>8.9669290000000002E-3</v>
      </c>
      <c r="AI217">
        <f t="shared" si="3"/>
        <v>4.6237567277642677</v>
      </c>
    </row>
    <row r="218" spans="1:35" s="5" customFormat="1">
      <c r="A218" s="5">
        <v>166</v>
      </c>
      <c r="B218" s="5" t="s">
        <v>101</v>
      </c>
      <c r="C218" s="5" t="s">
        <v>1529</v>
      </c>
      <c r="D218" s="5" t="s">
        <v>1736</v>
      </c>
      <c r="E218" s="5" t="s">
        <v>1737</v>
      </c>
      <c r="F218" s="5" t="s">
        <v>1738</v>
      </c>
      <c r="G218" s="5" t="s">
        <v>1550</v>
      </c>
      <c r="H218" s="5" t="s">
        <v>1551</v>
      </c>
      <c r="I218" s="5" t="s">
        <v>1535</v>
      </c>
      <c r="J218" s="5" t="s">
        <v>101</v>
      </c>
      <c r="K218" s="5">
        <v>1.00250941</v>
      </c>
      <c r="L218" s="5">
        <v>-1.4171094399999999</v>
      </c>
      <c r="M218" s="5">
        <v>-1.00250941</v>
      </c>
      <c r="N218" s="5">
        <v>0.1140811</v>
      </c>
      <c r="O218" s="5" t="s">
        <v>1536</v>
      </c>
      <c r="P218" s="5" t="s">
        <v>1536</v>
      </c>
      <c r="Q218" s="5" t="s">
        <v>1536</v>
      </c>
      <c r="R218" s="5" t="s">
        <v>1536</v>
      </c>
      <c r="S218" s="5" t="s">
        <v>1536</v>
      </c>
      <c r="T218" s="5" t="s">
        <v>1536</v>
      </c>
      <c r="U218" s="5" t="s">
        <v>1536</v>
      </c>
      <c r="V218" s="5" t="s">
        <v>1536</v>
      </c>
      <c r="W218" s="5" t="s">
        <v>1536</v>
      </c>
      <c r="X218" s="5" t="s">
        <v>1536</v>
      </c>
      <c r="Y218" s="5" t="s">
        <v>1536</v>
      </c>
      <c r="Z218" s="5" t="s">
        <v>1536</v>
      </c>
      <c r="AA218" s="5" t="s">
        <v>1536</v>
      </c>
      <c r="AC218" s="5">
        <v>166</v>
      </c>
      <c r="AD218" s="5" t="s">
        <v>101</v>
      </c>
      <c r="AE218" s="8">
        <v>2.0344770000000002E-2</v>
      </c>
      <c r="AF218" s="8">
        <v>3.0642570000000001E-2</v>
      </c>
      <c r="AG218" s="8">
        <v>7.0910290000000004E-3</v>
      </c>
      <c r="AH218" s="8">
        <v>2.1295835999999999E-2</v>
      </c>
      <c r="AI218">
        <f t="shared" si="3"/>
        <v>2.8690857137941475</v>
      </c>
    </row>
    <row r="219" spans="1:35" s="5" customFormat="1">
      <c r="A219" s="5">
        <v>181</v>
      </c>
      <c r="B219" s="5" t="s">
        <v>612</v>
      </c>
      <c r="C219" s="5" t="s">
        <v>1529</v>
      </c>
      <c r="D219" s="5" t="s">
        <v>1753</v>
      </c>
      <c r="E219" s="5" t="s">
        <v>1754</v>
      </c>
      <c r="F219" s="5" t="s">
        <v>1755</v>
      </c>
      <c r="G219" s="5" t="s">
        <v>1756</v>
      </c>
      <c r="H219" s="5" t="s">
        <v>1757</v>
      </c>
      <c r="I219" s="5" t="s">
        <v>1535</v>
      </c>
      <c r="J219" s="5" t="s">
        <v>612</v>
      </c>
      <c r="K219" s="5">
        <v>0</v>
      </c>
      <c r="L219" s="5">
        <v>-1.00250941</v>
      </c>
      <c r="M219" s="5">
        <v>-1.00250941</v>
      </c>
      <c r="N219" s="5">
        <v>5.7857140000000001E-2</v>
      </c>
      <c r="O219" s="5" t="s">
        <v>1536</v>
      </c>
      <c r="P219" s="5" t="s">
        <v>1536</v>
      </c>
      <c r="Q219" s="5" t="s">
        <v>1536</v>
      </c>
      <c r="R219" s="5" t="s">
        <v>1536</v>
      </c>
      <c r="S219" s="5" t="s">
        <v>1536</v>
      </c>
      <c r="T219" s="5" t="s">
        <v>1536</v>
      </c>
      <c r="U219" s="5" t="s">
        <v>1536</v>
      </c>
      <c r="V219" s="5" t="s">
        <v>1536</v>
      </c>
      <c r="W219" s="5" t="s">
        <v>1536</v>
      </c>
      <c r="X219" s="5" t="s">
        <v>1536</v>
      </c>
      <c r="Y219" s="5" t="s">
        <v>1536</v>
      </c>
      <c r="Z219" s="5" t="s">
        <v>1536</v>
      </c>
      <c r="AA219" s="5" t="s">
        <v>1536</v>
      </c>
      <c r="AC219" s="5">
        <v>181</v>
      </c>
      <c r="AD219" s="5" t="s">
        <v>612</v>
      </c>
      <c r="AE219" s="8">
        <v>2.2712940000000001E-3</v>
      </c>
      <c r="AF219" s="8">
        <v>4.5980889999999996E-3</v>
      </c>
      <c r="AG219" s="8">
        <v>2.7687289999999998E-4</v>
      </c>
      <c r="AH219" s="8">
        <v>1.1050319999999999E-3</v>
      </c>
      <c r="AI219">
        <f t="shared" si="3"/>
        <v>8.2033814071366322</v>
      </c>
    </row>
    <row r="220" spans="1:35" s="5" customFormat="1">
      <c r="A220" s="5">
        <v>189</v>
      </c>
      <c r="B220" s="5" t="s">
        <v>54</v>
      </c>
      <c r="C220" s="5" t="s">
        <v>1529</v>
      </c>
      <c r="D220" s="5" t="s">
        <v>1595</v>
      </c>
      <c r="E220" s="5" t="s">
        <v>1596</v>
      </c>
      <c r="F220" s="5" t="s">
        <v>1629</v>
      </c>
      <c r="G220" s="5" t="s">
        <v>1695</v>
      </c>
      <c r="H220" s="5" t="s">
        <v>1696</v>
      </c>
      <c r="I220" s="5" t="s">
        <v>1535</v>
      </c>
      <c r="J220" s="5" t="s">
        <v>54</v>
      </c>
      <c r="K220" s="5">
        <v>-1.00250941</v>
      </c>
      <c r="L220" s="5">
        <v>0</v>
      </c>
      <c r="M220" s="5">
        <v>-1.00250941</v>
      </c>
      <c r="N220" s="5">
        <v>5.5982990000000003E-2</v>
      </c>
      <c r="O220" s="5" t="s">
        <v>1536</v>
      </c>
      <c r="P220" s="5" t="s">
        <v>1536</v>
      </c>
      <c r="Q220" s="5" t="s">
        <v>1536</v>
      </c>
      <c r="R220" s="5" t="s">
        <v>1536</v>
      </c>
      <c r="S220" s="5" t="s">
        <v>1536</v>
      </c>
      <c r="T220" s="5" t="s">
        <v>1536</v>
      </c>
      <c r="U220" s="5" t="s">
        <v>1536</v>
      </c>
      <c r="V220" s="5" t="s">
        <v>1536</v>
      </c>
      <c r="W220" s="5" t="s">
        <v>1536</v>
      </c>
      <c r="X220" s="5" t="s">
        <v>1536</v>
      </c>
      <c r="Y220" s="5" t="s">
        <v>1536</v>
      </c>
      <c r="Z220" s="5" t="s">
        <v>1536</v>
      </c>
      <c r="AA220" s="5" t="s">
        <v>1536</v>
      </c>
      <c r="AC220" s="5">
        <v>189</v>
      </c>
      <c r="AD220" s="5" t="s">
        <v>54</v>
      </c>
      <c r="AE220" s="8">
        <v>9.3909339999999994E-2</v>
      </c>
      <c r="AF220" s="8">
        <v>0.21077419999999999</v>
      </c>
      <c r="AG220" s="8">
        <v>2.7153050000000001E-2</v>
      </c>
      <c r="AH220" s="8">
        <v>9.7170550999999994E-2</v>
      </c>
      <c r="AI220">
        <f t="shared" si="3"/>
        <v>3.4585190245663004</v>
      </c>
    </row>
    <row r="221" spans="1:35" s="5" customFormat="1">
      <c r="A221" s="5">
        <v>3</v>
      </c>
      <c r="B221" s="5" t="s">
        <v>331</v>
      </c>
      <c r="C221" s="5" t="s">
        <v>1529</v>
      </c>
      <c r="D221" s="5" t="s">
        <v>1542</v>
      </c>
      <c r="E221" s="5" t="s">
        <v>1543</v>
      </c>
      <c r="F221" s="5" t="s">
        <v>1544</v>
      </c>
      <c r="G221" s="5" t="s">
        <v>1545</v>
      </c>
      <c r="H221" s="5" t="s">
        <v>1546</v>
      </c>
      <c r="I221" s="5" t="s">
        <v>1535</v>
      </c>
      <c r="J221" s="5" t="s">
        <v>331</v>
      </c>
      <c r="K221" s="5">
        <v>-1.00250941</v>
      </c>
      <c r="L221" s="5">
        <v>-1.2547748700000001</v>
      </c>
      <c r="M221" s="5">
        <v>-1.2266429299999999</v>
      </c>
      <c r="N221" s="5">
        <v>7.0266079999999995E-2</v>
      </c>
      <c r="O221" s="5" t="s">
        <v>1536</v>
      </c>
      <c r="P221" s="5" t="s">
        <v>1536</v>
      </c>
      <c r="Q221" s="5" t="s">
        <v>1536</v>
      </c>
      <c r="R221" s="5" t="s">
        <v>1536</v>
      </c>
      <c r="S221" s="5" t="s">
        <v>1536</v>
      </c>
      <c r="T221" s="5" t="s">
        <v>1536</v>
      </c>
      <c r="U221" s="5" t="s">
        <v>1536</v>
      </c>
      <c r="V221" s="5" t="s">
        <v>1536</v>
      </c>
      <c r="W221" s="5" t="s">
        <v>1536</v>
      </c>
      <c r="X221" s="5" t="s">
        <v>1536</v>
      </c>
      <c r="Y221" s="5" t="s">
        <v>1536</v>
      </c>
      <c r="Z221" s="5" t="s">
        <v>1536</v>
      </c>
      <c r="AA221" s="5" t="s">
        <v>1536</v>
      </c>
      <c r="AC221" s="5">
        <v>3</v>
      </c>
      <c r="AD221" s="5" t="s">
        <v>331</v>
      </c>
      <c r="AE221" s="8">
        <v>2.5300779999999998E-2</v>
      </c>
      <c r="AF221" s="8">
        <v>3.1933509999999998E-2</v>
      </c>
      <c r="AG221" s="8">
        <v>8.7565349999999993E-3</v>
      </c>
      <c r="AH221" s="8">
        <v>1.458594E-2</v>
      </c>
      <c r="AI221">
        <f t="shared" si="3"/>
        <v>2.8893597752992481</v>
      </c>
    </row>
    <row r="222" spans="1:35">
      <c r="AH222">
        <f>COUNTIF(AH$72:AH$221,"&lt;1")</f>
        <v>143</v>
      </c>
      <c r="AI222">
        <f>COUNTIF(AI$72:AI$221,"&lt;1")</f>
        <v>28</v>
      </c>
    </row>
    <row r="223" spans="1:35">
      <c r="AH223">
        <f>COUNTIF(AH$72:AH$221,"&gt;0")</f>
        <v>150</v>
      </c>
      <c r="AI223">
        <f>COUNTIF(AI$72:AI$221,"&gt;0")</f>
        <v>150</v>
      </c>
    </row>
    <row r="224" spans="1:35">
      <c r="AI224">
        <f>AI223-AI222</f>
        <v>122</v>
      </c>
    </row>
  </sheetData>
  <sortState ref="A2:AH221">
    <sortCondition descending="1" ref="M2:M22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sig_results</vt:lpstr>
      <vt:lpstr>all_Results</vt:lpstr>
      <vt:lpstr>Sheet2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 Burke</dc:creator>
  <cp:lastModifiedBy>Cath Burke</cp:lastModifiedBy>
  <dcterms:created xsi:type="dcterms:W3CDTF">2016-05-13T10:57:10Z</dcterms:created>
  <dcterms:modified xsi:type="dcterms:W3CDTF">2016-07-11T05:21:39Z</dcterms:modified>
</cp:coreProperties>
</file>