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10-2011\"/>
    </mc:Choice>
  </mc:AlternateContent>
  <xr:revisionPtr revIDLastSave="0" documentId="13_ncr:1_{B8EE71D3-5353-40DF-A086-D1F7B58CBB7C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" i="1"/>
  <c r="B31" i="1"/>
  <c r="B30" i="1"/>
  <c r="D16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  <c r="E16" i="1" l="1"/>
  <c r="E8" i="1"/>
  <c r="D28" i="1"/>
  <c r="D8" i="1" l="1"/>
</calcChain>
</file>

<file path=xl/sharedStrings.xml><?xml version="1.0" encoding="utf-8"?>
<sst xmlns="http://schemas.openxmlformats.org/spreadsheetml/2006/main" count="34" uniqueCount="16">
  <si>
    <t>TDR 2050</t>
  </si>
  <si>
    <t>nominal depth</t>
  </si>
  <si>
    <t>chain bridle, mild steel</t>
  </si>
  <si>
    <t>wire 7mm</t>
  </si>
  <si>
    <t>glass floats</t>
  </si>
  <si>
    <t>chain 13mm</t>
  </si>
  <si>
    <t>wire 7mm as tether</t>
  </si>
  <si>
    <t>2000m sed trap</t>
  </si>
  <si>
    <t>DR 1050 on 3900m trap</t>
  </si>
  <si>
    <t>Component</t>
  </si>
  <si>
    <t>slope</t>
  </si>
  <si>
    <t>intercept</t>
  </si>
  <si>
    <t>using slope/intercept</t>
  </si>
  <si>
    <t>using offset</t>
  </si>
  <si>
    <t>current meter, 1100 m aquadopp</t>
  </si>
  <si>
    <t>Mode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</si>
</sst>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1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1" fillId="0" borderId="0" xfId="0" applyNumberFormat="1" applyFont="1"/>
    <xf numFmtId="0" fontId="1" fillId="3" borderId="0" xfId="0" applyFont="1" applyFill="1"/>
    <xf numFmtId="164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K31"/>
  <sheetViews>
    <sheetView tabSelected="1" topLeftCell="A13" workbookViewId="0">
      <selection activeCell="A28" sqref="A28"/>
    </sheetView>
  </sheetViews>
  <sheetFormatPr defaultColWidth="8.81640625" defaultRowHeight="14.5" x14ac:dyDescent="0.35"/>
  <cols>
    <col min="1" max="1" width="11" style="1" bestFit="1" customWidth="1"/>
    <col min="2" max="2" width="13.1796875" bestFit="1" customWidth="1"/>
    <col min="3" max="4" width="13.1796875" customWidth="1"/>
    <col min="5" max="5" width="18" style="11" bestFit="1" customWidth="1"/>
    <col min="6" max="6" width="19.453125" bestFit="1" customWidth="1"/>
  </cols>
  <sheetData>
    <row r="1" spans="1:11" s="4" customFormat="1" x14ac:dyDescent="0.35">
      <c r="A1" s="5" t="s">
        <v>15</v>
      </c>
      <c r="B1" s="4" t="s">
        <v>1</v>
      </c>
      <c r="D1" s="4" t="s">
        <v>13</v>
      </c>
      <c r="E1" s="9" t="s">
        <v>12</v>
      </c>
      <c r="F1" s="4" t="s">
        <v>9</v>
      </c>
    </row>
    <row r="2" spans="1:11" s="4" customFormat="1" x14ac:dyDescent="0.35">
      <c r="A2" s="3">
        <v>980.74</v>
      </c>
      <c r="B2" s="4">
        <v>1000</v>
      </c>
      <c r="E2" s="10">
        <f>B2*B$30+B$31</f>
        <v>978.60986727286991</v>
      </c>
      <c r="F2" s="4" t="s">
        <v>0</v>
      </c>
    </row>
    <row r="3" spans="1:11" x14ac:dyDescent="0.35">
      <c r="A3" s="2"/>
      <c r="B3">
        <f>C3+B2</f>
        <v>1001</v>
      </c>
      <c r="C3">
        <v>1</v>
      </c>
      <c r="F3" t="s">
        <v>2</v>
      </c>
    </row>
    <row r="4" spans="1:11" x14ac:dyDescent="0.35">
      <c r="B4">
        <f t="shared" ref="B4:B28" si="0">C4+B3</f>
        <v>1051</v>
      </c>
      <c r="C4">
        <v>50</v>
      </c>
      <c r="F4" t="s">
        <v>3</v>
      </c>
    </row>
    <row r="5" spans="1:11" x14ac:dyDescent="0.35">
      <c r="B5">
        <f t="shared" si="0"/>
        <v>1054</v>
      </c>
      <c r="C5">
        <v>3</v>
      </c>
      <c r="F5" t="s">
        <v>4</v>
      </c>
    </row>
    <row r="6" spans="1:11" x14ac:dyDescent="0.35">
      <c r="B6">
        <f t="shared" si="0"/>
        <v>1104</v>
      </c>
      <c r="C6">
        <v>50</v>
      </c>
      <c r="F6" t="s">
        <v>3</v>
      </c>
    </row>
    <row r="7" spans="1:11" x14ac:dyDescent="0.35">
      <c r="B7">
        <f t="shared" si="0"/>
        <v>1104.3</v>
      </c>
      <c r="C7">
        <v>0.3</v>
      </c>
      <c r="F7" t="s">
        <v>5</v>
      </c>
    </row>
    <row r="8" spans="1:11" s="4" customFormat="1" x14ac:dyDescent="0.35">
      <c r="A8" s="5">
        <v>1078.3</v>
      </c>
      <c r="B8">
        <f t="shared" si="0"/>
        <v>1105.3</v>
      </c>
      <c r="C8" s="4">
        <v>1</v>
      </c>
      <c r="D8" s="6">
        <f>A2+SUM(C3:C7)</f>
        <v>1085.04</v>
      </c>
      <c r="E8" s="10">
        <f>B8*B$30+B$31</f>
        <v>1080.5121957923509</v>
      </c>
      <c r="F8" s="4" t="s">
        <v>14</v>
      </c>
    </row>
    <row r="9" spans="1:11" x14ac:dyDescent="0.35">
      <c r="B9">
        <f t="shared" si="0"/>
        <v>1105.5999999999999</v>
      </c>
      <c r="C9">
        <v>0.3</v>
      </c>
      <c r="F9" t="s">
        <v>5</v>
      </c>
    </row>
    <row r="10" spans="1:11" x14ac:dyDescent="0.35">
      <c r="B10">
        <f t="shared" si="0"/>
        <v>1405.6</v>
      </c>
      <c r="C10">
        <v>300</v>
      </c>
      <c r="F10" t="s">
        <v>3</v>
      </c>
    </row>
    <row r="11" spans="1:11" x14ac:dyDescent="0.35">
      <c r="B11">
        <f t="shared" si="0"/>
        <v>1408.6</v>
      </c>
      <c r="C11">
        <v>3</v>
      </c>
      <c r="F11" t="s">
        <v>4</v>
      </c>
    </row>
    <row r="12" spans="1:11" x14ac:dyDescent="0.35">
      <c r="B12">
        <f t="shared" si="0"/>
        <v>1908.6</v>
      </c>
      <c r="C12">
        <v>500</v>
      </c>
      <c r="F12" t="s">
        <v>3</v>
      </c>
    </row>
    <row r="13" spans="1:11" x14ac:dyDescent="0.35">
      <c r="B13">
        <f t="shared" si="0"/>
        <v>1911.6</v>
      </c>
      <c r="C13">
        <v>3</v>
      </c>
      <c r="F13" t="s">
        <v>4</v>
      </c>
    </row>
    <row r="14" spans="1:11" x14ac:dyDescent="0.35">
      <c r="B14">
        <f t="shared" si="0"/>
        <v>1961.6</v>
      </c>
      <c r="C14">
        <v>50</v>
      </c>
      <c r="F14" t="s">
        <v>3</v>
      </c>
    </row>
    <row r="15" spans="1:11" x14ac:dyDescent="0.35">
      <c r="B15">
        <f t="shared" si="0"/>
        <v>1965.6</v>
      </c>
      <c r="C15">
        <v>4</v>
      </c>
      <c r="F15" t="s">
        <v>6</v>
      </c>
    </row>
    <row r="16" spans="1:11" s="4" customFormat="1" x14ac:dyDescent="0.35">
      <c r="B16">
        <f t="shared" si="0"/>
        <v>1968.6</v>
      </c>
      <c r="C16" s="4">
        <v>3</v>
      </c>
      <c r="D16" s="7">
        <f>A2+SUM(C3:C16)</f>
        <v>1949.3400000000001</v>
      </c>
      <c r="E16" s="10">
        <f>B16*B$30+B$31</f>
        <v>1915.9564523058175</v>
      </c>
      <c r="F16" s="4" t="s">
        <v>7</v>
      </c>
      <c r="K16"/>
    </row>
    <row r="17" spans="1:11" x14ac:dyDescent="0.35">
      <c r="B17">
        <f t="shared" si="0"/>
        <v>1969.6</v>
      </c>
      <c r="C17">
        <v>1</v>
      </c>
      <c r="F17" t="s">
        <v>2</v>
      </c>
    </row>
    <row r="18" spans="1:11" x14ac:dyDescent="0.35">
      <c r="B18">
        <f t="shared" si="0"/>
        <v>2269.6</v>
      </c>
      <c r="C18">
        <v>300</v>
      </c>
      <c r="F18" t="s">
        <v>3</v>
      </c>
    </row>
    <row r="19" spans="1:11" x14ac:dyDescent="0.35">
      <c r="B19">
        <f t="shared" si="0"/>
        <v>2272.6</v>
      </c>
      <c r="C19">
        <v>3</v>
      </c>
      <c r="F19" t="s">
        <v>4</v>
      </c>
    </row>
    <row r="20" spans="1:11" x14ac:dyDescent="0.35">
      <c r="B20">
        <f t="shared" si="0"/>
        <v>2772.6</v>
      </c>
      <c r="C20">
        <v>500</v>
      </c>
      <c r="F20" t="s">
        <v>3</v>
      </c>
    </row>
    <row r="21" spans="1:11" x14ac:dyDescent="0.35">
      <c r="B21">
        <f t="shared" si="0"/>
        <v>2775.6</v>
      </c>
      <c r="C21">
        <v>3</v>
      </c>
      <c r="F21" t="s">
        <v>4</v>
      </c>
    </row>
    <row r="22" spans="1:11" x14ac:dyDescent="0.35">
      <c r="B22">
        <f t="shared" si="0"/>
        <v>3275.6</v>
      </c>
      <c r="C22">
        <v>500</v>
      </c>
      <c r="F22" t="s">
        <v>3</v>
      </c>
    </row>
    <row r="23" spans="1:11" x14ac:dyDescent="0.35">
      <c r="B23">
        <f t="shared" si="0"/>
        <v>3278.6</v>
      </c>
      <c r="C23">
        <v>3</v>
      </c>
      <c r="F23" t="s">
        <v>4</v>
      </c>
    </row>
    <row r="24" spans="1:11" x14ac:dyDescent="0.35">
      <c r="B24">
        <f t="shared" si="0"/>
        <v>3778.6</v>
      </c>
      <c r="C24">
        <v>500</v>
      </c>
      <c r="F24" t="s">
        <v>3</v>
      </c>
    </row>
    <row r="25" spans="1:11" x14ac:dyDescent="0.35">
      <c r="B25">
        <f t="shared" si="0"/>
        <v>3781.6</v>
      </c>
      <c r="C25">
        <v>3</v>
      </c>
      <c r="F25" t="s">
        <v>4</v>
      </c>
    </row>
    <row r="26" spans="1:11" x14ac:dyDescent="0.35">
      <c r="B26">
        <f t="shared" si="0"/>
        <v>3831.6</v>
      </c>
      <c r="C26">
        <v>50</v>
      </c>
      <c r="F26" t="s">
        <v>3</v>
      </c>
    </row>
    <row r="27" spans="1:11" x14ac:dyDescent="0.35">
      <c r="B27">
        <f t="shared" si="0"/>
        <v>3835.6</v>
      </c>
      <c r="C27">
        <v>4</v>
      </c>
      <c r="F27" t="s">
        <v>6</v>
      </c>
    </row>
    <row r="28" spans="1:11" s="4" customFormat="1" x14ac:dyDescent="0.35">
      <c r="A28" s="5">
        <v>3725.7</v>
      </c>
      <c r="B28">
        <f t="shared" si="0"/>
        <v>3838.6</v>
      </c>
      <c r="C28" s="4">
        <v>3</v>
      </c>
      <c r="D28" s="8">
        <f>A8+SUM(C8:C28)</f>
        <v>3812.6000000000004</v>
      </c>
      <c r="E28" s="10">
        <f>B28*B$30+B$31</f>
        <v>3725.6179369347792</v>
      </c>
      <c r="F28" s="4" t="s">
        <v>8</v>
      </c>
      <c r="K28"/>
    </row>
    <row r="30" spans="1:11" x14ac:dyDescent="0.35">
      <c r="A30" s="1" t="s">
        <v>10</v>
      </c>
      <c r="B30" s="1">
        <f>SLOPE(A2:A28,B2:B28)</f>
        <v>0.96773341424008641</v>
      </c>
    </row>
    <row r="31" spans="1:11" x14ac:dyDescent="0.35">
      <c r="A31" s="1" t="s">
        <v>11</v>
      </c>
      <c r="B31" s="1">
        <f>INTERCEPT(A2:A28,B2:B28)</f>
        <v>10.876453032783502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2020-07-06T07:38:16Z</dcterms:modified>
</cp:coreProperties>
</file>