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gat\Downloads\"/>
    </mc:Choice>
  </mc:AlternateContent>
  <xr:revisionPtr revIDLastSave="0" documentId="13_ncr:1_{2E66A17B-A8D2-4E19-BC31-68B8712FD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3" sheetId="3" r:id="rId1"/>
  </sheets>
  <definedNames>
    <definedName name="_xlnm._FilterDatabase" localSheetId="0" hidden="1">Sayfa3!#REF!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0" i="3" l="1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</calcChain>
</file>

<file path=xl/sharedStrings.xml><?xml version="1.0" encoding="utf-8"?>
<sst xmlns="http://schemas.openxmlformats.org/spreadsheetml/2006/main" count="117" uniqueCount="107">
  <si>
    <t>Kapsam 1</t>
  </si>
  <si>
    <t>Kapsam 2</t>
  </si>
  <si>
    <t>Kapsam 3</t>
  </si>
  <si>
    <t>Water Usage (m3)</t>
  </si>
  <si>
    <t>Energy Usage (MWH,GJ)</t>
  </si>
  <si>
    <t>Kadın ÇS</t>
  </si>
  <si>
    <t>Erkek ÇS</t>
  </si>
  <si>
    <t>Toplam ÇS</t>
  </si>
  <si>
    <t>Yönetim Kurulundaki Kadın Oranı</t>
  </si>
  <si>
    <t>Yenilenebilir Enerji</t>
  </si>
  <si>
    <t>AEFES</t>
  </si>
  <si>
    <t>AGESA</t>
  </si>
  <si>
    <t>AGHOL</t>
  </si>
  <si>
    <t>AKBNK</t>
  </si>
  <si>
    <t>AKCNS</t>
  </si>
  <si>
    <t>AKENR</t>
  </si>
  <si>
    <t>AKFGY</t>
  </si>
  <si>
    <t>AKSA</t>
  </si>
  <si>
    <t>10.068.513 8</t>
  </si>
  <si>
    <t>%12.5</t>
  </si>
  <si>
    <t>AKSEN</t>
  </si>
  <si>
    <t>AKSGY</t>
  </si>
  <si>
    <t>ALBRK</t>
  </si>
  <si>
    <t>ANHYT</t>
  </si>
  <si>
    <t>12.098.97</t>
  </si>
  <si>
    <t>ARCLK</t>
  </si>
  <si>
    <t>1,490,105</t>
  </si>
  <si>
    <t>ASELS</t>
  </si>
  <si>
    <t>0,80milyon m^3</t>
  </si>
  <si>
    <t>AYDEM</t>
  </si>
  <si>
    <t>AYGAZ</t>
  </si>
  <si>
    <t>BIMAS</t>
  </si>
  <si>
    <t>BRISA</t>
  </si>
  <si>
    <t>CCOLA</t>
  </si>
  <si>
    <t>-</t>
  </si>
  <si>
    <t>0,30 mj/l</t>
  </si>
  <si>
    <t>CIMSA</t>
  </si>
  <si>
    <t>DOAS</t>
  </si>
  <si>
    <t>ENJSA</t>
  </si>
  <si>
    <t>1,590,692</t>
  </si>
  <si>
    <t>19,877,523</t>
  </si>
  <si>
    <t>ENKAI</t>
  </si>
  <si>
    <t>14.306.233 m3</t>
  </si>
  <si>
    <t>EREGL</t>
  </si>
  <si>
    <t>ESEN</t>
  </si>
  <si>
    <t>0.03</t>
  </si>
  <si>
    <t>492.91</t>
  </si>
  <si>
    <t>478,955.38</t>
  </si>
  <si>
    <t>FROTO</t>
  </si>
  <si>
    <t>91,226,293</t>
  </si>
  <si>
    <t>1,031,052.96</t>
  </si>
  <si>
    <t>42,011.992</t>
  </si>
  <si>
    <t>GLYHO</t>
  </si>
  <si>
    <t>1,054.3</t>
  </si>
  <si>
    <t>4,965.30</t>
  </si>
  <si>
    <t>1,131,479</t>
  </si>
  <si>
    <t>GWIND</t>
  </si>
  <si>
    <t>758 m3</t>
  </si>
  <si>
    <t>HALKB</t>
  </si>
  <si>
    <t>ISMEN</t>
  </si>
  <si>
    <t>KARSN</t>
  </si>
  <si>
    <t>KCHOL</t>
  </si>
  <si>
    <t>KERVT</t>
  </si>
  <si>
    <t>LOGO</t>
  </si>
  <si>
    <t>MAGEN</t>
  </si>
  <si>
    <t>0.01</t>
  </si>
  <si>
    <t>MAVI</t>
  </si>
  <si>
    <t>MGROS</t>
  </si>
  <si>
    <t>OTKAR</t>
  </si>
  <si>
    <t>PETKM</t>
  </si>
  <si>
    <t>PGSUS</t>
  </si>
  <si>
    <t>POLHO</t>
  </si>
  <si>
    <t>QUAGR</t>
  </si>
  <si>
    <t>SAHOL</t>
  </si>
  <si>
    <t>SASA</t>
  </si>
  <si>
    <t>SISE</t>
  </si>
  <si>
    <t>SOKM</t>
  </si>
  <si>
    <t>629,273.80</t>
  </si>
  <si>
    <t>903,583,26</t>
  </si>
  <si>
    <t>SUNTK</t>
  </si>
  <si>
    <t>TATGD</t>
  </si>
  <si>
    <t>TAVHL</t>
  </si>
  <si>
    <t>TCELL</t>
  </si>
  <si>
    <t>TKFEN</t>
  </si>
  <si>
    <t>TOASO</t>
  </si>
  <si>
    <t>TSKB</t>
  </si>
  <si>
    <t>TTKOM</t>
  </si>
  <si>
    <t>TTRAK</t>
  </si>
  <si>
    <t>ULKER</t>
  </si>
  <si>
    <t>VESBE</t>
  </si>
  <si>
    <t>VESTL</t>
  </si>
  <si>
    <t>YKBNK</t>
  </si>
  <si>
    <t>total ESG Score</t>
  </si>
  <si>
    <t>Environment</t>
  </si>
  <si>
    <t>Emission</t>
  </si>
  <si>
    <t>Resource Use</t>
  </si>
  <si>
    <t>Innovation</t>
  </si>
  <si>
    <t>Social</t>
  </si>
  <si>
    <t>Human Rights</t>
  </si>
  <si>
    <t>Product Responsibility</t>
  </si>
  <si>
    <t>Workforce</t>
  </si>
  <si>
    <t>Community</t>
  </si>
  <si>
    <t>Governance</t>
  </si>
  <si>
    <t>Management</t>
  </si>
  <si>
    <t>Shareholders</t>
  </si>
  <si>
    <t>CSR Strategy</t>
  </si>
  <si>
    <t xml:space="preserve">10.20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</si>
</sst>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#,##0.0000"/>
  </numFmts>
  <fonts count="12">
    <font>
      <sz val="10"/>
      <color rgb="FF000000"/>
      <name val="Arial"/>
      <scheme val="minor"/>
    </font>
    <font>
      <b/>
      <sz val="8"/>
      <color rgb="FFE94D1C"/>
      <name val="&quot;Helvetica Neue&quot;"/>
    </font>
    <font>
      <b/>
      <sz val="8"/>
      <color rgb="FF333333"/>
      <name val="&quot;Helvetica Neue&quot;"/>
    </font>
    <font>
      <u/>
      <sz val="8"/>
      <color rgb="FF337AB7"/>
      <name val="&quot;Helvetica Neue&quot;"/>
    </font>
    <font>
      <sz val="10"/>
      <color theme="1"/>
      <name val="Arial"/>
    </font>
    <font>
      <sz val="10"/>
      <color theme="1"/>
      <name val="Arial"/>
      <scheme val="minor"/>
    </font>
    <font>
      <u/>
      <sz val="8"/>
      <color rgb="FF337AB7"/>
      <name val="&quot;Helvetica Neue&quot;"/>
    </font>
    <font>
      <u/>
      <sz val="8"/>
      <color rgb="FF337AB7"/>
      <name val="&quot;Helvetica Neue&quot;"/>
    </font>
    <font>
      <sz val="12"/>
      <color rgb="FF000000"/>
      <name val="&quot;Source Sans Pro&quot;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top"/>
    </xf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4" fontId="5" fillId="0" borderId="0" xfId="0" applyNumberFormat="1" applyFont="1"/>
    <xf numFmtId="10" fontId="5" fillId="0" borderId="0" xfId="0" applyNumberFormat="1" applyFont="1"/>
    <xf numFmtId="0" fontId="6" fillId="3" borderId="2" xfId="0" applyFont="1" applyFill="1" applyBorder="1" applyAlignment="1">
      <alignment vertical="top"/>
    </xf>
    <xf numFmtId="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9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2" borderId="2" xfId="0" applyFont="1" applyFill="1" applyBorder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9" fontId="5" fillId="2" borderId="0" xfId="0" applyNumberFormat="1" applyFont="1" applyFill="1"/>
    <xf numFmtId="164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yakyatirim.com.tr/hisse-detay/ARCLK" TargetMode="External"/><Relationship Id="rId18" Type="http://schemas.openxmlformats.org/officeDocument/2006/relationships/hyperlink" Target="https://www.oyakyatirim.com.tr/hisse-detay/BRISA" TargetMode="External"/><Relationship Id="rId26" Type="http://schemas.openxmlformats.org/officeDocument/2006/relationships/hyperlink" Target="https://www.oyakyatirim.com.tr/hisse-detay/FROTO" TargetMode="External"/><Relationship Id="rId39" Type="http://schemas.openxmlformats.org/officeDocument/2006/relationships/hyperlink" Target="https://www.oyakyatirim.com.tr/hisse-detay/PETKM" TargetMode="External"/><Relationship Id="rId21" Type="http://schemas.openxmlformats.org/officeDocument/2006/relationships/hyperlink" Target="https://www.oyakyatirim.com.tr/hisse-detay/DOAS" TargetMode="External"/><Relationship Id="rId34" Type="http://schemas.openxmlformats.org/officeDocument/2006/relationships/hyperlink" Target="https://www.oyakyatirim.com.tr/hisse-detay/LOGO" TargetMode="External"/><Relationship Id="rId42" Type="http://schemas.openxmlformats.org/officeDocument/2006/relationships/hyperlink" Target="https://www.oyakyatirim.com.tr/hisse-detay/QUAGR" TargetMode="External"/><Relationship Id="rId47" Type="http://schemas.openxmlformats.org/officeDocument/2006/relationships/hyperlink" Target="https://www.oyakyatirim.com.tr/hisse-detay/SUNTK" TargetMode="External"/><Relationship Id="rId50" Type="http://schemas.openxmlformats.org/officeDocument/2006/relationships/hyperlink" Target="https://www.oyakyatirim.com.tr/hisse-detay/TCELL" TargetMode="External"/><Relationship Id="rId55" Type="http://schemas.openxmlformats.org/officeDocument/2006/relationships/hyperlink" Target="https://www.oyakyatirim.com.tr/hisse-detay/TTRAK" TargetMode="External"/><Relationship Id="rId7" Type="http://schemas.openxmlformats.org/officeDocument/2006/relationships/hyperlink" Target="https://www.oyakyatirim.com.tr/hisse-detay/AKFGY" TargetMode="External"/><Relationship Id="rId2" Type="http://schemas.openxmlformats.org/officeDocument/2006/relationships/hyperlink" Target="https://www.oyakyatirim.com.tr/hisse-detay/AGESA" TargetMode="External"/><Relationship Id="rId16" Type="http://schemas.openxmlformats.org/officeDocument/2006/relationships/hyperlink" Target="https://www.oyakyatirim.com.tr/hisse-detay/AYGAZ" TargetMode="External"/><Relationship Id="rId29" Type="http://schemas.openxmlformats.org/officeDocument/2006/relationships/hyperlink" Target="https://www.oyakyatirim.com.tr/hisse-detay/HALKB" TargetMode="External"/><Relationship Id="rId11" Type="http://schemas.openxmlformats.org/officeDocument/2006/relationships/hyperlink" Target="https://www.oyakyatirim.com.tr/hisse-detay/ALBRK" TargetMode="External"/><Relationship Id="rId24" Type="http://schemas.openxmlformats.org/officeDocument/2006/relationships/hyperlink" Target="https://www.oyakyatirim.com.tr/hisse-detay/EREGL" TargetMode="External"/><Relationship Id="rId32" Type="http://schemas.openxmlformats.org/officeDocument/2006/relationships/hyperlink" Target="https://www.oyakyatirim.com.tr/hisse-detay/KCHOL" TargetMode="External"/><Relationship Id="rId37" Type="http://schemas.openxmlformats.org/officeDocument/2006/relationships/hyperlink" Target="https://www.oyakyatirim.com.tr/hisse-detay/MGROS" TargetMode="External"/><Relationship Id="rId40" Type="http://schemas.openxmlformats.org/officeDocument/2006/relationships/hyperlink" Target="https://www.oyakyatirim.com.tr/hisse-detay/PGSUS" TargetMode="External"/><Relationship Id="rId45" Type="http://schemas.openxmlformats.org/officeDocument/2006/relationships/hyperlink" Target="https://www.oyakyatirim.com.tr/hisse-detay/SISE" TargetMode="External"/><Relationship Id="rId53" Type="http://schemas.openxmlformats.org/officeDocument/2006/relationships/hyperlink" Target="https://www.oyakyatirim.com.tr/hisse-detay/TSKB" TargetMode="External"/><Relationship Id="rId58" Type="http://schemas.openxmlformats.org/officeDocument/2006/relationships/hyperlink" Target="https://www.oyakyatirim.com.tr/hisse-detay/VESTL" TargetMode="External"/><Relationship Id="rId5" Type="http://schemas.openxmlformats.org/officeDocument/2006/relationships/hyperlink" Target="https://www.oyakyatirim.com.tr/hisse-detay/AKCNS" TargetMode="External"/><Relationship Id="rId19" Type="http://schemas.openxmlformats.org/officeDocument/2006/relationships/hyperlink" Target="https://www.oyakyatirim.com.tr/hisse-detay/CCOLA" TargetMode="External"/><Relationship Id="rId4" Type="http://schemas.openxmlformats.org/officeDocument/2006/relationships/hyperlink" Target="https://www.oyakyatirim.com.tr/hisse-detay/AKBNK" TargetMode="External"/><Relationship Id="rId9" Type="http://schemas.openxmlformats.org/officeDocument/2006/relationships/hyperlink" Target="https://www.oyakyatirim.com.tr/hisse-detay/AKSEN" TargetMode="External"/><Relationship Id="rId14" Type="http://schemas.openxmlformats.org/officeDocument/2006/relationships/hyperlink" Target="https://www.oyakyatirim.com.tr/hisse-detay/ASELS" TargetMode="External"/><Relationship Id="rId22" Type="http://schemas.openxmlformats.org/officeDocument/2006/relationships/hyperlink" Target="https://www.oyakyatirim.com.tr/hisse-detay/ENJSA" TargetMode="External"/><Relationship Id="rId27" Type="http://schemas.openxmlformats.org/officeDocument/2006/relationships/hyperlink" Target="https://www.oyakyatirim.com.tr/hisse-detay/GLYHO" TargetMode="External"/><Relationship Id="rId30" Type="http://schemas.openxmlformats.org/officeDocument/2006/relationships/hyperlink" Target="https://www.oyakyatirim.com.tr/hisse-detay/ISMEN" TargetMode="External"/><Relationship Id="rId35" Type="http://schemas.openxmlformats.org/officeDocument/2006/relationships/hyperlink" Target="https://www.oyakyatirim.com.tr/hisse-detay/MAGEN" TargetMode="External"/><Relationship Id="rId43" Type="http://schemas.openxmlformats.org/officeDocument/2006/relationships/hyperlink" Target="https://www.oyakyatirim.com.tr/hisse-detay/SAHOL" TargetMode="External"/><Relationship Id="rId48" Type="http://schemas.openxmlformats.org/officeDocument/2006/relationships/hyperlink" Target="https://www.oyakyatirim.com.tr/hisse-detay/TATGD" TargetMode="External"/><Relationship Id="rId56" Type="http://schemas.openxmlformats.org/officeDocument/2006/relationships/hyperlink" Target="https://www.oyakyatirim.com.tr/hisse-detay/ULKER" TargetMode="External"/><Relationship Id="rId8" Type="http://schemas.openxmlformats.org/officeDocument/2006/relationships/hyperlink" Target="https://www.oyakyatirim.com.tr/hisse-detay/AKSA" TargetMode="External"/><Relationship Id="rId51" Type="http://schemas.openxmlformats.org/officeDocument/2006/relationships/hyperlink" Target="https://www.oyakyatirim.com.tr/hisse-detay/TKFEN" TargetMode="External"/><Relationship Id="rId3" Type="http://schemas.openxmlformats.org/officeDocument/2006/relationships/hyperlink" Target="https://www.oyakyatirim.com.tr/hisse-detay/AGHOL" TargetMode="External"/><Relationship Id="rId12" Type="http://schemas.openxmlformats.org/officeDocument/2006/relationships/hyperlink" Target="https://www.oyakyatirim.com.tr/hisse-detay/ANHYT" TargetMode="External"/><Relationship Id="rId17" Type="http://schemas.openxmlformats.org/officeDocument/2006/relationships/hyperlink" Target="https://www.oyakyatirim.com.tr/hisse-detay/BIMAS" TargetMode="External"/><Relationship Id="rId25" Type="http://schemas.openxmlformats.org/officeDocument/2006/relationships/hyperlink" Target="https://www.oyakyatirim.com.tr/hisse-detay/ESEN" TargetMode="External"/><Relationship Id="rId33" Type="http://schemas.openxmlformats.org/officeDocument/2006/relationships/hyperlink" Target="https://www.oyakyatirim.com.tr/hisse-detay/KERVT" TargetMode="External"/><Relationship Id="rId38" Type="http://schemas.openxmlformats.org/officeDocument/2006/relationships/hyperlink" Target="https://www.oyakyatirim.com.tr/hisse-detay/OTKAR" TargetMode="External"/><Relationship Id="rId46" Type="http://schemas.openxmlformats.org/officeDocument/2006/relationships/hyperlink" Target="https://www.oyakyatirim.com.tr/hisse-detay/SOKM" TargetMode="External"/><Relationship Id="rId59" Type="http://schemas.openxmlformats.org/officeDocument/2006/relationships/hyperlink" Target="https://www.oyakyatirim.com.tr/hisse-detay/YKBNK" TargetMode="External"/><Relationship Id="rId20" Type="http://schemas.openxmlformats.org/officeDocument/2006/relationships/hyperlink" Target="https://www.oyakyatirim.com.tr/hisse-detay/CIMSA" TargetMode="External"/><Relationship Id="rId41" Type="http://schemas.openxmlformats.org/officeDocument/2006/relationships/hyperlink" Target="https://www.oyakyatirim.com.tr/hisse-detay/POLHO" TargetMode="External"/><Relationship Id="rId54" Type="http://schemas.openxmlformats.org/officeDocument/2006/relationships/hyperlink" Target="https://www.oyakyatirim.com.tr/hisse-detay/TTKOM" TargetMode="External"/><Relationship Id="rId1" Type="http://schemas.openxmlformats.org/officeDocument/2006/relationships/hyperlink" Target="https://www.oyakyatirim.com.tr/hisse-detay/AEFES" TargetMode="External"/><Relationship Id="rId6" Type="http://schemas.openxmlformats.org/officeDocument/2006/relationships/hyperlink" Target="https://www.oyakyatirim.com.tr/hisse-detay/AKENR" TargetMode="External"/><Relationship Id="rId15" Type="http://schemas.openxmlformats.org/officeDocument/2006/relationships/hyperlink" Target="https://www.oyakyatirim.com.tr/hisse-detay/AYDEM" TargetMode="External"/><Relationship Id="rId23" Type="http://schemas.openxmlformats.org/officeDocument/2006/relationships/hyperlink" Target="https://www.oyakyatirim.com.tr/hisse-detay/ENKAI" TargetMode="External"/><Relationship Id="rId28" Type="http://schemas.openxmlformats.org/officeDocument/2006/relationships/hyperlink" Target="https://www.oyakyatirim.com.tr/hisse-detay/GWIND" TargetMode="External"/><Relationship Id="rId36" Type="http://schemas.openxmlformats.org/officeDocument/2006/relationships/hyperlink" Target="https://www.oyakyatirim.com.tr/hisse-detay/MAVI" TargetMode="External"/><Relationship Id="rId49" Type="http://schemas.openxmlformats.org/officeDocument/2006/relationships/hyperlink" Target="https://www.oyakyatirim.com.tr/hisse-detay/TAVHL" TargetMode="External"/><Relationship Id="rId57" Type="http://schemas.openxmlformats.org/officeDocument/2006/relationships/hyperlink" Target="https://www.oyakyatirim.com.tr/hisse-detay/VESBE" TargetMode="External"/><Relationship Id="rId10" Type="http://schemas.openxmlformats.org/officeDocument/2006/relationships/hyperlink" Target="https://www.oyakyatirim.com.tr/hisse-detay/AKSGY" TargetMode="External"/><Relationship Id="rId31" Type="http://schemas.openxmlformats.org/officeDocument/2006/relationships/hyperlink" Target="https://www.oyakyatirim.com.tr/hisse-detay/KARSN" TargetMode="External"/><Relationship Id="rId44" Type="http://schemas.openxmlformats.org/officeDocument/2006/relationships/hyperlink" Target="https://www.oyakyatirim.com.tr/hisse-detay/SASA" TargetMode="External"/><Relationship Id="rId52" Type="http://schemas.openxmlformats.org/officeDocument/2006/relationships/hyperlink" Target="https://www.oyakyatirim.com.tr/hisse-detay/TOA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79"/>
  <sheetViews>
    <sheetView tabSelected="1" workbookViewId="0">
      <selection activeCell="K9" sqref="K9"/>
    </sheetView>
  </sheetViews>
  <sheetFormatPr defaultColWidth="12.5703125" defaultRowHeight="15.75" customHeight="1"/>
  <sheetData>
    <row r="1" spans="1:25" ht="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33" t="s">
        <v>92</v>
      </c>
      <c r="M1" s="33" t="s">
        <v>93</v>
      </c>
      <c r="N1" s="33" t="s">
        <v>94</v>
      </c>
      <c r="O1" s="33" t="s">
        <v>95</v>
      </c>
      <c r="P1" s="33" t="s">
        <v>96</v>
      </c>
      <c r="Q1" s="33" t="s">
        <v>97</v>
      </c>
      <c r="R1" s="33" t="s">
        <v>98</v>
      </c>
      <c r="S1" s="33" t="s">
        <v>99</v>
      </c>
      <c r="T1" s="33" t="s">
        <v>100</v>
      </c>
      <c r="U1" s="33" t="s">
        <v>101</v>
      </c>
      <c r="V1" s="33" t="s">
        <v>102</v>
      </c>
      <c r="W1" s="33" t="s">
        <v>103</v>
      </c>
      <c r="X1" s="33" t="s">
        <v>104</v>
      </c>
      <c r="Y1" s="33" t="s">
        <v>105</v>
      </c>
    </row>
    <row r="2" spans="1:25" ht="15">
      <c r="A2" s="4" t="s">
        <v>10</v>
      </c>
      <c r="B2" s="6">
        <v>216351</v>
      </c>
      <c r="C2" s="6">
        <v>137338</v>
      </c>
      <c r="D2" s="6">
        <v>218231</v>
      </c>
      <c r="E2" s="6">
        <v>10078609</v>
      </c>
      <c r="F2" s="6">
        <v>1223941</v>
      </c>
      <c r="G2" s="8">
        <v>2521</v>
      </c>
      <c r="H2" s="8">
        <v>5781</v>
      </c>
      <c r="I2" s="8">
        <v>8302</v>
      </c>
      <c r="J2" s="10">
        <v>0.4</v>
      </c>
      <c r="K2" s="6">
        <v>237201</v>
      </c>
      <c r="L2" s="34">
        <v>76</v>
      </c>
      <c r="M2" s="34">
        <v>68</v>
      </c>
      <c r="N2" s="34">
        <v>80</v>
      </c>
      <c r="O2" s="34">
        <v>62</v>
      </c>
      <c r="P2" s="34">
        <v>57</v>
      </c>
      <c r="Q2" s="34">
        <v>94</v>
      </c>
      <c r="R2" s="34">
        <v>91</v>
      </c>
      <c r="S2" s="35">
        <v>98</v>
      </c>
      <c r="T2" s="34">
        <v>95</v>
      </c>
      <c r="U2" s="34">
        <v>95</v>
      </c>
      <c r="V2" s="34">
        <v>51</v>
      </c>
      <c r="W2" s="34">
        <v>52</v>
      </c>
      <c r="X2" s="34">
        <v>33</v>
      </c>
      <c r="Y2" s="34">
        <v>68</v>
      </c>
    </row>
    <row r="3" spans="1:25" ht="15">
      <c r="A3" s="4" t="s">
        <v>11</v>
      </c>
      <c r="B3" s="7">
        <v>958</v>
      </c>
      <c r="C3" s="7">
        <v>181</v>
      </c>
      <c r="D3" s="6">
        <v>317</v>
      </c>
      <c r="E3" s="7">
        <v>1850</v>
      </c>
      <c r="F3" s="7">
        <v>4.6920000000000002</v>
      </c>
      <c r="G3" s="7">
        <v>1113</v>
      </c>
      <c r="H3" s="7">
        <v>599</v>
      </c>
      <c r="I3" s="7">
        <v>1712</v>
      </c>
      <c r="J3" s="10">
        <v>0.47</v>
      </c>
      <c r="K3" s="23">
        <v>0</v>
      </c>
      <c r="L3" s="34">
        <v>75</v>
      </c>
      <c r="M3" s="34">
        <v>71</v>
      </c>
      <c r="N3" s="34">
        <v>97</v>
      </c>
      <c r="O3" s="34">
        <v>88</v>
      </c>
      <c r="P3" s="34">
        <v>56</v>
      </c>
      <c r="Q3" s="34">
        <v>92</v>
      </c>
      <c r="R3" s="34">
        <v>87</v>
      </c>
      <c r="S3" s="34">
        <v>86</v>
      </c>
      <c r="T3" s="34">
        <v>93</v>
      </c>
      <c r="U3" s="34">
        <v>99</v>
      </c>
      <c r="V3" s="34">
        <v>55</v>
      </c>
      <c r="W3" s="34">
        <v>47</v>
      </c>
      <c r="X3" s="34">
        <v>75</v>
      </c>
      <c r="Y3" s="34">
        <v>68</v>
      </c>
    </row>
    <row r="4" spans="1:25" ht="15">
      <c r="A4" s="4" t="s">
        <v>12</v>
      </c>
      <c r="E4" s="6">
        <v>29386296</v>
      </c>
      <c r="F4" s="11">
        <v>2552236</v>
      </c>
      <c r="G4" s="8">
        <v>26400</v>
      </c>
      <c r="H4" s="8">
        <v>53600</v>
      </c>
      <c r="I4" s="8">
        <v>80000</v>
      </c>
      <c r="J4" s="12">
        <v>0.33600000000000002</v>
      </c>
      <c r="K4" s="11">
        <v>703019.4</v>
      </c>
      <c r="L4" s="34">
        <v>78</v>
      </c>
      <c r="M4" s="34">
        <v>91</v>
      </c>
      <c r="N4" s="34">
        <v>99</v>
      </c>
      <c r="O4" s="34">
        <v>86</v>
      </c>
      <c r="P4" s="34">
        <v>82</v>
      </c>
      <c r="Q4" s="34">
        <v>91</v>
      </c>
      <c r="R4" s="34">
        <v>83</v>
      </c>
      <c r="S4" s="34">
        <v>95</v>
      </c>
      <c r="T4" s="34">
        <v>99</v>
      </c>
      <c r="U4" s="34">
        <v>89</v>
      </c>
      <c r="V4" s="34">
        <v>56</v>
      </c>
      <c r="W4" s="34">
        <v>41</v>
      </c>
      <c r="X4" s="34">
        <v>89</v>
      </c>
      <c r="Y4" s="34">
        <v>82</v>
      </c>
    </row>
    <row r="5" spans="1:25" ht="15">
      <c r="A5" s="13" t="s">
        <v>13</v>
      </c>
      <c r="B5" s="6">
        <v>12485</v>
      </c>
      <c r="C5" s="6">
        <v>15415</v>
      </c>
      <c r="D5" s="6">
        <v>11195</v>
      </c>
      <c r="E5" s="6">
        <v>184583</v>
      </c>
      <c r="F5" s="6">
        <v>62532767</v>
      </c>
      <c r="G5" s="6">
        <v>6624</v>
      </c>
      <c r="H5" s="6">
        <v>6093</v>
      </c>
      <c r="I5" s="6">
        <v>12717</v>
      </c>
      <c r="K5" s="6">
        <v>62104100</v>
      </c>
      <c r="L5" s="34">
        <v>83</v>
      </c>
      <c r="M5" s="34">
        <v>96</v>
      </c>
      <c r="N5" s="34">
        <v>97</v>
      </c>
      <c r="O5" s="34">
        <v>99</v>
      </c>
      <c r="P5" s="34">
        <v>95</v>
      </c>
      <c r="Q5" s="34">
        <v>91</v>
      </c>
      <c r="R5" s="34">
        <v>94</v>
      </c>
      <c r="S5" s="34">
        <v>97</v>
      </c>
      <c r="T5" s="34">
        <v>90</v>
      </c>
      <c r="U5" s="34">
        <v>85</v>
      </c>
      <c r="V5" s="34">
        <v>67</v>
      </c>
      <c r="W5" s="34">
        <v>63</v>
      </c>
      <c r="X5" s="34">
        <v>64</v>
      </c>
      <c r="Y5" s="34">
        <v>93</v>
      </c>
    </row>
    <row r="6" spans="1:25" ht="15">
      <c r="A6" s="4" t="s">
        <v>14</v>
      </c>
      <c r="B6" s="7">
        <v>5309000</v>
      </c>
      <c r="C6" s="7">
        <v>0</v>
      </c>
      <c r="D6" s="7">
        <v>1718887</v>
      </c>
      <c r="E6" s="7">
        <v>2467365</v>
      </c>
      <c r="F6" s="7">
        <v>7025916</v>
      </c>
      <c r="G6" s="9">
        <v>82</v>
      </c>
      <c r="H6" s="9">
        <v>923</v>
      </c>
      <c r="I6" s="9">
        <v>1005</v>
      </c>
      <c r="J6" s="12">
        <v>0.16700000000000001</v>
      </c>
      <c r="K6" s="7">
        <v>732876</v>
      </c>
      <c r="L6" s="34">
        <v>86</v>
      </c>
      <c r="M6" s="34">
        <v>94</v>
      </c>
      <c r="N6" s="34">
        <v>93</v>
      </c>
      <c r="O6" s="34">
        <v>98</v>
      </c>
      <c r="P6" s="34">
        <v>92</v>
      </c>
      <c r="Q6" s="34">
        <v>80</v>
      </c>
      <c r="R6" s="34">
        <v>58</v>
      </c>
      <c r="S6" s="34">
        <v>68</v>
      </c>
      <c r="T6" s="34">
        <v>98</v>
      </c>
      <c r="U6" s="34">
        <v>94</v>
      </c>
      <c r="V6" s="34">
        <v>81</v>
      </c>
      <c r="W6" s="34">
        <v>79</v>
      </c>
      <c r="X6" s="34">
        <v>96</v>
      </c>
      <c r="Y6" s="34">
        <v>68</v>
      </c>
    </row>
    <row r="7" spans="1:25" ht="15">
      <c r="A7" s="4" t="s">
        <v>15</v>
      </c>
      <c r="B7" s="14">
        <v>1189460.71</v>
      </c>
      <c r="C7" s="14">
        <v>9713.8700000000008</v>
      </c>
      <c r="D7" s="14">
        <v>1376646</v>
      </c>
      <c r="E7" s="14">
        <v>1304026.3</v>
      </c>
      <c r="F7" s="14">
        <v>723934.32</v>
      </c>
      <c r="G7" s="15">
        <v>52</v>
      </c>
      <c r="H7" s="15">
        <v>256</v>
      </c>
      <c r="I7" s="15">
        <v>308</v>
      </c>
      <c r="J7" s="16">
        <v>0.25</v>
      </c>
      <c r="K7" s="17">
        <v>3243216</v>
      </c>
      <c r="L7" s="34">
        <v>64</v>
      </c>
      <c r="M7" s="34">
        <v>76</v>
      </c>
      <c r="N7" s="34">
        <v>82</v>
      </c>
      <c r="O7" s="34">
        <v>81</v>
      </c>
      <c r="P7" s="34">
        <v>64</v>
      </c>
      <c r="Q7" s="34">
        <v>65</v>
      </c>
      <c r="R7" s="34">
        <v>58</v>
      </c>
      <c r="S7" s="34">
        <v>77</v>
      </c>
      <c r="T7" s="34">
        <v>74</v>
      </c>
      <c r="U7" s="34">
        <v>49</v>
      </c>
      <c r="V7" s="34">
        <v>42</v>
      </c>
      <c r="W7" s="34">
        <v>32</v>
      </c>
      <c r="X7" s="34">
        <v>78</v>
      </c>
      <c r="Y7" s="34">
        <v>40</v>
      </c>
    </row>
    <row r="8" spans="1:25" ht="15">
      <c r="A8" s="4" t="s">
        <v>16</v>
      </c>
      <c r="B8" s="6">
        <v>7408</v>
      </c>
      <c r="C8" s="6">
        <v>5111</v>
      </c>
      <c r="D8" s="6">
        <v>1084</v>
      </c>
      <c r="E8" s="11">
        <v>15511.99</v>
      </c>
      <c r="F8" s="11">
        <v>109029</v>
      </c>
      <c r="G8" s="9">
        <v>378</v>
      </c>
      <c r="H8" s="9">
        <v>3411</v>
      </c>
      <c r="I8" s="6">
        <v>3789</v>
      </c>
      <c r="J8" s="10">
        <v>0.4</v>
      </c>
      <c r="K8" s="6">
        <v>3243935</v>
      </c>
      <c r="L8" s="34">
        <v>61</v>
      </c>
      <c r="M8" s="34">
        <v>82</v>
      </c>
      <c r="N8" s="34">
        <v>94</v>
      </c>
      <c r="O8" s="34">
        <v>78</v>
      </c>
      <c r="P8" s="34">
        <v>55</v>
      </c>
      <c r="Q8" s="34">
        <v>56</v>
      </c>
      <c r="R8" s="34">
        <v>54</v>
      </c>
      <c r="S8" s="34">
        <v>84</v>
      </c>
      <c r="T8" s="34">
        <v>78</v>
      </c>
      <c r="U8" s="34">
        <v>17</v>
      </c>
      <c r="V8" s="34">
        <v>40</v>
      </c>
      <c r="W8" s="34">
        <v>31</v>
      </c>
      <c r="X8" s="34">
        <v>84</v>
      </c>
      <c r="Y8" s="34">
        <v>22</v>
      </c>
    </row>
    <row r="9" spans="1:25" ht="15">
      <c r="A9" s="4" t="s">
        <v>17</v>
      </c>
      <c r="B9" s="6">
        <v>4026326</v>
      </c>
      <c r="E9" s="7" t="s">
        <v>18</v>
      </c>
      <c r="F9" s="6">
        <v>36868740</v>
      </c>
      <c r="G9" s="7">
        <v>100</v>
      </c>
      <c r="H9" s="7">
        <v>978</v>
      </c>
      <c r="I9" s="6">
        <v>1078</v>
      </c>
      <c r="J9" s="7" t="s">
        <v>19</v>
      </c>
      <c r="L9" s="34">
        <v>76</v>
      </c>
      <c r="M9" s="34">
        <v>79</v>
      </c>
      <c r="N9" s="34">
        <v>74</v>
      </c>
      <c r="O9" s="34">
        <v>81</v>
      </c>
      <c r="P9" s="34">
        <v>80</v>
      </c>
      <c r="Q9" s="34">
        <v>80</v>
      </c>
      <c r="R9" s="34">
        <v>66</v>
      </c>
      <c r="S9" s="34">
        <v>88</v>
      </c>
      <c r="T9" s="34">
        <v>96</v>
      </c>
      <c r="U9" s="34">
        <v>67</v>
      </c>
      <c r="V9" s="34">
        <v>68</v>
      </c>
      <c r="W9" s="34">
        <v>83</v>
      </c>
      <c r="X9" s="34">
        <v>31</v>
      </c>
      <c r="Y9" s="34">
        <v>48</v>
      </c>
    </row>
    <row r="10" spans="1:25" ht="15">
      <c r="A10" s="4" t="s">
        <v>20</v>
      </c>
      <c r="B10" s="6">
        <v>5296142</v>
      </c>
      <c r="C10" s="7">
        <v>0</v>
      </c>
      <c r="F10" s="6">
        <v>54024346</v>
      </c>
      <c r="G10" s="7">
        <v>79</v>
      </c>
      <c r="H10" s="7">
        <v>762</v>
      </c>
      <c r="I10" s="9">
        <v>853</v>
      </c>
      <c r="J10" s="10">
        <v>0.14000000000000001</v>
      </c>
      <c r="K10" s="6">
        <v>1322573</v>
      </c>
      <c r="L10" s="34">
        <v>50</v>
      </c>
      <c r="M10" s="34">
        <v>40</v>
      </c>
      <c r="N10" s="34">
        <v>48</v>
      </c>
      <c r="O10" s="34">
        <v>40</v>
      </c>
      <c r="P10" s="34">
        <v>31</v>
      </c>
      <c r="Q10" s="34">
        <v>51</v>
      </c>
      <c r="R10" s="34">
        <v>92</v>
      </c>
      <c r="S10" s="34">
        <v>47</v>
      </c>
      <c r="T10" s="34">
        <v>44</v>
      </c>
      <c r="U10" s="34">
        <v>34</v>
      </c>
      <c r="V10" s="34">
        <v>64</v>
      </c>
      <c r="W10" s="34">
        <v>77</v>
      </c>
      <c r="X10" s="34">
        <v>41</v>
      </c>
      <c r="Y10" s="34">
        <v>31</v>
      </c>
    </row>
    <row r="11" spans="1:25" ht="15">
      <c r="A11" s="4" t="s">
        <v>21</v>
      </c>
      <c r="B11" s="7">
        <v>1942</v>
      </c>
      <c r="D11" s="7">
        <v>14926</v>
      </c>
      <c r="E11" s="7">
        <v>111981</v>
      </c>
      <c r="F11" s="7">
        <v>16984</v>
      </c>
      <c r="G11" s="9">
        <v>96</v>
      </c>
      <c r="H11" s="9">
        <v>42</v>
      </c>
      <c r="I11" s="9">
        <v>138</v>
      </c>
      <c r="L11" s="34">
        <v>84</v>
      </c>
      <c r="M11" s="34">
        <v>95</v>
      </c>
      <c r="N11" s="34">
        <v>95</v>
      </c>
      <c r="O11" s="34">
        <v>99</v>
      </c>
      <c r="P11" s="34">
        <v>80</v>
      </c>
      <c r="Q11" s="34">
        <v>81</v>
      </c>
      <c r="R11" s="34">
        <v>86</v>
      </c>
      <c r="S11" s="34">
        <v>38</v>
      </c>
      <c r="T11" s="34">
        <v>96</v>
      </c>
      <c r="U11" s="34">
        <v>94</v>
      </c>
      <c r="V11" s="34">
        <v>74</v>
      </c>
      <c r="W11" s="34">
        <v>70</v>
      </c>
      <c r="X11" s="34">
        <v>91</v>
      </c>
      <c r="Y11" s="34">
        <v>68</v>
      </c>
    </row>
    <row r="12" spans="1:25" ht="15">
      <c r="A12" s="4" t="s">
        <v>22</v>
      </c>
      <c r="B12" s="18">
        <v>4146.5600000000004</v>
      </c>
      <c r="C12" s="18">
        <v>5898.48</v>
      </c>
      <c r="D12" s="18">
        <v>2306.6999999999998</v>
      </c>
      <c r="E12" s="18">
        <v>48011</v>
      </c>
      <c r="F12" s="18">
        <v>27452.413</v>
      </c>
      <c r="G12" s="19">
        <v>451</v>
      </c>
      <c r="H12" s="19">
        <v>2272</v>
      </c>
      <c r="I12" s="19">
        <v>2723</v>
      </c>
      <c r="J12" s="19">
        <v>0</v>
      </c>
      <c r="K12" s="18">
        <v>13405.62</v>
      </c>
      <c r="L12" s="34">
        <v>59</v>
      </c>
      <c r="M12" s="34">
        <v>83</v>
      </c>
      <c r="N12" s="34">
        <v>100</v>
      </c>
      <c r="O12" s="34">
        <v>91</v>
      </c>
      <c r="P12" s="34">
        <v>76</v>
      </c>
      <c r="Q12" s="34">
        <v>64</v>
      </c>
      <c r="R12" s="34">
        <v>52</v>
      </c>
      <c r="S12" s="34">
        <v>87</v>
      </c>
      <c r="T12" s="34">
        <v>76</v>
      </c>
      <c r="U12" s="34">
        <v>38</v>
      </c>
      <c r="V12" s="34">
        <v>42</v>
      </c>
      <c r="W12" s="34">
        <v>33</v>
      </c>
      <c r="X12" s="34">
        <v>52</v>
      </c>
      <c r="Y12" s="34">
        <v>68</v>
      </c>
    </row>
    <row r="13" spans="1:25" ht="15">
      <c r="A13" s="4" t="s">
        <v>23</v>
      </c>
      <c r="B13" s="7">
        <v>674.8</v>
      </c>
      <c r="C13" s="7">
        <v>0</v>
      </c>
      <c r="D13" s="7">
        <v>382.7</v>
      </c>
      <c r="E13" s="6">
        <v>2465</v>
      </c>
      <c r="F13" s="6">
        <v>3333</v>
      </c>
      <c r="G13" s="7">
        <v>625</v>
      </c>
      <c r="H13" s="7">
        <v>428</v>
      </c>
      <c r="I13" s="6">
        <v>1053</v>
      </c>
      <c r="J13" s="10">
        <v>0.48</v>
      </c>
      <c r="K13" s="7" t="s">
        <v>24</v>
      </c>
      <c r="L13" s="34">
        <v>78</v>
      </c>
      <c r="M13" s="34">
        <v>79</v>
      </c>
      <c r="N13" s="34">
        <v>96</v>
      </c>
      <c r="O13" s="34">
        <v>78</v>
      </c>
      <c r="P13" s="34">
        <v>75</v>
      </c>
      <c r="Q13" s="34">
        <v>74</v>
      </c>
      <c r="R13" s="34">
        <v>72</v>
      </c>
      <c r="S13" s="34">
        <v>67</v>
      </c>
      <c r="T13" s="34">
        <v>95</v>
      </c>
      <c r="U13" s="34">
        <v>59</v>
      </c>
      <c r="V13" s="34">
        <v>82</v>
      </c>
      <c r="W13" s="34">
        <v>95</v>
      </c>
      <c r="X13" s="34">
        <v>25</v>
      </c>
      <c r="Y13" s="34">
        <v>100</v>
      </c>
    </row>
    <row r="14" spans="1:25" ht="15">
      <c r="A14" s="13" t="s">
        <v>25</v>
      </c>
      <c r="B14" s="7">
        <v>69.796999999999997</v>
      </c>
      <c r="C14" s="7">
        <v>47.284999999999997</v>
      </c>
      <c r="E14" s="7" t="s">
        <v>26</v>
      </c>
      <c r="F14" s="6">
        <v>94324</v>
      </c>
      <c r="G14" s="7">
        <v>11.089</v>
      </c>
      <c r="H14" s="7">
        <v>29.940999999999999</v>
      </c>
      <c r="I14" s="8">
        <v>41030</v>
      </c>
      <c r="J14" s="10">
        <v>0.2</v>
      </c>
      <c r="K14" s="7" t="s">
        <v>106</v>
      </c>
      <c r="L14" s="34">
        <v>92</v>
      </c>
      <c r="M14" s="34">
        <v>99</v>
      </c>
      <c r="N14" s="34">
        <v>98</v>
      </c>
      <c r="O14" s="34">
        <v>99</v>
      </c>
      <c r="P14" s="34">
        <v>99</v>
      </c>
      <c r="Q14" s="34">
        <v>97</v>
      </c>
      <c r="R14" s="34">
        <v>94</v>
      </c>
      <c r="S14" s="34">
        <v>97</v>
      </c>
      <c r="T14" s="34">
        <v>99</v>
      </c>
      <c r="U14" s="34">
        <v>98</v>
      </c>
      <c r="V14" s="34">
        <v>76</v>
      </c>
      <c r="W14" s="34">
        <v>91</v>
      </c>
      <c r="X14" s="34">
        <v>33</v>
      </c>
      <c r="Y14" s="34">
        <v>68</v>
      </c>
    </row>
    <row r="15" spans="1:25" ht="15">
      <c r="A15" s="4" t="s">
        <v>27</v>
      </c>
      <c r="B15" s="6">
        <v>22594</v>
      </c>
      <c r="C15" s="6">
        <v>41389</v>
      </c>
      <c r="D15" s="6">
        <v>40959</v>
      </c>
      <c r="E15" s="7" t="s">
        <v>28</v>
      </c>
      <c r="F15" s="6">
        <v>270016</v>
      </c>
      <c r="G15" s="6">
        <v>1705</v>
      </c>
      <c r="H15" s="6">
        <v>5022</v>
      </c>
      <c r="I15" s="9">
        <v>6734</v>
      </c>
      <c r="K15" s="6">
        <v>1940000</v>
      </c>
      <c r="L15" s="34">
        <v>72</v>
      </c>
      <c r="M15" s="34">
        <v>93</v>
      </c>
      <c r="N15" s="34">
        <v>95</v>
      </c>
      <c r="O15" s="34">
        <v>88</v>
      </c>
      <c r="P15" s="34">
        <v>96</v>
      </c>
      <c r="Q15" s="34">
        <v>83</v>
      </c>
      <c r="R15" s="34">
        <v>61</v>
      </c>
      <c r="S15" s="34">
        <v>98</v>
      </c>
      <c r="T15" s="34">
        <v>95</v>
      </c>
      <c r="U15" s="34">
        <v>92</v>
      </c>
      <c r="V15" s="34">
        <v>40</v>
      </c>
      <c r="W15" s="34">
        <v>33</v>
      </c>
      <c r="X15" s="34">
        <v>62</v>
      </c>
      <c r="Y15" s="34">
        <v>48</v>
      </c>
    </row>
    <row r="16" spans="1:25" ht="15">
      <c r="A16" s="4" t="s">
        <v>29</v>
      </c>
      <c r="B16" s="7">
        <v>1365</v>
      </c>
      <c r="C16" s="7">
        <v>3535</v>
      </c>
      <c r="D16" s="7">
        <v>960</v>
      </c>
      <c r="E16" s="7">
        <v>467847</v>
      </c>
      <c r="F16" s="7">
        <v>2919241</v>
      </c>
      <c r="G16" s="9">
        <v>52</v>
      </c>
      <c r="H16" s="9">
        <v>485</v>
      </c>
      <c r="I16" s="9">
        <v>537</v>
      </c>
      <c r="J16" s="10">
        <v>0.25</v>
      </c>
      <c r="K16" s="7">
        <v>31523172</v>
      </c>
      <c r="L16" s="34">
        <v>82</v>
      </c>
      <c r="M16" s="34">
        <v>86</v>
      </c>
      <c r="N16" s="34">
        <v>100</v>
      </c>
      <c r="O16" s="34">
        <v>76</v>
      </c>
      <c r="P16" s="34">
        <v>79</v>
      </c>
      <c r="Q16" s="34">
        <v>78</v>
      </c>
      <c r="R16" s="34">
        <v>58</v>
      </c>
      <c r="S16" s="34">
        <v>77</v>
      </c>
      <c r="T16" s="34">
        <v>92</v>
      </c>
      <c r="U16" s="34">
        <v>74</v>
      </c>
      <c r="V16" s="34">
        <v>81</v>
      </c>
      <c r="W16" s="34">
        <v>87</v>
      </c>
      <c r="X16" s="34">
        <v>87</v>
      </c>
      <c r="Y16" s="34">
        <v>40</v>
      </c>
    </row>
    <row r="17" spans="1:25" ht="15">
      <c r="A17" s="4" t="s">
        <v>30</v>
      </c>
      <c r="B17" s="20">
        <v>5401</v>
      </c>
      <c r="C17" s="20">
        <v>8515</v>
      </c>
      <c r="D17" s="5"/>
      <c r="E17" s="20">
        <v>137145</v>
      </c>
      <c r="F17" s="20">
        <v>220229</v>
      </c>
      <c r="G17" s="19">
        <v>25</v>
      </c>
      <c r="H17" s="19">
        <v>655</v>
      </c>
      <c r="I17" s="19">
        <v>1673</v>
      </c>
      <c r="J17" s="21">
        <v>0.11</v>
      </c>
      <c r="K17" s="19">
        <v>249</v>
      </c>
      <c r="L17" s="34">
        <v>73</v>
      </c>
      <c r="M17" s="34">
        <v>68</v>
      </c>
      <c r="N17" s="34">
        <v>83</v>
      </c>
      <c r="O17" s="34">
        <v>88</v>
      </c>
      <c r="P17" s="34">
        <v>27</v>
      </c>
      <c r="Q17" s="34">
        <v>80</v>
      </c>
      <c r="R17" s="34">
        <v>91</v>
      </c>
      <c r="S17" s="34">
        <v>97</v>
      </c>
      <c r="T17" s="34">
        <v>81</v>
      </c>
      <c r="U17" s="34">
        <v>41</v>
      </c>
      <c r="V17" s="34">
        <v>68</v>
      </c>
      <c r="W17" s="34">
        <v>86</v>
      </c>
      <c r="X17" s="34">
        <v>39</v>
      </c>
      <c r="Y17" s="34">
        <v>22</v>
      </c>
    </row>
    <row r="18" spans="1:25" ht="15">
      <c r="A18" s="13" t="s">
        <v>31</v>
      </c>
      <c r="B18" s="6">
        <v>308683</v>
      </c>
      <c r="C18" s="6">
        <v>245909</v>
      </c>
      <c r="D18" s="6">
        <v>1993837</v>
      </c>
      <c r="E18" s="6">
        <v>782923</v>
      </c>
      <c r="F18" s="6">
        <v>990657</v>
      </c>
      <c r="G18" s="6">
        <v>34480</v>
      </c>
      <c r="H18" s="6">
        <v>39496</v>
      </c>
      <c r="I18" s="8">
        <v>73976</v>
      </c>
      <c r="J18" s="7">
        <v>0</v>
      </c>
      <c r="K18" s="6">
        <v>12220</v>
      </c>
      <c r="L18" s="34">
        <v>70</v>
      </c>
      <c r="M18" s="34">
        <v>66</v>
      </c>
      <c r="N18" s="34">
        <v>65</v>
      </c>
      <c r="O18" s="34">
        <v>64</v>
      </c>
      <c r="P18" s="34">
        <v>76</v>
      </c>
      <c r="Q18" s="34">
        <v>76</v>
      </c>
      <c r="R18" s="34">
        <v>77</v>
      </c>
      <c r="S18" s="34">
        <v>97</v>
      </c>
      <c r="T18" s="34">
        <v>71</v>
      </c>
      <c r="U18" s="34">
        <v>62</v>
      </c>
      <c r="V18" s="34">
        <v>67</v>
      </c>
      <c r="W18" s="34">
        <v>67</v>
      </c>
      <c r="X18" s="34">
        <v>75</v>
      </c>
      <c r="Y18" s="34">
        <v>54</v>
      </c>
    </row>
    <row r="19" spans="1:25" ht="15">
      <c r="A19" s="4" t="s">
        <v>32</v>
      </c>
      <c r="B19" s="7">
        <v>303</v>
      </c>
      <c r="C19" s="7">
        <v>48</v>
      </c>
      <c r="E19" s="7">
        <v>202.761</v>
      </c>
      <c r="F19" s="6">
        <v>7967621</v>
      </c>
      <c r="G19" s="9">
        <v>187</v>
      </c>
      <c r="H19" s="9">
        <v>3097</v>
      </c>
      <c r="I19" s="8">
        <v>3284</v>
      </c>
      <c r="J19" s="7">
        <v>0</v>
      </c>
      <c r="K19" s="7">
        <v>44</v>
      </c>
      <c r="L19" s="34">
        <v>85</v>
      </c>
      <c r="M19" s="34">
        <v>91</v>
      </c>
      <c r="N19" s="34">
        <v>84</v>
      </c>
      <c r="O19" s="34">
        <v>82</v>
      </c>
      <c r="P19" s="34">
        <v>99</v>
      </c>
      <c r="Q19" s="34">
        <v>96</v>
      </c>
      <c r="R19" s="34">
        <v>90</v>
      </c>
      <c r="S19" s="34">
        <v>100</v>
      </c>
      <c r="T19" s="34">
        <v>98</v>
      </c>
      <c r="U19" s="34">
        <v>100</v>
      </c>
      <c r="V19" s="34">
        <v>59</v>
      </c>
      <c r="W19" s="34">
        <v>58</v>
      </c>
      <c r="X19" s="34">
        <v>40</v>
      </c>
      <c r="Y19" s="34">
        <v>93</v>
      </c>
    </row>
    <row r="20" spans="1:25" ht="15">
      <c r="A20" s="4" t="s">
        <v>33</v>
      </c>
      <c r="B20" s="6">
        <v>47068</v>
      </c>
      <c r="C20" s="6">
        <v>63781</v>
      </c>
      <c r="D20" s="7" t="s">
        <v>34</v>
      </c>
      <c r="E20" s="6">
        <v>1468284</v>
      </c>
      <c r="F20" s="7" t="s">
        <v>35</v>
      </c>
      <c r="G20" s="6">
        <v>1413</v>
      </c>
      <c r="H20" s="6">
        <v>7767</v>
      </c>
      <c r="I20" s="8">
        <v>9313</v>
      </c>
      <c r="K20" s="7">
        <v>42000000</v>
      </c>
      <c r="L20" s="34">
        <v>81</v>
      </c>
      <c r="M20" s="34">
        <v>86</v>
      </c>
      <c r="N20" s="34">
        <v>91</v>
      </c>
      <c r="O20" s="34">
        <v>90</v>
      </c>
      <c r="P20" s="34">
        <v>57</v>
      </c>
      <c r="Q20" s="34">
        <v>94</v>
      </c>
      <c r="R20" s="34">
        <v>91</v>
      </c>
      <c r="S20" s="34">
        <v>99</v>
      </c>
      <c r="T20" s="34">
        <v>93</v>
      </c>
      <c r="U20" s="34">
        <v>92</v>
      </c>
      <c r="V20" s="34">
        <v>52</v>
      </c>
      <c r="W20" s="34">
        <v>51</v>
      </c>
      <c r="X20" s="34">
        <v>25</v>
      </c>
      <c r="Y20" s="34">
        <v>93</v>
      </c>
    </row>
    <row r="21" spans="1:25" ht="15">
      <c r="A21" s="22" t="s">
        <v>36</v>
      </c>
      <c r="B21" s="23">
        <v>4.8499999999999996</v>
      </c>
      <c r="C21" s="23">
        <v>138513</v>
      </c>
      <c r="D21" s="23">
        <v>830595</v>
      </c>
      <c r="E21" s="23">
        <v>3177033</v>
      </c>
      <c r="F21" s="23">
        <v>6439517</v>
      </c>
      <c r="G21" s="24">
        <v>152</v>
      </c>
      <c r="H21" s="24">
        <v>1875</v>
      </c>
      <c r="I21" s="24">
        <v>2027</v>
      </c>
      <c r="J21" s="25">
        <v>0.33</v>
      </c>
      <c r="K21" s="23">
        <v>345804</v>
      </c>
      <c r="L21" s="34">
        <v>81</v>
      </c>
      <c r="M21" s="34">
        <v>86</v>
      </c>
      <c r="N21" s="34">
        <v>83</v>
      </c>
      <c r="O21" s="34">
        <v>81</v>
      </c>
      <c r="P21" s="34">
        <v>95</v>
      </c>
      <c r="Q21" s="34">
        <v>86</v>
      </c>
      <c r="R21" s="34">
        <v>73</v>
      </c>
      <c r="S21" s="34">
        <v>94</v>
      </c>
      <c r="T21" s="34">
        <v>97</v>
      </c>
      <c r="U21" s="34">
        <v>86</v>
      </c>
      <c r="V21" s="34">
        <v>64</v>
      </c>
      <c r="W21" s="34">
        <v>72</v>
      </c>
      <c r="X21" s="34">
        <v>36</v>
      </c>
      <c r="Y21" s="34">
        <v>68</v>
      </c>
    </row>
    <row r="22" spans="1:25" ht="15">
      <c r="A22" s="13" t="s">
        <v>37</v>
      </c>
      <c r="B22" s="18">
        <v>1736.32</v>
      </c>
      <c r="C22" s="18">
        <v>1683.77</v>
      </c>
      <c r="D22" s="18">
        <v>13121.12</v>
      </c>
      <c r="E22" s="20">
        <v>95531</v>
      </c>
      <c r="F22" s="18">
        <v>4258177</v>
      </c>
      <c r="G22" s="19">
        <v>478</v>
      </c>
      <c r="H22" s="19">
        <v>1528</v>
      </c>
      <c r="I22" s="19">
        <v>2006</v>
      </c>
      <c r="J22" s="21">
        <v>0.25</v>
      </c>
      <c r="K22" s="20">
        <v>3011718</v>
      </c>
      <c r="L22" s="34">
        <v>84</v>
      </c>
      <c r="M22" s="34">
        <v>81</v>
      </c>
      <c r="N22" s="34">
        <v>97</v>
      </c>
      <c r="O22" s="34">
        <v>93</v>
      </c>
      <c r="P22" s="34">
        <v>43</v>
      </c>
      <c r="Q22" s="34">
        <v>95</v>
      </c>
      <c r="R22" s="34">
        <v>83</v>
      </c>
      <c r="S22" s="34">
        <v>99</v>
      </c>
      <c r="T22" s="34">
        <v>97</v>
      </c>
      <c r="U22" s="34">
        <v>96</v>
      </c>
      <c r="V22" s="34">
        <v>74</v>
      </c>
      <c r="W22" s="34">
        <v>66</v>
      </c>
      <c r="X22" s="34">
        <v>90</v>
      </c>
      <c r="Y22" s="34">
        <v>93</v>
      </c>
    </row>
    <row r="23" spans="1:25" ht="15">
      <c r="A23" s="13" t="s">
        <v>38</v>
      </c>
      <c r="B23" s="7">
        <v>45.28</v>
      </c>
      <c r="C23" s="7" t="s">
        <v>39</v>
      </c>
      <c r="D23" s="7" t="s">
        <v>40</v>
      </c>
      <c r="E23" s="7">
        <v>102.589</v>
      </c>
      <c r="F23" s="7">
        <v>150.17699999999999</v>
      </c>
      <c r="G23" s="7">
        <v>1.2529999999999999</v>
      </c>
      <c r="H23" s="6">
        <v>10420</v>
      </c>
      <c r="I23" s="7">
        <v>11.673</v>
      </c>
      <c r="J23" s="10">
        <v>0.25</v>
      </c>
      <c r="K23" s="7">
        <v>17.547999999999998</v>
      </c>
      <c r="L23" s="34">
        <v>85</v>
      </c>
      <c r="M23" s="34">
        <v>80</v>
      </c>
      <c r="N23" s="34">
        <v>88</v>
      </c>
      <c r="O23" s="34">
        <v>100</v>
      </c>
      <c r="P23" s="34">
        <v>49</v>
      </c>
      <c r="Q23" s="34">
        <v>88</v>
      </c>
      <c r="R23" s="34">
        <v>71</v>
      </c>
      <c r="S23" s="34">
        <v>94</v>
      </c>
      <c r="T23" s="34">
        <v>98</v>
      </c>
      <c r="U23" s="34">
        <v>84</v>
      </c>
      <c r="V23" s="34">
        <v>88</v>
      </c>
      <c r="W23" s="34">
        <v>92</v>
      </c>
      <c r="X23" s="34">
        <v>71</v>
      </c>
      <c r="Y23" s="34">
        <v>93</v>
      </c>
    </row>
    <row r="24" spans="1:25" ht="15">
      <c r="A24" s="4" t="s">
        <v>41</v>
      </c>
      <c r="B24" s="6">
        <v>2888653</v>
      </c>
      <c r="C24" s="6">
        <v>144809</v>
      </c>
      <c r="D24" s="6">
        <v>2377015</v>
      </c>
      <c r="E24" s="6" t="s">
        <v>42</v>
      </c>
      <c r="F24" s="6">
        <v>1326944</v>
      </c>
      <c r="G24" s="6">
        <v>2019</v>
      </c>
      <c r="H24" s="6">
        <v>17563</v>
      </c>
      <c r="I24" s="8">
        <v>19691</v>
      </c>
      <c r="J24" s="10">
        <v>0.19</v>
      </c>
      <c r="L24" s="34">
        <v>90</v>
      </c>
      <c r="M24" s="34">
        <v>93</v>
      </c>
      <c r="N24" s="34">
        <v>98</v>
      </c>
      <c r="O24" s="34">
        <v>96</v>
      </c>
      <c r="P24" s="34">
        <v>85</v>
      </c>
      <c r="Q24" s="34">
        <v>97</v>
      </c>
      <c r="R24" s="34">
        <v>95</v>
      </c>
      <c r="S24" s="34">
        <v>100</v>
      </c>
      <c r="T24" s="34">
        <v>96</v>
      </c>
      <c r="U24" s="34">
        <v>100</v>
      </c>
      <c r="V24" s="34">
        <v>78</v>
      </c>
      <c r="W24" s="34">
        <v>85</v>
      </c>
      <c r="X24" s="34">
        <v>61</v>
      </c>
      <c r="Y24" s="34">
        <v>68</v>
      </c>
    </row>
    <row r="25" spans="1:25" ht="15">
      <c r="A25" s="22" t="s">
        <v>43</v>
      </c>
      <c r="B25" s="23">
        <v>9025428</v>
      </c>
      <c r="C25" s="23">
        <v>460000</v>
      </c>
      <c r="D25" s="23"/>
      <c r="E25" s="23">
        <v>35104050</v>
      </c>
      <c r="F25" s="23">
        <v>24343750</v>
      </c>
      <c r="G25" s="24">
        <v>633</v>
      </c>
      <c r="H25" s="24">
        <v>3394</v>
      </c>
      <c r="I25" s="24">
        <v>4027</v>
      </c>
      <c r="J25" s="25">
        <v>0.1</v>
      </c>
      <c r="K25" s="23"/>
      <c r="L25" s="34">
        <v>68</v>
      </c>
      <c r="M25" s="34">
        <v>59</v>
      </c>
      <c r="N25" s="34">
        <v>83</v>
      </c>
      <c r="O25" s="34">
        <v>47</v>
      </c>
      <c r="P25" s="34">
        <v>0</v>
      </c>
      <c r="Q25" s="34">
        <v>76</v>
      </c>
      <c r="R25" s="34">
        <v>71</v>
      </c>
      <c r="S25" s="34">
        <v>90</v>
      </c>
      <c r="T25" s="34">
        <v>79</v>
      </c>
      <c r="U25" s="34">
        <v>76</v>
      </c>
      <c r="V25" s="34">
        <v>68</v>
      </c>
      <c r="W25" s="34">
        <v>69</v>
      </c>
      <c r="X25" s="34">
        <v>92</v>
      </c>
      <c r="Y25" s="34">
        <v>22</v>
      </c>
    </row>
    <row r="26" spans="1:25" ht="15">
      <c r="A26" s="4" t="s">
        <v>44</v>
      </c>
      <c r="B26" s="5" t="s">
        <v>45</v>
      </c>
      <c r="C26" s="5" t="s">
        <v>46</v>
      </c>
      <c r="D26" s="26">
        <v>45295</v>
      </c>
      <c r="E26" s="19">
        <v>400.43299999999999</v>
      </c>
      <c r="F26" s="5" t="s">
        <v>47</v>
      </c>
      <c r="G26" s="19">
        <v>11</v>
      </c>
      <c r="H26" s="19">
        <v>74</v>
      </c>
      <c r="I26" s="19">
        <v>85</v>
      </c>
      <c r="J26" s="21">
        <v>0.5</v>
      </c>
      <c r="K26" s="27"/>
      <c r="L26" s="34">
        <v>89</v>
      </c>
      <c r="M26" s="34">
        <v>83</v>
      </c>
      <c r="N26" s="34">
        <v>96</v>
      </c>
      <c r="O26" s="34">
        <v>96</v>
      </c>
      <c r="P26" s="34">
        <v>56</v>
      </c>
      <c r="Q26" s="34">
        <v>97</v>
      </c>
      <c r="R26" s="34">
        <v>90</v>
      </c>
      <c r="S26" s="34">
        <v>98</v>
      </c>
      <c r="T26" s="34">
        <v>98</v>
      </c>
      <c r="U26" s="34">
        <v>98</v>
      </c>
      <c r="V26" s="34">
        <v>88</v>
      </c>
      <c r="W26" s="34">
        <v>100</v>
      </c>
      <c r="X26" s="34">
        <v>50</v>
      </c>
      <c r="Y26" s="34">
        <v>86</v>
      </c>
    </row>
    <row r="27" spans="1:25" ht="15">
      <c r="A27" s="13" t="s">
        <v>48</v>
      </c>
      <c r="B27" s="7">
        <v>114.92400000000001</v>
      </c>
      <c r="C27" s="7">
        <v>36.405999999999999</v>
      </c>
      <c r="D27" s="7" t="s">
        <v>49</v>
      </c>
      <c r="E27" s="7">
        <v>112.10299999999999</v>
      </c>
      <c r="F27" s="7" t="s">
        <v>50</v>
      </c>
      <c r="G27" s="9">
        <v>7157</v>
      </c>
      <c r="H27" s="9">
        <v>8403</v>
      </c>
      <c r="I27" s="8">
        <v>15560</v>
      </c>
      <c r="J27" s="10">
        <v>0.4</v>
      </c>
      <c r="K27" s="7" t="s">
        <v>51</v>
      </c>
      <c r="L27" s="34">
        <v>80</v>
      </c>
      <c r="M27" s="34">
        <v>87</v>
      </c>
      <c r="N27" s="34">
        <v>81</v>
      </c>
      <c r="O27" s="34">
        <v>97</v>
      </c>
      <c r="P27" s="34">
        <v>86</v>
      </c>
      <c r="Q27" s="34">
        <v>91</v>
      </c>
      <c r="R27" s="34">
        <v>90</v>
      </c>
      <c r="S27" s="34">
        <v>80</v>
      </c>
      <c r="T27" s="34">
        <v>99</v>
      </c>
      <c r="U27" s="34">
        <v>96</v>
      </c>
      <c r="V27" s="34">
        <v>50</v>
      </c>
      <c r="W27" s="34">
        <v>34</v>
      </c>
      <c r="X27" s="34">
        <v>88</v>
      </c>
      <c r="Y27" s="34">
        <v>68</v>
      </c>
    </row>
    <row r="28" spans="1:25">
      <c r="A28" s="4" t="s">
        <v>52</v>
      </c>
      <c r="B28" s="7" t="s">
        <v>53</v>
      </c>
      <c r="C28" s="7" t="s">
        <v>54</v>
      </c>
      <c r="E28" s="7" t="s">
        <v>55</v>
      </c>
      <c r="F28" s="7">
        <v>536.06700000000001</v>
      </c>
      <c r="G28" s="28">
        <v>534</v>
      </c>
      <c r="H28" s="9">
        <v>976</v>
      </c>
      <c r="I28" s="9">
        <v>1510</v>
      </c>
      <c r="J28" s="10">
        <v>0.28999999999999998</v>
      </c>
      <c r="L28" s="34">
        <v>54</v>
      </c>
      <c r="M28" s="34">
        <v>53</v>
      </c>
      <c r="N28" s="34">
        <v>58</v>
      </c>
      <c r="O28" s="34">
        <v>51</v>
      </c>
      <c r="P28" s="34">
        <v>39</v>
      </c>
      <c r="Q28" s="34">
        <v>62</v>
      </c>
      <c r="R28" s="34">
        <v>83</v>
      </c>
      <c r="S28" s="34">
        <v>70</v>
      </c>
      <c r="T28" s="34">
        <v>65</v>
      </c>
      <c r="U28" s="34">
        <v>50</v>
      </c>
      <c r="V28" s="34">
        <v>49</v>
      </c>
      <c r="W28" s="34">
        <v>40</v>
      </c>
      <c r="X28" s="34">
        <v>92</v>
      </c>
      <c r="Y28" s="34">
        <v>35</v>
      </c>
    </row>
    <row r="29" spans="1:25" ht="15">
      <c r="A29" s="4" t="s">
        <v>56</v>
      </c>
      <c r="B29" s="7">
        <v>78.88</v>
      </c>
      <c r="C29" s="7">
        <v>611.91</v>
      </c>
      <c r="D29" s="7">
        <v>149.79</v>
      </c>
      <c r="E29" s="7" t="s">
        <v>57</v>
      </c>
      <c r="F29" s="6">
        <v>1446</v>
      </c>
      <c r="G29" s="9">
        <v>12</v>
      </c>
      <c r="H29" s="9">
        <v>39</v>
      </c>
      <c r="I29" s="7">
        <v>51</v>
      </c>
      <c r="J29" s="10">
        <v>0.24</v>
      </c>
      <c r="L29" s="34">
        <v>70</v>
      </c>
      <c r="M29" s="34">
        <v>85</v>
      </c>
      <c r="N29" s="34">
        <v>88</v>
      </c>
      <c r="O29" s="34">
        <v>82</v>
      </c>
      <c r="P29" s="34">
        <v>84</v>
      </c>
      <c r="Q29" s="34">
        <v>67</v>
      </c>
      <c r="R29" s="34">
        <v>33</v>
      </c>
      <c r="S29" s="34">
        <v>77</v>
      </c>
      <c r="T29" s="34">
        <v>90</v>
      </c>
      <c r="U29" s="34">
        <v>55</v>
      </c>
      <c r="V29" s="34">
        <v>48</v>
      </c>
      <c r="W29" s="34">
        <v>35</v>
      </c>
      <c r="X29" s="34">
        <v>68</v>
      </c>
      <c r="Y29" s="34">
        <v>82</v>
      </c>
    </row>
    <row r="30" spans="1:25" ht="15">
      <c r="A30" s="4" t="s">
        <v>58</v>
      </c>
      <c r="B30" s="7">
        <v>16690</v>
      </c>
      <c r="C30" s="7">
        <v>32683</v>
      </c>
      <c r="D30" s="7">
        <v>14601</v>
      </c>
      <c r="E30" s="7">
        <v>210357</v>
      </c>
      <c r="F30" s="7">
        <v>132847</v>
      </c>
      <c r="G30" s="9">
        <v>10354</v>
      </c>
      <c r="H30" s="9">
        <v>11865</v>
      </c>
      <c r="I30" s="9">
        <v>22219</v>
      </c>
      <c r="J30" s="10">
        <v>0.28000000000000003</v>
      </c>
      <c r="K30" s="7">
        <v>30000</v>
      </c>
      <c r="L30" s="34">
        <v>78</v>
      </c>
      <c r="M30" s="34">
        <v>65</v>
      </c>
      <c r="N30" s="34">
        <v>93</v>
      </c>
      <c r="O30" s="34">
        <v>97</v>
      </c>
      <c r="P30" s="34">
        <v>50</v>
      </c>
      <c r="Q30" s="34">
        <v>93</v>
      </c>
      <c r="R30" s="34">
        <v>94</v>
      </c>
      <c r="S30" s="34">
        <v>100</v>
      </c>
      <c r="T30" s="34">
        <v>89</v>
      </c>
      <c r="U30" s="34">
        <v>94</v>
      </c>
      <c r="V30" s="34">
        <v>62</v>
      </c>
      <c r="W30" s="34">
        <v>67</v>
      </c>
      <c r="X30" s="34">
        <v>54</v>
      </c>
      <c r="Y30" s="34">
        <v>48</v>
      </c>
    </row>
    <row r="31" spans="1:25" ht="15">
      <c r="A31" s="4" t="s">
        <v>59</v>
      </c>
      <c r="B31" s="7">
        <v>247</v>
      </c>
      <c r="C31" s="7">
        <v>137</v>
      </c>
      <c r="D31" s="7">
        <v>21</v>
      </c>
      <c r="E31" s="11">
        <v>1920.8</v>
      </c>
      <c r="F31" s="11">
        <v>1734.9</v>
      </c>
      <c r="G31" s="9"/>
      <c r="H31" s="9"/>
      <c r="I31" s="9"/>
      <c r="K31" s="11">
        <v>1341.2</v>
      </c>
      <c r="L31" s="34">
        <v>56</v>
      </c>
      <c r="M31" s="34">
        <v>53</v>
      </c>
      <c r="N31" s="34">
        <v>62</v>
      </c>
      <c r="O31" s="34">
        <v>78</v>
      </c>
      <c r="P31" s="34">
        <v>40</v>
      </c>
      <c r="Q31" s="34">
        <v>68</v>
      </c>
      <c r="R31" s="34">
        <v>72</v>
      </c>
      <c r="S31" s="34">
        <v>90</v>
      </c>
      <c r="T31" s="34">
        <v>75</v>
      </c>
      <c r="U31" s="34">
        <v>51</v>
      </c>
      <c r="V31" s="34">
        <v>46</v>
      </c>
      <c r="W31" s="34">
        <v>59</v>
      </c>
      <c r="X31" s="34">
        <v>9</v>
      </c>
      <c r="Y31" s="34">
        <v>35</v>
      </c>
    </row>
    <row r="32" spans="1:25" ht="15">
      <c r="A32" s="22" t="s">
        <v>60</v>
      </c>
      <c r="B32" s="23">
        <v>3013</v>
      </c>
      <c r="C32" s="23">
        <v>5870</v>
      </c>
      <c r="D32" s="23">
        <v>210</v>
      </c>
      <c r="E32" s="23">
        <v>109765</v>
      </c>
      <c r="F32" s="23">
        <v>26527</v>
      </c>
      <c r="G32" s="24">
        <v>151</v>
      </c>
      <c r="H32" s="24">
        <v>1709</v>
      </c>
      <c r="I32" s="24">
        <v>1860</v>
      </c>
      <c r="J32" s="23"/>
      <c r="K32" s="23"/>
      <c r="L32" s="34">
        <v>55</v>
      </c>
      <c r="M32" s="34">
        <v>59</v>
      </c>
      <c r="N32" s="34">
        <v>87</v>
      </c>
      <c r="O32" s="34">
        <v>62</v>
      </c>
      <c r="P32" s="34">
        <v>40</v>
      </c>
      <c r="Q32" s="34">
        <v>70</v>
      </c>
      <c r="R32" s="34">
        <v>63</v>
      </c>
      <c r="S32" s="34">
        <v>68</v>
      </c>
      <c r="T32" s="34">
        <v>95</v>
      </c>
      <c r="U32" s="34">
        <v>55</v>
      </c>
      <c r="V32" s="34">
        <v>22</v>
      </c>
      <c r="W32" s="34">
        <v>25</v>
      </c>
      <c r="X32" s="34">
        <v>12</v>
      </c>
      <c r="Y32" s="34">
        <v>22</v>
      </c>
    </row>
    <row r="33" spans="1:25" ht="15">
      <c r="A33" s="22" t="s">
        <v>61</v>
      </c>
      <c r="B33" s="20">
        <v>6653354</v>
      </c>
      <c r="C33" s="20">
        <v>172741</v>
      </c>
      <c r="D33" s="20">
        <v>200287630</v>
      </c>
      <c r="E33" s="20">
        <v>18423</v>
      </c>
      <c r="F33" s="20">
        <v>98008236</v>
      </c>
      <c r="G33" s="18">
        <v>32212.62</v>
      </c>
      <c r="H33" s="18">
        <v>87093.38</v>
      </c>
      <c r="I33" s="20">
        <v>119306</v>
      </c>
      <c r="J33" s="21">
        <v>0.18</v>
      </c>
      <c r="K33" s="20">
        <v>2663745</v>
      </c>
      <c r="L33" s="34">
        <v>82</v>
      </c>
      <c r="M33" s="34">
        <v>90</v>
      </c>
      <c r="N33" s="34">
        <v>97</v>
      </c>
      <c r="O33" s="34">
        <v>84</v>
      </c>
      <c r="P33" s="34">
        <v>92</v>
      </c>
      <c r="Q33" s="34">
        <v>92</v>
      </c>
      <c r="R33" s="34">
        <v>83</v>
      </c>
      <c r="S33" s="34">
        <v>90</v>
      </c>
      <c r="T33" s="34">
        <v>96</v>
      </c>
      <c r="U33" s="34">
        <v>94</v>
      </c>
      <c r="V33" s="34">
        <v>68</v>
      </c>
      <c r="W33" s="34">
        <v>71</v>
      </c>
      <c r="X33" s="34">
        <v>58</v>
      </c>
      <c r="Y33" s="34">
        <v>68</v>
      </c>
    </row>
    <row r="34" spans="1:25" ht="15">
      <c r="A34" s="4" t="s">
        <v>62</v>
      </c>
      <c r="B34" s="6">
        <v>70363</v>
      </c>
      <c r="C34" s="7">
        <v>42808.77</v>
      </c>
      <c r="D34" s="6">
        <v>2118</v>
      </c>
      <c r="E34" s="6">
        <v>352716</v>
      </c>
      <c r="F34" s="6">
        <v>377482</v>
      </c>
      <c r="G34" s="7">
        <v>539</v>
      </c>
      <c r="H34" s="6">
        <v>1026</v>
      </c>
      <c r="I34" s="29">
        <v>1565</v>
      </c>
      <c r="J34" s="10">
        <v>0.16</v>
      </c>
      <c r="K34" s="7">
        <v>131.4</v>
      </c>
      <c r="L34" s="34">
        <v>75</v>
      </c>
      <c r="M34" s="34">
        <v>73</v>
      </c>
      <c r="N34" s="34">
        <v>71</v>
      </c>
      <c r="O34" s="34">
        <v>74</v>
      </c>
      <c r="P34" s="34">
        <v>84</v>
      </c>
      <c r="Q34" s="34">
        <v>85</v>
      </c>
      <c r="R34" s="34">
        <v>71</v>
      </c>
      <c r="S34" s="34">
        <v>90</v>
      </c>
      <c r="T34" s="34">
        <v>94</v>
      </c>
      <c r="U34" s="34">
        <v>85</v>
      </c>
      <c r="V34" s="34">
        <v>59</v>
      </c>
      <c r="W34" s="34">
        <v>46</v>
      </c>
      <c r="X34" s="34">
        <v>97</v>
      </c>
      <c r="Y34" s="34">
        <v>68</v>
      </c>
    </row>
    <row r="35" spans="1:25" ht="15">
      <c r="A35" s="4" t="s">
        <v>63</v>
      </c>
      <c r="B35" s="7">
        <v>846</v>
      </c>
      <c r="C35" s="7">
        <v>272.39999999999998</v>
      </c>
      <c r="D35" s="7">
        <v>256</v>
      </c>
      <c r="E35" s="6">
        <v>2214</v>
      </c>
      <c r="F35" s="6">
        <v>4556</v>
      </c>
      <c r="G35" s="7">
        <v>715</v>
      </c>
      <c r="H35" s="7">
        <v>783</v>
      </c>
      <c r="I35" s="9">
        <v>1498</v>
      </c>
      <c r="J35" s="10">
        <v>0.5</v>
      </c>
      <c r="K35" s="7">
        <v>14</v>
      </c>
      <c r="L35" s="34">
        <v>78</v>
      </c>
      <c r="M35" s="34">
        <v>66</v>
      </c>
      <c r="N35" s="34">
        <v>96</v>
      </c>
      <c r="O35" s="34">
        <v>63</v>
      </c>
      <c r="P35" s="34">
        <v>52</v>
      </c>
      <c r="Q35" s="34">
        <v>78</v>
      </c>
      <c r="R35" s="34">
        <v>60</v>
      </c>
      <c r="S35" s="34">
        <v>79</v>
      </c>
      <c r="T35" s="34">
        <v>97</v>
      </c>
      <c r="U35" s="34">
        <v>76</v>
      </c>
      <c r="V35" s="34">
        <v>81</v>
      </c>
      <c r="W35" s="34">
        <v>89</v>
      </c>
      <c r="X35" s="34">
        <v>55</v>
      </c>
      <c r="Y35" s="34">
        <v>82</v>
      </c>
    </row>
    <row r="36" spans="1:25" ht="15">
      <c r="A36" s="4" t="s">
        <v>64</v>
      </c>
      <c r="B36" s="7" t="s">
        <v>65</v>
      </c>
      <c r="C36" s="7">
        <v>483</v>
      </c>
      <c r="D36" s="7">
        <v>2.82</v>
      </c>
      <c r="E36" s="7">
        <v>227232</v>
      </c>
      <c r="F36" s="7">
        <v>208241</v>
      </c>
      <c r="G36" s="9">
        <v>6</v>
      </c>
      <c r="H36" s="9">
        <v>66</v>
      </c>
      <c r="I36" s="9">
        <v>72</v>
      </c>
      <c r="J36" s="10">
        <v>0.33</v>
      </c>
      <c r="K36" s="7">
        <v>0</v>
      </c>
      <c r="L36" s="34">
        <v>87</v>
      </c>
      <c r="M36" s="34">
        <v>85</v>
      </c>
      <c r="N36" s="34">
        <v>98</v>
      </c>
      <c r="O36" s="34">
        <v>99</v>
      </c>
      <c r="P36" s="34">
        <v>56</v>
      </c>
      <c r="Q36" s="34">
        <v>97</v>
      </c>
      <c r="R36" s="34">
        <v>90</v>
      </c>
      <c r="S36" s="34">
        <v>98</v>
      </c>
      <c r="T36" s="34">
        <v>97</v>
      </c>
      <c r="U36" s="34">
        <v>97</v>
      </c>
      <c r="V36" s="34">
        <v>81</v>
      </c>
      <c r="W36" s="34">
        <v>98</v>
      </c>
      <c r="X36" s="34">
        <v>23</v>
      </c>
      <c r="Y36" s="34">
        <v>86</v>
      </c>
    </row>
    <row r="37" spans="1:25" ht="15">
      <c r="A37" s="4" t="s">
        <v>66</v>
      </c>
      <c r="B37" s="18">
        <v>1759.86</v>
      </c>
      <c r="C37" s="19">
        <v>11.5</v>
      </c>
      <c r="D37" s="18">
        <v>241729.55</v>
      </c>
      <c r="E37" s="20">
        <v>10368</v>
      </c>
      <c r="F37" s="18">
        <v>15247.67</v>
      </c>
      <c r="G37" s="20">
        <v>3316</v>
      </c>
      <c r="H37" s="20">
        <v>2354</v>
      </c>
      <c r="I37" s="20">
        <v>5670</v>
      </c>
      <c r="J37" s="21">
        <v>0.33</v>
      </c>
      <c r="K37" s="5"/>
      <c r="L37" s="34">
        <v>88</v>
      </c>
      <c r="M37" s="34">
        <v>84</v>
      </c>
      <c r="N37" s="34">
        <v>71</v>
      </c>
      <c r="O37" s="34">
        <v>97</v>
      </c>
      <c r="P37" s="34">
        <v>87</v>
      </c>
      <c r="Q37" s="34">
        <v>96</v>
      </c>
      <c r="R37" s="34">
        <v>92</v>
      </c>
      <c r="S37" s="34">
        <v>100</v>
      </c>
      <c r="T37" s="34">
        <v>96</v>
      </c>
      <c r="U37" s="34">
        <v>97</v>
      </c>
      <c r="V37" s="34">
        <v>81</v>
      </c>
      <c r="W37" s="34">
        <v>82</v>
      </c>
      <c r="X37" s="34">
        <v>71</v>
      </c>
      <c r="Y37" s="34">
        <v>92</v>
      </c>
    </row>
    <row r="38" spans="1:25" ht="15">
      <c r="A38" s="13" t="s">
        <v>67</v>
      </c>
      <c r="B38" s="6">
        <v>243587</v>
      </c>
      <c r="C38" s="6">
        <v>216972</v>
      </c>
      <c r="D38" s="6">
        <v>275976</v>
      </c>
      <c r="E38" s="6">
        <v>1018130</v>
      </c>
      <c r="F38" s="6">
        <v>658741</v>
      </c>
      <c r="G38" s="6">
        <v>12913</v>
      </c>
      <c r="H38" s="6">
        <v>18586</v>
      </c>
      <c r="I38" s="8">
        <v>31499</v>
      </c>
      <c r="J38" s="10">
        <v>0.3</v>
      </c>
      <c r="K38" s="6">
        <v>134413</v>
      </c>
      <c r="L38" s="34">
        <v>87</v>
      </c>
      <c r="M38" s="34">
        <v>92</v>
      </c>
      <c r="N38" s="34">
        <v>94</v>
      </c>
      <c r="O38" s="34">
        <v>100</v>
      </c>
      <c r="P38" s="34">
        <v>77</v>
      </c>
      <c r="Q38" s="34">
        <v>92</v>
      </c>
      <c r="R38" s="34">
        <v>92</v>
      </c>
      <c r="S38" s="34">
        <v>100</v>
      </c>
      <c r="T38" s="34">
        <v>94</v>
      </c>
      <c r="U38" s="34">
        <v>76</v>
      </c>
      <c r="V38" s="34">
        <v>77</v>
      </c>
      <c r="W38" s="34">
        <v>80</v>
      </c>
      <c r="X38" s="34">
        <v>72</v>
      </c>
      <c r="Y38" s="34">
        <v>68</v>
      </c>
    </row>
    <row r="39" spans="1:25" ht="15">
      <c r="A39" s="4" t="s">
        <v>68</v>
      </c>
      <c r="E39" s="7">
        <v>178401</v>
      </c>
      <c r="F39" s="7">
        <v>82130</v>
      </c>
      <c r="G39" s="9">
        <v>163</v>
      </c>
      <c r="H39" s="9">
        <v>3071</v>
      </c>
      <c r="I39" s="9">
        <v>3234</v>
      </c>
      <c r="J39" s="10">
        <v>0.25</v>
      </c>
      <c r="K39" s="7">
        <v>3936</v>
      </c>
      <c r="L39" s="34">
        <v>74</v>
      </c>
      <c r="M39" s="34">
        <v>69</v>
      </c>
      <c r="N39" s="34">
        <v>71</v>
      </c>
      <c r="O39" s="34">
        <v>56</v>
      </c>
      <c r="P39" s="34">
        <v>73</v>
      </c>
      <c r="Q39" s="34">
        <v>89</v>
      </c>
      <c r="R39" s="34">
        <v>93</v>
      </c>
      <c r="S39" s="34">
        <v>71</v>
      </c>
      <c r="T39" s="34">
        <v>94</v>
      </c>
      <c r="U39" s="34">
        <v>99</v>
      </c>
      <c r="V39" s="34">
        <v>59</v>
      </c>
      <c r="W39" s="34">
        <v>61</v>
      </c>
      <c r="X39" s="34">
        <v>77</v>
      </c>
      <c r="Y39" s="34">
        <v>22</v>
      </c>
    </row>
    <row r="40" spans="1:25" ht="15">
      <c r="A40" s="4" t="s">
        <v>69</v>
      </c>
      <c r="B40" s="18">
        <v>1833499</v>
      </c>
      <c r="C40" s="18">
        <v>29725.58</v>
      </c>
      <c r="D40" s="5"/>
      <c r="E40" s="18">
        <v>24902368.870000001</v>
      </c>
      <c r="F40" s="18">
        <v>81027961.870000005</v>
      </c>
      <c r="G40" s="19">
        <v>178</v>
      </c>
      <c r="H40" s="19">
        <v>2171</v>
      </c>
      <c r="I40" s="19">
        <v>2335</v>
      </c>
      <c r="J40" s="21">
        <v>0.22</v>
      </c>
      <c r="K40" s="5"/>
      <c r="L40" s="34">
        <v>77</v>
      </c>
      <c r="M40" s="34">
        <v>76</v>
      </c>
      <c r="N40" s="34">
        <v>96</v>
      </c>
      <c r="O40" s="34">
        <v>59</v>
      </c>
      <c r="P40" s="34">
        <v>73</v>
      </c>
      <c r="Q40" s="34">
        <v>88</v>
      </c>
      <c r="R40" s="34">
        <v>94</v>
      </c>
      <c r="S40" s="34">
        <v>92</v>
      </c>
      <c r="T40" s="34">
        <v>80</v>
      </c>
      <c r="U40" s="34">
        <v>82</v>
      </c>
      <c r="V40" s="34">
        <v>60</v>
      </c>
      <c r="W40" s="34">
        <v>81</v>
      </c>
      <c r="X40" s="34">
        <v>27</v>
      </c>
      <c r="Y40" s="34">
        <v>8</v>
      </c>
    </row>
    <row r="41" spans="1:25" ht="15">
      <c r="A41" s="13" t="s">
        <v>70</v>
      </c>
      <c r="B41" s="11">
        <v>1791358.05</v>
      </c>
      <c r="C41" s="11">
        <v>4559.1400000000003</v>
      </c>
      <c r="D41" s="11">
        <v>456641.91</v>
      </c>
      <c r="E41" s="30">
        <v>998600</v>
      </c>
      <c r="F41" s="31">
        <v>24675273.828000002</v>
      </c>
      <c r="G41" s="7">
        <v>1877</v>
      </c>
      <c r="H41" s="7">
        <v>3947</v>
      </c>
      <c r="I41" s="9">
        <v>5911</v>
      </c>
      <c r="J41" s="10">
        <v>0.12</v>
      </c>
      <c r="K41" s="7">
        <v>221.63</v>
      </c>
      <c r="L41" s="34">
        <v>79</v>
      </c>
      <c r="M41" s="34">
        <v>74</v>
      </c>
      <c r="N41" s="34">
        <v>92</v>
      </c>
      <c r="O41" s="34">
        <v>67</v>
      </c>
      <c r="P41" s="34">
        <v>50</v>
      </c>
      <c r="Q41" s="34">
        <v>79</v>
      </c>
      <c r="R41" s="34">
        <v>72</v>
      </c>
      <c r="S41" s="34">
        <v>56</v>
      </c>
      <c r="T41" s="34">
        <v>94</v>
      </c>
      <c r="U41" s="34">
        <v>82</v>
      </c>
      <c r="V41" s="34">
        <v>86</v>
      </c>
      <c r="W41" s="34">
        <v>99</v>
      </c>
      <c r="X41" s="34">
        <v>67</v>
      </c>
      <c r="Y41" s="34">
        <v>56</v>
      </c>
    </row>
    <row r="42" spans="1:25" ht="15">
      <c r="A42" s="4" t="s">
        <v>71</v>
      </c>
      <c r="B42" s="6">
        <v>10659</v>
      </c>
      <c r="C42" s="6">
        <v>4373</v>
      </c>
      <c r="D42" s="6">
        <v>267699</v>
      </c>
      <c r="E42" s="6">
        <v>282642</v>
      </c>
      <c r="F42" s="6">
        <v>11651751</v>
      </c>
      <c r="G42" s="9">
        <v>81</v>
      </c>
      <c r="H42" s="9">
        <v>401</v>
      </c>
      <c r="I42" s="9">
        <v>482</v>
      </c>
      <c r="J42" s="10">
        <v>0.2</v>
      </c>
      <c r="K42" s="6">
        <v>14674985</v>
      </c>
      <c r="L42" s="34">
        <v>71</v>
      </c>
      <c r="M42" s="34">
        <v>90</v>
      </c>
      <c r="N42" s="34">
        <v>87</v>
      </c>
      <c r="O42" s="34">
        <v>99</v>
      </c>
      <c r="P42" s="34">
        <v>84</v>
      </c>
      <c r="Q42" s="34">
        <v>73</v>
      </c>
      <c r="R42" s="34">
        <v>45</v>
      </c>
      <c r="S42" s="34">
        <v>100</v>
      </c>
      <c r="T42" s="34">
        <v>91</v>
      </c>
      <c r="U42" s="34">
        <v>85</v>
      </c>
      <c r="V42" s="34">
        <v>34</v>
      </c>
      <c r="W42" s="34">
        <v>24</v>
      </c>
      <c r="X42" s="34">
        <v>44</v>
      </c>
      <c r="Y42" s="34">
        <v>68</v>
      </c>
    </row>
    <row r="43" spans="1:25" ht="15">
      <c r="A43" s="4" t="s">
        <v>72</v>
      </c>
      <c r="B43" s="11">
        <v>140675.19</v>
      </c>
      <c r="C43" s="11">
        <v>47054.879999999997</v>
      </c>
      <c r="D43" s="11">
        <v>119793.18</v>
      </c>
      <c r="E43" s="6">
        <v>380365</v>
      </c>
      <c r="F43" s="11">
        <v>2965199.86</v>
      </c>
      <c r="G43" s="9">
        <v>85</v>
      </c>
      <c r="H43" s="9">
        <v>951</v>
      </c>
      <c r="I43" s="7">
        <v>1076</v>
      </c>
      <c r="L43" s="34">
        <v>83</v>
      </c>
      <c r="M43" s="34">
        <v>93</v>
      </c>
      <c r="N43" s="34">
        <v>99</v>
      </c>
      <c r="O43" s="34">
        <v>92</v>
      </c>
      <c r="P43" s="34">
        <v>89</v>
      </c>
      <c r="Q43" s="34">
        <v>82</v>
      </c>
      <c r="R43" s="34">
        <v>86</v>
      </c>
      <c r="S43" s="34">
        <v>92</v>
      </c>
      <c r="T43" s="34">
        <v>97</v>
      </c>
      <c r="U43" s="34">
        <v>49</v>
      </c>
      <c r="V43" s="34">
        <v>71</v>
      </c>
      <c r="W43" s="34">
        <v>88</v>
      </c>
      <c r="X43" s="34">
        <v>6</v>
      </c>
      <c r="Y43" s="34">
        <v>82</v>
      </c>
    </row>
    <row r="44" spans="1:25" ht="15">
      <c r="A44" s="13" t="s">
        <v>73</v>
      </c>
      <c r="B44" s="23">
        <v>9065147</v>
      </c>
      <c r="C44" s="23">
        <v>887826</v>
      </c>
      <c r="D44" s="23">
        <v>10290896</v>
      </c>
      <c r="E44" s="23">
        <v>9999939</v>
      </c>
      <c r="F44" s="23">
        <v>38141793</v>
      </c>
      <c r="G44" s="24">
        <v>15218</v>
      </c>
      <c r="H44" s="24">
        <v>34687</v>
      </c>
      <c r="I44" s="24"/>
      <c r="J44" s="25">
        <v>0.44</v>
      </c>
      <c r="K44" s="23">
        <v>1169642</v>
      </c>
      <c r="L44" s="34">
        <v>83</v>
      </c>
      <c r="M44" s="34">
        <v>82</v>
      </c>
      <c r="N44" s="34">
        <v>85</v>
      </c>
      <c r="O44" s="34">
        <v>79</v>
      </c>
      <c r="P44" s="34">
        <v>87</v>
      </c>
      <c r="Q44" s="34">
        <v>93</v>
      </c>
      <c r="R44" s="34">
        <v>83</v>
      </c>
      <c r="S44" s="34">
        <v>70</v>
      </c>
      <c r="T44" s="34">
        <v>97</v>
      </c>
      <c r="U44" s="34">
        <v>99</v>
      </c>
      <c r="V44" s="34">
        <v>77</v>
      </c>
      <c r="W44" s="34">
        <v>93</v>
      </c>
      <c r="X44" s="34">
        <v>14</v>
      </c>
      <c r="Y44" s="34">
        <v>93</v>
      </c>
    </row>
    <row r="45" spans="1:25" ht="15">
      <c r="A45" s="4" t="s">
        <v>74</v>
      </c>
      <c r="B45" s="20">
        <v>488358</v>
      </c>
      <c r="C45" s="20">
        <v>286273</v>
      </c>
      <c r="D45" s="20">
        <v>305776</v>
      </c>
      <c r="E45" s="20">
        <v>1813557</v>
      </c>
      <c r="F45" s="20">
        <v>8035553</v>
      </c>
      <c r="G45" s="19">
        <v>41</v>
      </c>
      <c r="H45" s="19">
        <v>750</v>
      </c>
      <c r="I45" s="19">
        <v>791</v>
      </c>
      <c r="J45" s="19">
        <v>0</v>
      </c>
      <c r="K45" s="20">
        <v>43167</v>
      </c>
      <c r="L45" s="34">
        <v>65</v>
      </c>
      <c r="M45" s="34">
        <v>53</v>
      </c>
      <c r="N45" s="34">
        <v>70</v>
      </c>
      <c r="O45" s="34">
        <v>65</v>
      </c>
      <c r="P45" s="34">
        <v>29</v>
      </c>
      <c r="Q45" s="34">
        <v>81</v>
      </c>
      <c r="R45" s="34">
        <v>92</v>
      </c>
      <c r="S45" s="34">
        <v>64</v>
      </c>
      <c r="T45" s="34">
        <v>83</v>
      </c>
      <c r="U45" s="34">
        <v>86</v>
      </c>
      <c r="V45" s="34">
        <v>42</v>
      </c>
      <c r="W45" s="34">
        <v>49</v>
      </c>
      <c r="X45" s="34">
        <v>19</v>
      </c>
      <c r="Y45" s="34">
        <v>40</v>
      </c>
    </row>
    <row r="46" spans="1:25" ht="15">
      <c r="A46" s="13" t="s">
        <v>75</v>
      </c>
      <c r="B46" s="6">
        <v>6643177</v>
      </c>
      <c r="C46" s="6">
        <v>1075171</v>
      </c>
      <c r="D46" s="6">
        <v>6071515</v>
      </c>
      <c r="E46" s="6">
        <v>31580480</v>
      </c>
      <c r="F46" s="6">
        <v>99616323</v>
      </c>
      <c r="G46" s="6">
        <v>2473</v>
      </c>
      <c r="H46" s="6">
        <v>5217</v>
      </c>
      <c r="I46" s="9">
        <v>8170</v>
      </c>
      <c r="J46" s="10">
        <v>0.44</v>
      </c>
      <c r="K46" s="6">
        <v>15598859</v>
      </c>
      <c r="L46" s="34">
        <v>82</v>
      </c>
      <c r="M46" s="34">
        <v>86</v>
      </c>
      <c r="N46" s="34">
        <v>86</v>
      </c>
      <c r="O46" s="34">
        <v>96</v>
      </c>
      <c r="P46" s="34">
        <v>80</v>
      </c>
      <c r="Q46" s="34">
        <v>85</v>
      </c>
      <c r="R46" s="34">
        <v>91</v>
      </c>
      <c r="S46" s="34">
        <v>78</v>
      </c>
      <c r="T46" s="34">
        <v>91</v>
      </c>
      <c r="U46" s="34">
        <v>75</v>
      </c>
      <c r="V46" s="34">
        <v>69</v>
      </c>
      <c r="W46" s="34">
        <v>84</v>
      </c>
      <c r="X46" s="34">
        <v>16</v>
      </c>
      <c r="Y46" s="34">
        <v>68</v>
      </c>
    </row>
    <row r="47" spans="1:25" ht="15">
      <c r="A47" s="4" t="s">
        <v>76</v>
      </c>
      <c r="B47" s="7">
        <v>112.286</v>
      </c>
      <c r="C47" s="7">
        <v>216.148</v>
      </c>
      <c r="E47" s="7" t="s">
        <v>77</v>
      </c>
      <c r="F47" s="7" t="s">
        <v>78</v>
      </c>
      <c r="G47" s="7">
        <v>23.12</v>
      </c>
      <c r="H47" s="7">
        <v>22.172999999999998</v>
      </c>
      <c r="I47" s="7">
        <v>45.292999999999999</v>
      </c>
      <c r="J47" s="10">
        <v>0.25</v>
      </c>
      <c r="K47" s="7">
        <v>0</v>
      </c>
      <c r="L47" s="34">
        <v>51</v>
      </c>
      <c r="M47" s="34">
        <v>39</v>
      </c>
      <c r="N47" s="34">
        <v>41</v>
      </c>
      <c r="O47" s="34">
        <v>48</v>
      </c>
      <c r="P47" s="34">
        <v>0</v>
      </c>
      <c r="Q47" s="34">
        <v>68</v>
      </c>
      <c r="R47" s="34">
        <v>49</v>
      </c>
      <c r="S47" s="34">
        <v>91</v>
      </c>
      <c r="T47" s="34">
        <v>56</v>
      </c>
      <c r="U47" s="34">
        <v>66</v>
      </c>
      <c r="V47" s="34">
        <v>44</v>
      </c>
      <c r="W47" s="34">
        <v>30</v>
      </c>
      <c r="X47" s="34">
        <v>86</v>
      </c>
      <c r="Y47" s="34">
        <v>48</v>
      </c>
    </row>
    <row r="48" spans="1:25" ht="15">
      <c r="A48" s="4" t="s">
        <v>79</v>
      </c>
      <c r="B48" s="6">
        <v>14148</v>
      </c>
      <c r="C48" s="7">
        <v>1.7</v>
      </c>
      <c r="E48" s="6">
        <v>491000</v>
      </c>
      <c r="G48" s="7">
        <v>899</v>
      </c>
      <c r="H48" s="6">
        <v>1021</v>
      </c>
      <c r="I48" s="6">
        <v>1920</v>
      </c>
      <c r="J48" s="10">
        <v>0.83</v>
      </c>
      <c r="L48" s="34">
        <v>84</v>
      </c>
      <c r="M48" s="34">
        <v>83</v>
      </c>
      <c r="N48" s="34">
        <v>92</v>
      </c>
      <c r="O48" s="34">
        <v>80</v>
      </c>
      <c r="P48" s="34">
        <v>80</v>
      </c>
      <c r="Q48" s="34">
        <v>90</v>
      </c>
      <c r="R48" s="34">
        <v>92</v>
      </c>
      <c r="S48" s="34">
        <v>86</v>
      </c>
      <c r="T48" s="34">
        <v>96</v>
      </c>
      <c r="U48" s="34">
        <v>83</v>
      </c>
      <c r="V48" s="34">
        <v>73</v>
      </c>
      <c r="W48" s="34">
        <v>94</v>
      </c>
      <c r="X48" s="34">
        <v>29</v>
      </c>
      <c r="Y48" s="34">
        <v>31</v>
      </c>
    </row>
    <row r="49" spans="1:25" ht="15">
      <c r="A49" s="4" t="s">
        <v>80</v>
      </c>
      <c r="B49" s="7">
        <v>45555</v>
      </c>
      <c r="C49" s="7">
        <v>0</v>
      </c>
      <c r="D49" s="7">
        <v>678302</v>
      </c>
      <c r="E49" s="7">
        <v>4496631</v>
      </c>
      <c r="F49" s="7">
        <v>225811</v>
      </c>
      <c r="G49" s="9">
        <v>374</v>
      </c>
      <c r="H49" s="9">
        <v>710</v>
      </c>
      <c r="I49" s="9">
        <v>1084</v>
      </c>
      <c r="J49" s="10">
        <v>0.25</v>
      </c>
      <c r="L49" s="34">
        <v>70</v>
      </c>
      <c r="M49" s="34">
        <v>56</v>
      </c>
      <c r="N49" s="34">
        <v>76</v>
      </c>
      <c r="O49" s="34">
        <v>32</v>
      </c>
      <c r="P49" s="34">
        <v>84</v>
      </c>
      <c r="Q49" s="34">
        <v>72</v>
      </c>
      <c r="R49" s="34">
        <v>71</v>
      </c>
      <c r="S49" s="34">
        <v>61</v>
      </c>
      <c r="T49" s="34">
        <v>84</v>
      </c>
      <c r="U49" s="34">
        <v>73</v>
      </c>
      <c r="V49" s="34">
        <v>84</v>
      </c>
      <c r="W49" s="34">
        <v>90</v>
      </c>
      <c r="X49" s="34">
        <v>83</v>
      </c>
      <c r="Y49" s="34">
        <v>54</v>
      </c>
    </row>
    <row r="50" spans="1:25" ht="15">
      <c r="A50" s="13" t="s">
        <v>81</v>
      </c>
      <c r="B50" s="20">
        <v>15342</v>
      </c>
      <c r="C50" s="20">
        <v>17822</v>
      </c>
      <c r="D50" s="5"/>
      <c r="E50" s="5"/>
      <c r="F50" s="20">
        <v>94192</v>
      </c>
      <c r="G50" s="20">
        <v>4938</v>
      </c>
      <c r="H50" s="20">
        <v>12905</v>
      </c>
      <c r="I50" s="20">
        <v>17843</v>
      </c>
      <c r="J50" s="21">
        <v>0.27</v>
      </c>
      <c r="K50" s="19">
        <v>268</v>
      </c>
      <c r="L50" s="34">
        <v>72</v>
      </c>
      <c r="M50" s="34">
        <v>66</v>
      </c>
      <c r="N50" s="34">
        <v>75</v>
      </c>
      <c r="O50" s="34">
        <v>76</v>
      </c>
      <c r="P50" s="34">
        <v>0</v>
      </c>
      <c r="Q50" s="34">
        <v>84</v>
      </c>
      <c r="R50" s="34">
        <v>81</v>
      </c>
      <c r="S50" s="34">
        <v>97</v>
      </c>
      <c r="T50" s="34">
        <v>82</v>
      </c>
      <c r="U50" s="34">
        <v>83</v>
      </c>
      <c r="V50" s="34">
        <v>59</v>
      </c>
      <c r="W50" s="34">
        <v>73</v>
      </c>
      <c r="X50" s="34">
        <v>30</v>
      </c>
      <c r="Y50" s="34">
        <v>33</v>
      </c>
    </row>
    <row r="51" spans="1:25" ht="15">
      <c r="A51" s="13" t="s">
        <v>82</v>
      </c>
      <c r="B51" s="30">
        <v>4996.18</v>
      </c>
      <c r="C51" s="30">
        <v>25000</v>
      </c>
      <c r="D51" s="30">
        <v>2303862.7999999998</v>
      </c>
      <c r="E51" s="7">
        <v>145832</v>
      </c>
      <c r="F51" s="30">
        <v>3933392148</v>
      </c>
      <c r="G51" s="8">
        <v>8090</v>
      </c>
      <c r="H51" s="8">
        <v>15570</v>
      </c>
      <c r="I51" s="8">
        <v>23795</v>
      </c>
      <c r="J51" s="10">
        <v>0.25</v>
      </c>
      <c r="K51" s="11">
        <v>267355.3</v>
      </c>
      <c r="L51" s="34">
        <v>70</v>
      </c>
      <c r="M51" s="34">
        <v>80</v>
      </c>
      <c r="N51" s="34">
        <v>92</v>
      </c>
      <c r="O51" s="34">
        <v>86</v>
      </c>
      <c r="P51" s="34">
        <v>60</v>
      </c>
      <c r="Q51" s="34">
        <v>70</v>
      </c>
      <c r="R51" s="34">
        <v>60</v>
      </c>
      <c r="S51" s="34">
        <v>77</v>
      </c>
      <c r="T51" s="34">
        <v>81</v>
      </c>
      <c r="U51" s="34">
        <v>56</v>
      </c>
      <c r="V51" s="34">
        <v>63</v>
      </c>
      <c r="W51" s="34">
        <v>56</v>
      </c>
      <c r="X51" s="34">
        <v>67</v>
      </c>
      <c r="Y51" s="34">
        <v>93</v>
      </c>
    </row>
    <row r="52" spans="1:25" ht="15">
      <c r="A52" s="4" t="s">
        <v>83</v>
      </c>
      <c r="B52" s="6">
        <v>800229</v>
      </c>
      <c r="C52" s="6">
        <v>50100</v>
      </c>
      <c r="D52" s="6">
        <v>4057451</v>
      </c>
      <c r="E52" s="6">
        <v>119662</v>
      </c>
      <c r="F52" s="6">
        <v>749540</v>
      </c>
      <c r="G52" s="9">
        <v>431</v>
      </c>
      <c r="H52" s="8">
        <v>4435</v>
      </c>
      <c r="I52" s="8">
        <v>4866</v>
      </c>
      <c r="J52" s="10">
        <v>0.23</v>
      </c>
      <c r="K52" s="6">
        <v>141164</v>
      </c>
      <c r="L52" s="34">
        <v>76</v>
      </c>
      <c r="M52" s="34">
        <v>69</v>
      </c>
      <c r="N52" s="34">
        <v>85</v>
      </c>
      <c r="O52" s="34">
        <v>90</v>
      </c>
      <c r="P52" s="34">
        <v>41</v>
      </c>
      <c r="Q52" s="34">
        <v>78</v>
      </c>
      <c r="R52" s="34">
        <v>78</v>
      </c>
      <c r="S52" s="34">
        <v>51</v>
      </c>
      <c r="T52" s="34">
        <v>74</v>
      </c>
      <c r="U52" s="34">
        <v>97</v>
      </c>
      <c r="V52" s="34">
        <v>82</v>
      </c>
      <c r="W52" s="34">
        <v>82</v>
      </c>
      <c r="X52" s="34">
        <v>94</v>
      </c>
      <c r="Y52" s="34">
        <v>68</v>
      </c>
    </row>
    <row r="53" spans="1:25" ht="15">
      <c r="A53" s="13" t="s">
        <v>84</v>
      </c>
      <c r="B53" s="6">
        <v>38313</v>
      </c>
      <c r="C53" s="6">
        <v>46558</v>
      </c>
      <c r="D53" s="6">
        <v>7199</v>
      </c>
      <c r="F53" s="6">
        <v>841801</v>
      </c>
      <c r="G53" s="9"/>
      <c r="H53" s="9"/>
      <c r="I53" s="9"/>
      <c r="L53" s="34">
        <v>82</v>
      </c>
      <c r="M53" s="34">
        <v>79</v>
      </c>
      <c r="N53" s="34">
        <v>86</v>
      </c>
      <c r="O53" s="34">
        <v>93</v>
      </c>
      <c r="P53" s="34">
        <v>68</v>
      </c>
      <c r="Q53" s="34">
        <v>90</v>
      </c>
      <c r="R53" s="34">
        <v>90</v>
      </c>
      <c r="S53" s="34">
        <v>83</v>
      </c>
      <c r="T53" s="34">
        <v>92</v>
      </c>
      <c r="U53" s="34">
        <v>93</v>
      </c>
      <c r="V53" s="34">
        <v>71</v>
      </c>
      <c r="W53" s="34">
        <v>76</v>
      </c>
      <c r="X53" s="34">
        <v>70</v>
      </c>
      <c r="Y53" s="34">
        <v>48</v>
      </c>
    </row>
    <row r="54" spans="1:25" ht="15">
      <c r="A54" s="4" t="s">
        <v>85</v>
      </c>
      <c r="B54" s="7">
        <v>343</v>
      </c>
      <c r="C54" s="7">
        <v>0</v>
      </c>
      <c r="D54" s="7">
        <v>2090138</v>
      </c>
      <c r="E54" s="7">
        <v>5332</v>
      </c>
      <c r="F54" s="7">
        <v>1089925</v>
      </c>
      <c r="G54" s="9"/>
      <c r="H54" s="9"/>
      <c r="I54" s="9"/>
      <c r="K54" s="7">
        <v>8862</v>
      </c>
      <c r="L54" s="34">
        <v>85</v>
      </c>
      <c r="M54" s="34">
        <v>96</v>
      </c>
      <c r="N54" s="34">
        <v>100</v>
      </c>
      <c r="O54" s="34">
        <v>97</v>
      </c>
      <c r="P54" s="34">
        <v>95</v>
      </c>
      <c r="Q54" s="34">
        <v>93</v>
      </c>
      <c r="R54" s="34">
        <v>94</v>
      </c>
      <c r="S54" s="34">
        <v>97</v>
      </c>
      <c r="T54" s="34">
        <v>98</v>
      </c>
      <c r="U54" s="34">
        <v>81</v>
      </c>
      <c r="V54" s="34">
        <v>69</v>
      </c>
      <c r="W54" s="34">
        <v>75</v>
      </c>
      <c r="X54" s="34">
        <v>48</v>
      </c>
      <c r="Y54" s="34">
        <v>68</v>
      </c>
    </row>
    <row r="55" spans="1:25" ht="15">
      <c r="A55" s="4" t="s">
        <v>86</v>
      </c>
      <c r="B55" s="20">
        <v>129978.67</v>
      </c>
      <c r="C55" s="20">
        <v>570539.19999999995</v>
      </c>
      <c r="D55" s="20">
        <v>26615.51</v>
      </c>
      <c r="E55" s="20">
        <v>441000</v>
      </c>
      <c r="F55" s="20">
        <v>1418002.04</v>
      </c>
      <c r="G55" s="20">
        <v>3413</v>
      </c>
      <c r="H55" s="20">
        <v>14282</v>
      </c>
      <c r="I55" s="20">
        <v>17695</v>
      </c>
      <c r="J55" s="19">
        <v>0</v>
      </c>
      <c r="K55" s="18">
        <v>5931</v>
      </c>
      <c r="L55" s="34">
        <v>66</v>
      </c>
      <c r="M55" s="34">
        <v>64</v>
      </c>
      <c r="N55" s="34">
        <v>56</v>
      </c>
      <c r="O55" s="34">
        <v>74</v>
      </c>
      <c r="P55" s="34">
        <v>60</v>
      </c>
      <c r="Q55" s="34">
        <v>76</v>
      </c>
      <c r="R55" s="34">
        <v>88</v>
      </c>
      <c r="S55" s="34">
        <v>87</v>
      </c>
      <c r="T55" s="34">
        <v>56</v>
      </c>
      <c r="U55" s="34">
        <v>71</v>
      </c>
      <c r="V55" s="34">
        <v>48</v>
      </c>
      <c r="W55" s="34">
        <v>27</v>
      </c>
      <c r="X55" s="34">
        <v>85</v>
      </c>
      <c r="Y55" s="34">
        <v>93</v>
      </c>
    </row>
    <row r="56" spans="1:25" ht="15">
      <c r="A56" s="13" t="s">
        <v>87</v>
      </c>
      <c r="B56" s="6">
        <v>11825</v>
      </c>
      <c r="C56" s="6">
        <v>19572</v>
      </c>
      <c r="D56" s="6">
        <v>7993941</v>
      </c>
      <c r="E56" s="6">
        <v>111500</v>
      </c>
      <c r="F56" s="32">
        <v>251.99279999999999</v>
      </c>
      <c r="G56" s="9">
        <v>86</v>
      </c>
      <c r="H56" s="9">
        <v>149</v>
      </c>
      <c r="I56" s="9">
        <v>327</v>
      </c>
      <c r="J56" s="7">
        <v>0</v>
      </c>
      <c r="K56" s="6">
        <v>40913</v>
      </c>
      <c r="L56" s="34">
        <v>76</v>
      </c>
      <c r="M56" s="34">
        <v>79</v>
      </c>
      <c r="N56" s="34">
        <v>98</v>
      </c>
      <c r="O56" s="34">
        <v>99</v>
      </c>
      <c r="P56" s="34">
        <v>62</v>
      </c>
      <c r="Q56" s="34">
        <v>80</v>
      </c>
      <c r="R56" s="34">
        <v>70</v>
      </c>
      <c r="S56" s="34">
        <v>71</v>
      </c>
      <c r="T56" s="34">
        <v>99</v>
      </c>
      <c r="U56" s="34">
        <v>87</v>
      </c>
      <c r="V56" s="34">
        <v>66</v>
      </c>
      <c r="W56" s="34">
        <v>57</v>
      </c>
      <c r="X56" s="34">
        <v>98</v>
      </c>
      <c r="Y56" s="34">
        <v>68</v>
      </c>
    </row>
    <row r="57" spans="1:25" ht="15">
      <c r="A57" s="4" t="s">
        <v>88</v>
      </c>
      <c r="B57" s="7">
        <v>71.876000000000005</v>
      </c>
      <c r="C57" s="7">
        <v>110.74</v>
      </c>
      <c r="D57" s="6">
        <v>2143763</v>
      </c>
      <c r="E57" s="6">
        <v>653651</v>
      </c>
      <c r="F57" s="7">
        <v>460.19499999999999</v>
      </c>
      <c r="G57" s="9">
        <v>1234</v>
      </c>
      <c r="H57" s="9">
        <v>4043</v>
      </c>
      <c r="I57" s="6">
        <v>5277</v>
      </c>
      <c r="K57" s="7">
        <v>64.302999999999997</v>
      </c>
      <c r="L57" s="34">
        <v>89</v>
      </c>
      <c r="M57" s="34">
        <v>88</v>
      </c>
      <c r="N57" s="34">
        <v>96</v>
      </c>
      <c r="O57" s="34">
        <v>97</v>
      </c>
      <c r="P57" s="34">
        <v>0</v>
      </c>
      <c r="Q57" s="34">
        <v>97</v>
      </c>
      <c r="R57" s="34">
        <v>94</v>
      </c>
      <c r="S57" s="34">
        <v>100</v>
      </c>
      <c r="T57" s="34">
        <v>96</v>
      </c>
      <c r="U57" s="34">
        <v>98</v>
      </c>
      <c r="V57" s="34">
        <v>77</v>
      </c>
      <c r="W57" s="34">
        <v>92</v>
      </c>
      <c r="X57" s="34">
        <v>45</v>
      </c>
      <c r="Y57" s="34">
        <v>48</v>
      </c>
    </row>
    <row r="58" spans="1:25" ht="15">
      <c r="A58" s="4" t="s">
        <v>89</v>
      </c>
      <c r="B58" s="7">
        <v>19839</v>
      </c>
      <c r="C58" s="7">
        <v>111721</v>
      </c>
      <c r="D58" s="7">
        <v>14573406</v>
      </c>
      <c r="E58" s="7">
        <v>141230</v>
      </c>
      <c r="F58" s="7">
        <v>377492</v>
      </c>
      <c r="G58" s="9">
        <v>6767</v>
      </c>
      <c r="H58" s="9">
        <v>13209</v>
      </c>
      <c r="I58" s="9">
        <v>19976</v>
      </c>
      <c r="J58" s="10">
        <v>0.28999999999999998</v>
      </c>
      <c r="K58" s="7">
        <v>175</v>
      </c>
      <c r="L58" s="34">
        <v>82</v>
      </c>
      <c r="M58" s="34">
        <v>96</v>
      </c>
      <c r="N58" s="34">
        <v>97</v>
      </c>
      <c r="O58" s="34">
        <v>93</v>
      </c>
      <c r="P58" s="34">
        <v>97</v>
      </c>
      <c r="Q58" s="34">
        <v>93</v>
      </c>
      <c r="R58" s="34">
        <v>86</v>
      </c>
      <c r="S58" s="34">
        <v>98</v>
      </c>
      <c r="T58" s="34">
        <v>97</v>
      </c>
      <c r="U58" s="34">
        <v>91</v>
      </c>
      <c r="V58" s="34">
        <v>48</v>
      </c>
      <c r="W58" s="34">
        <v>48</v>
      </c>
      <c r="X58" s="34">
        <v>16</v>
      </c>
      <c r="Y58" s="34">
        <v>93</v>
      </c>
    </row>
    <row r="59" spans="1:25" ht="15">
      <c r="A59" s="13" t="s">
        <v>90</v>
      </c>
      <c r="B59" s="20">
        <v>19839</v>
      </c>
      <c r="C59" s="20">
        <v>111721</v>
      </c>
      <c r="D59" s="20">
        <v>14573406</v>
      </c>
      <c r="E59" s="20">
        <v>141230</v>
      </c>
      <c r="F59" s="20">
        <v>377492</v>
      </c>
      <c r="G59" s="20">
        <v>6767</v>
      </c>
      <c r="H59" s="20">
        <v>13209</v>
      </c>
      <c r="I59" s="20">
        <v>19976</v>
      </c>
      <c r="J59" s="21">
        <v>0.28999999999999998</v>
      </c>
      <c r="K59" s="20">
        <v>11860</v>
      </c>
      <c r="L59" s="34">
        <v>78</v>
      </c>
      <c r="M59" s="34">
        <v>91</v>
      </c>
      <c r="N59" s="34">
        <v>85</v>
      </c>
      <c r="O59" s="34">
        <v>72</v>
      </c>
      <c r="P59" s="34">
        <v>98</v>
      </c>
      <c r="Q59" s="34">
        <v>86</v>
      </c>
      <c r="R59" s="34">
        <v>73</v>
      </c>
      <c r="S59" s="34">
        <v>99</v>
      </c>
      <c r="T59" s="34">
        <v>96</v>
      </c>
      <c r="U59" s="34">
        <v>84</v>
      </c>
      <c r="V59" s="34">
        <v>53</v>
      </c>
      <c r="W59" s="34">
        <v>44</v>
      </c>
      <c r="X59" s="34">
        <v>56</v>
      </c>
      <c r="Y59" s="34">
        <v>93</v>
      </c>
    </row>
    <row r="60" spans="1:25" ht="15">
      <c r="A60" s="13" t="s">
        <v>91</v>
      </c>
      <c r="B60" s="6">
        <v>14555</v>
      </c>
      <c r="C60" s="6">
        <v>35862</v>
      </c>
      <c r="D60" s="6">
        <v>4651</v>
      </c>
      <c r="E60" s="6">
        <v>225327</v>
      </c>
      <c r="F60" s="6">
        <v>479471</v>
      </c>
      <c r="G60" s="6">
        <v>9607</v>
      </c>
      <c r="H60" s="6">
        <v>5824</v>
      </c>
      <c r="I60" s="6">
        <v>16516</v>
      </c>
      <c r="J60" s="10">
        <v>0.22</v>
      </c>
      <c r="K60" s="6">
        <v>286040</v>
      </c>
      <c r="L60" s="34">
        <v>78</v>
      </c>
      <c r="M60" s="34">
        <v>90</v>
      </c>
      <c r="N60" s="34">
        <v>98</v>
      </c>
      <c r="O60" s="34">
        <v>98</v>
      </c>
      <c r="P60" s="34">
        <v>85</v>
      </c>
      <c r="Q60" s="34">
        <v>93</v>
      </c>
      <c r="R60" s="34">
        <v>94</v>
      </c>
      <c r="S60" s="34">
        <v>92</v>
      </c>
      <c r="T60" s="34">
        <v>98</v>
      </c>
      <c r="U60" s="34">
        <v>86</v>
      </c>
      <c r="V60" s="34">
        <v>52</v>
      </c>
      <c r="W60" s="34">
        <v>42</v>
      </c>
      <c r="X60" s="34">
        <v>76</v>
      </c>
      <c r="Y60" s="34">
        <v>68</v>
      </c>
    </row>
    <row r="61" spans="1:25" ht="12.75">
      <c r="K61" s="2" t="s">
        <v>0</v>
      </c>
      <c r="L61" s="7">
        <f t="shared" ref="L61:Y61" si="0">CORREL($B$2:$B$60,L2:L60)</f>
        <v>1.3342114728289929E-2</v>
      </c>
      <c r="M61" s="7">
        <f t="shared" si="0"/>
        <v>-7.4215261969616322E-2</v>
      </c>
      <c r="N61" s="7">
        <f t="shared" si="0"/>
        <v>-8.7206438732846517E-2</v>
      </c>
      <c r="O61" s="7">
        <f t="shared" si="0"/>
        <v>-0.20411512346786603</v>
      </c>
      <c r="P61" s="7">
        <f t="shared" si="0"/>
        <v>-4.1505255402644742E-2</v>
      </c>
      <c r="Q61" s="7">
        <f t="shared" si="0"/>
        <v>-3.9040637324294539E-2</v>
      </c>
      <c r="R61" s="7">
        <f t="shared" si="0"/>
        <v>5.0134683630665908E-2</v>
      </c>
      <c r="S61" s="7">
        <f t="shared" si="0"/>
        <v>-0.2239649830987448</v>
      </c>
      <c r="T61" s="7">
        <f t="shared" si="0"/>
        <v>-9.0464231027877789E-2</v>
      </c>
      <c r="U61" s="7">
        <f t="shared" si="0"/>
        <v>4.9359023737166878E-2</v>
      </c>
      <c r="V61" s="7">
        <f t="shared" si="0"/>
        <v>0.22753936125518245</v>
      </c>
      <c r="W61" s="7">
        <f t="shared" si="0"/>
        <v>0.28499701238427205</v>
      </c>
      <c r="X61" s="7">
        <f t="shared" si="0"/>
        <v>-8.1538449893577544E-2</v>
      </c>
      <c r="Y61" s="7">
        <f t="shared" si="0"/>
        <v>-0.12111728958956533</v>
      </c>
    </row>
    <row r="62" spans="1:25" ht="12.75">
      <c r="K62" s="2" t="s">
        <v>1</v>
      </c>
      <c r="L62" s="7">
        <f t="shared" ref="L62:Y62" si="1">CORREL($C2:$C60,L2:L60)</f>
        <v>6.1931411432558682E-2</v>
      </c>
      <c r="M62" s="7">
        <f t="shared" si="1"/>
        <v>-2.5507706472701251E-2</v>
      </c>
      <c r="N62" s="7">
        <f t="shared" si="1"/>
        <v>-0.16299173594614208</v>
      </c>
      <c r="O62" s="7">
        <f t="shared" si="1"/>
        <v>-5.1963064792971421E-2</v>
      </c>
      <c r="P62" s="7">
        <f t="shared" si="1"/>
        <v>3.9867666218544137E-2</v>
      </c>
      <c r="Q62" s="7">
        <f t="shared" si="1"/>
        <v>9.9999886878126137E-2</v>
      </c>
      <c r="R62" s="7">
        <f t="shared" si="1"/>
        <v>0.19254094412674166</v>
      </c>
      <c r="S62" s="7">
        <f t="shared" si="1"/>
        <v>-8.080644024667015E-2</v>
      </c>
      <c r="T62" s="7">
        <f t="shared" si="1"/>
        <v>-8.0476617021348798E-2</v>
      </c>
      <c r="U62" s="7">
        <f t="shared" si="1"/>
        <v>9.3352427508005653E-2</v>
      </c>
      <c r="V62" s="7">
        <f t="shared" si="1"/>
        <v>6.2562340019138685E-2</v>
      </c>
      <c r="W62" s="7">
        <f t="shared" si="1"/>
        <v>9.4272885688451394E-2</v>
      </c>
      <c r="X62" s="7">
        <f t="shared" si="1"/>
        <v>-0.18324652314707368</v>
      </c>
      <c r="Y62" s="7">
        <f t="shared" si="1"/>
        <v>0.1276139806029308</v>
      </c>
    </row>
    <row r="63" spans="1:25" ht="12.75">
      <c r="K63" s="2" t="s">
        <v>2</v>
      </c>
      <c r="L63" s="7">
        <f t="shared" ref="L63:Y63" si="2">CORREL($D2:$D60,L2:L60)</f>
        <v>0.10706012408886809</v>
      </c>
      <c r="M63" s="7">
        <f t="shared" si="2"/>
        <v>0.15233964422390292</v>
      </c>
      <c r="N63" s="7">
        <f t="shared" si="2"/>
        <v>0.12115903760840534</v>
      </c>
      <c r="O63" s="7">
        <f t="shared" si="2"/>
        <v>7.0805167783486757E-4</v>
      </c>
      <c r="P63" s="7">
        <f t="shared" si="2"/>
        <v>0.18721509401576231</v>
      </c>
      <c r="Q63" s="7">
        <f t="shared" si="2"/>
        <v>0.15103718432514052</v>
      </c>
      <c r="R63" s="7">
        <f t="shared" si="2"/>
        <v>7.0453771051819741E-2</v>
      </c>
      <c r="S63" s="7">
        <f t="shared" si="2"/>
        <v>5.700322053963517E-2</v>
      </c>
      <c r="T63" s="7">
        <f t="shared" si="2"/>
        <v>0.11012207919737817</v>
      </c>
      <c r="U63" s="7">
        <f t="shared" si="2"/>
        <v>0.14000771634218431</v>
      </c>
      <c r="V63" s="7">
        <f t="shared" si="2"/>
        <v>3.8023029867221843E-2</v>
      </c>
      <c r="W63" s="7">
        <f t="shared" si="2"/>
        <v>4.0562209200411821E-2</v>
      </c>
      <c r="X63" s="7">
        <f t="shared" si="2"/>
        <v>-2.0528434863067383E-2</v>
      </c>
      <c r="Y63" s="7">
        <f t="shared" si="2"/>
        <v>4.0634795565104936E-2</v>
      </c>
    </row>
    <row r="64" spans="1:25" ht="12.75">
      <c r="K64" s="2" t="s">
        <v>3</v>
      </c>
      <c r="L64" s="7">
        <f t="shared" ref="L64:Y64" si="3">CORREL($E2:$E60,L2:L60)</f>
        <v>-2.9492472093460682E-2</v>
      </c>
      <c r="M64" s="7">
        <f t="shared" si="3"/>
        <v>-8.5807484219762573E-2</v>
      </c>
      <c r="N64" s="7">
        <f t="shared" si="3"/>
        <v>1.5680006560842025E-2</v>
      </c>
      <c r="O64" s="7">
        <f t="shared" si="3"/>
        <v>-0.28224687013450095</v>
      </c>
      <c r="P64" s="7">
        <f t="shared" si="3"/>
        <v>-0.12414234600948776</v>
      </c>
      <c r="Q64" s="7">
        <f t="shared" si="3"/>
        <v>4.4891337027614338E-2</v>
      </c>
      <c r="R64" s="7">
        <f t="shared" si="3"/>
        <v>0.10803879917350197</v>
      </c>
      <c r="S64" s="7">
        <f t="shared" si="3"/>
        <v>3.6317831963791875E-2</v>
      </c>
      <c r="T64" s="7">
        <f t="shared" si="3"/>
        <v>-8.0619911477432984E-2</v>
      </c>
      <c r="U64" s="7">
        <f t="shared" si="3"/>
        <v>4.917861906407836E-2</v>
      </c>
      <c r="V64" s="7">
        <f t="shared" si="3"/>
        <v>5.9891340600034971E-3</v>
      </c>
      <c r="W64" s="7">
        <f t="shared" si="3"/>
        <v>6.3238309438272439E-2</v>
      </c>
      <c r="X64" s="7">
        <f t="shared" si="3"/>
        <v>-4.0670136380333032E-2</v>
      </c>
      <c r="Y64" s="7">
        <f t="shared" si="3"/>
        <v>-0.21561874578009649</v>
      </c>
    </row>
    <row r="65" spans="11:25" ht="12.75">
      <c r="K65" s="2" t="s">
        <v>4</v>
      </c>
      <c r="L65" s="7">
        <f t="shared" ref="L65:Y65" si="4">CORREL($F2:$F60,L2:L60)</f>
        <v>-8.2338344104940106E-2</v>
      </c>
      <c r="M65" s="7">
        <f t="shared" si="4"/>
        <v>1.6761062860595404E-2</v>
      </c>
      <c r="N65" s="7">
        <f t="shared" si="4"/>
        <v>5.8755204242373654E-2</v>
      </c>
      <c r="O65" s="7">
        <f t="shared" si="4"/>
        <v>3.2184442671560447E-2</v>
      </c>
      <c r="P65" s="7">
        <f t="shared" si="4"/>
        <v>-3.0976230954395813E-2</v>
      </c>
      <c r="Q65" s="7">
        <f t="shared" si="4"/>
        <v>-0.15213493512374032</v>
      </c>
      <c r="R65" s="7">
        <f t="shared" si="4"/>
        <v>-0.16050618044050302</v>
      </c>
      <c r="S65" s="7">
        <f t="shared" si="4"/>
        <v>-7.2378174876267715E-2</v>
      </c>
      <c r="T65" s="7">
        <f t="shared" si="4"/>
        <v>-0.10013216251196075</v>
      </c>
      <c r="U65" s="7">
        <f t="shared" si="4"/>
        <v>-0.15193186263280611</v>
      </c>
      <c r="V65" s="7">
        <f t="shared" si="4"/>
        <v>-2.315431393379472E-5</v>
      </c>
      <c r="W65" s="7">
        <f t="shared" si="4"/>
        <v>-5.1034529397991323E-2</v>
      </c>
      <c r="X65" s="7">
        <f t="shared" si="4"/>
        <v>3.833981707395203E-2</v>
      </c>
      <c r="Y65" s="7">
        <f t="shared" si="4"/>
        <v>0.17173344791967954</v>
      </c>
    </row>
    <row r="66" spans="11:25" ht="12.75">
      <c r="K66" s="3" t="s">
        <v>5</v>
      </c>
      <c r="L66" s="7">
        <f t="shared" ref="L66:Y66" si="5">CORREL($G2:$G60,L2:L60)</f>
        <v>0.10178353456241092</v>
      </c>
      <c r="M66" s="7">
        <f t="shared" si="5"/>
        <v>0.14005767810714415</v>
      </c>
      <c r="N66" s="7">
        <f t="shared" si="5"/>
        <v>4.0251039061446399E-2</v>
      </c>
      <c r="O66" s="7">
        <f t="shared" si="5"/>
        <v>6.0606213803813314E-2</v>
      </c>
      <c r="P66" s="7">
        <f t="shared" si="5"/>
        <v>0.22693430448619234</v>
      </c>
      <c r="Q66" s="7">
        <f t="shared" si="5"/>
        <v>0.19979375538721633</v>
      </c>
      <c r="R66" s="7">
        <f t="shared" si="5"/>
        <v>0.16293475211856651</v>
      </c>
      <c r="S66" s="7">
        <f t="shared" si="5"/>
        <v>0.20994505325430385</v>
      </c>
      <c r="T66" s="7">
        <f t="shared" si="5"/>
        <v>3.9748477969131175E-2</v>
      </c>
      <c r="U66" s="7">
        <f t="shared" si="5"/>
        <v>0.11062522430410936</v>
      </c>
      <c r="V66" s="7">
        <f t="shared" si="5"/>
        <v>1.5349924297851427E-2</v>
      </c>
      <c r="W66" s="7">
        <f t="shared" si="5"/>
        <v>-4.9310145750262935E-2</v>
      </c>
      <c r="X66" s="7">
        <f t="shared" si="5"/>
        <v>8.561433777544955E-2</v>
      </c>
      <c r="Y66" s="7">
        <f t="shared" si="5"/>
        <v>0.16025905814458785</v>
      </c>
    </row>
    <row r="67" spans="11:25" ht="12.75">
      <c r="K67" s="3" t="s">
        <v>6</v>
      </c>
      <c r="L67" s="7">
        <f t="shared" ref="L67:Y67" si="6">CORREL($H2:$H60,L2:L60)</f>
        <v>0.13182928872946165</v>
      </c>
      <c r="M67" s="7">
        <f t="shared" si="6"/>
        <v>0.17400191255958397</v>
      </c>
      <c r="N67" s="7">
        <f t="shared" si="6"/>
        <v>8.7953391118770985E-2</v>
      </c>
      <c r="O67" s="7">
        <f t="shared" si="6"/>
        <v>6.108208554593713E-2</v>
      </c>
      <c r="P67" s="7">
        <f t="shared" si="6"/>
        <v>0.19949924013683629</v>
      </c>
      <c r="Q67" s="7">
        <f t="shared" si="6"/>
        <v>0.22022388361115022</v>
      </c>
      <c r="R67" s="7">
        <f t="shared" si="6"/>
        <v>0.1422444484112565</v>
      </c>
      <c r="S67" s="7">
        <f t="shared" si="6"/>
        <v>0.17959017118372816</v>
      </c>
      <c r="T67" s="7">
        <f t="shared" si="6"/>
        <v>7.3524172273015595E-2</v>
      </c>
      <c r="U67" s="7">
        <f t="shared" si="6"/>
        <v>0.16017741757255238</v>
      </c>
      <c r="V67" s="7">
        <f t="shared" si="6"/>
        <v>3.4968239351031945E-2</v>
      </c>
      <c r="W67" s="7">
        <f t="shared" si="6"/>
        <v>-1.6557469449867437E-2</v>
      </c>
      <c r="X67" s="7">
        <f t="shared" si="6"/>
        <v>3.6958190936879486E-2</v>
      </c>
      <c r="Y67" s="7">
        <f t="shared" si="6"/>
        <v>0.1782197785249002</v>
      </c>
    </row>
    <row r="68" spans="11:25" ht="12.75">
      <c r="K68" s="3" t="s">
        <v>7</v>
      </c>
      <c r="L68" s="7">
        <f t="shared" ref="L68:Y68" si="7">CORREL($I2:$I60,L2:L60)</f>
        <v>0.15179607825744429</v>
      </c>
      <c r="M68" s="7">
        <f t="shared" si="7"/>
        <v>0.21016158257701259</v>
      </c>
      <c r="N68" s="7">
        <f t="shared" si="7"/>
        <v>0.10707516443839672</v>
      </c>
      <c r="O68" s="7">
        <f t="shared" si="7"/>
        <v>9.5121079831062993E-2</v>
      </c>
      <c r="P68" s="7">
        <f t="shared" si="7"/>
        <v>0.23938129526216367</v>
      </c>
      <c r="Q68" s="7">
        <f t="shared" si="7"/>
        <v>0.23318180139802797</v>
      </c>
      <c r="R68" s="7">
        <f t="shared" si="7"/>
        <v>0.18594519143140123</v>
      </c>
      <c r="S68" s="7">
        <f t="shared" si="7"/>
        <v>0.25244463215116586</v>
      </c>
      <c r="T68" s="7">
        <f t="shared" si="7"/>
        <v>6.5450186657282916E-2</v>
      </c>
      <c r="U68" s="7">
        <f t="shared" si="7"/>
        <v>0.14664823381122014</v>
      </c>
      <c r="V68" s="7">
        <f t="shared" si="7"/>
        <v>1.4979819503696194E-2</v>
      </c>
      <c r="W68" s="7">
        <f t="shared" si="7"/>
        <v>-3.9327955479166898E-2</v>
      </c>
      <c r="X68" s="7">
        <f t="shared" si="7"/>
        <v>7.2812701268973407E-2</v>
      </c>
      <c r="Y68" s="7">
        <f t="shared" si="7"/>
        <v>0.13521362875612239</v>
      </c>
    </row>
    <row r="69" spans="11:25" ht="12.75">
      <c r="K69" s="2" t="s">
        <v>8</v>
      </c>
      <c r="L69" s="7">
        <f t="shared" ref="L69:Y69" si="8">CORREL($J2:$J60,L2:L60)</f>
        <v>0.29718512070833036</v>
      </c>
      <c r="M69" s="7">
        <f t="shared" si="8"/>
        <v>0.17562032323644813</v>
      </c>
      <c r="N69" s="7">
        <f t="shared" si="8"/>
        <v>0.24571593036211065</v>
      </c>
      <c r="O69" s="7">
        <f t="shared" si="8"/>
        <v>0.1079220400840282</v>
      </c>
      <c r="P69" s="7">
        <f t="shared" si="8"/>
        <v>0.120702334076581</v>
      </c>
      <c r="Q69" s="7">
        <f t="shared" si="8"/>
        <v>0.23789932917512233</v>
      </c>
      <c r="R69" s="7">
        <f t="shared" si="8"/>
        <v>0.11880051616274896</v>
      </c>
      <c r="S69" s="7">
        <f t="shared" si="8"/>
        <v>5.7631284652252569E-2</v>
      </c>
      <c r="T69" s="7">
        <f t="shared" si="8"/>
        <v>0.34145073353092237</v>
      </c>
      <c r="U69" s="7">
        <f t="shared" si="8"/>
        <v>0.13962587924912098</v>
      </c>
      <c r="V69" s="7">
        <f t="shared" si="8"/>
        <v>0.21733350238073984</v>
      </c>
      <c r="W69" s="7">
        <f t="shared" si="8"/>
        <v>0.27447841276349116</v>
      </c>
      <c r="X69" s="7">
        <f t="shared" si="8"/>
        <v>-0.25309588427187163</v>
      </c>
      <c r="Y69" s="7">
        <f t="shared" si="8"/>
        <v>8.7653552377138746E-2</v>
      </c>
    </row>
    <row r="70" spans="11:25" ht="12.75">
      <c r="K70" s="2" t="s">
        <v>9</v>
      </c>
      <c r="L70" s="7">
        <f t="shared" ref="L70:Y70" si="9">CORREL($K2:$K60,L2:L60)</f>
        <v>0.18328100652142015</v>
      </c>
      <c r="M70" s="7">
        <f t="shared" si="9"/>
        <v>0.2824661438906263</v>
      </c>
      <c r="N70" s="7">
        <f t="shared" si="9"/>
        <v>0.19688816105592857</v>
      </c>
      <c r="O70" s="7">
        <f t="shared" si="9"/>
        <v>0.20124511608945836</v>
      </c>
      <c r="P70" s="7">
        <f t="shared" si="9"/>
        <v>0.19783209807452809</v>
      </c>
      <c r="Q70" s="7">
        <f t="shared" si="9"/>
        <v>0.10214391369335662</v>
      </c>
      <c r="R70" s="7">
        <f t="shared" si="9"/>
        <v>7.0086608923163013E-2</v>
      </c>
      <c r="S70" s="7">
        <f t="shared" si="9"/>
        <v>0.11811368360336635</v>
      </c>
      <c r="T70" s="7">
        <f t="shared" si="9"/>
        <v>7.7771619850465531E-2</v>
      </c>
      <c r="U70" s="7">
        <f t="shared" si="9"/>
        <v>5.4290404940465962E-2</v>
      </c>
      <c r="V70" s="7">
        <f t="shared" si="9"/>
        <v>1.8841811061253967E-2</v>
      </c>
      <c r="W70" s="7">
        <f t="shared" si="9"/>
        <v>-2.9655546684030573E-3</v>
      </c>
      <c r="X70" s="7">
        <f t="shared" si="9"/>
        <v>-5.7060606469819565E-2</v>
      </c>
      <c r="Y70" s="7">
        <f t="shared" si="9"/>
        <v>0.18472293999666245</v>
      </c>
    </row>
    <row r="71" spans="11:25" ht="12.75"/>
    <row r="72" spans="11:25" ht="12.75"/>
    <row r="73" spans="11:25" ht="12.75"/>
    <row r="74" spans="11:25" ht="12.75"/>
    <row r="75" spans="11:25" ht="12.75"/>
    <row r="76" spans="11:25" ht="12.75"/>
    <row r="77" spans="11:25" ht="12.75"/>
    <row r="78" spans="11:25" ht="12.75"/>
    <row r="79" spans="11:25" ht="12.75"/>
    <row r="80" spans="11:25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</sheetData>
  <conditionalFormatting sqref="L61:Y70">
    <cfRule type="cellIs" dxfId="1" priority="1" operator="greaterThanOrEqual">
      <formula>0.2</formula>
    </cfRule>
    <cfRule type="cellIs" dxfId="0" priority="2" operator="lessThanOrEqual">
      <formula>-0.2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çağatay tugcu</cp:lastModifiedBy>
  <dcterms:modified xsi:type="dcterms:W3CDTF">2024-04-21T14:30:11Z</dcterms:modified>
</cp:coreProperties>
</file>