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950" windowHeight="80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F5" i="3"/>
  <c r="F3" i="3"/>
  <c r="F4" i="3"/>
  <c r="F6" i="3"/>
  <c r="O6" i="3" s="1"/>
  <c r="F7" i="3"/>
  <c r="F8" i="3"/>
  <c r="F9" i="3"/>
  <c r="F10" i="3"/>
  <c r="F11" i="3"/>
  <c r="F12" i="3"/>
  <c r="F13" i="3"/>
  <c r="F14" i="3"/>
  <c r="O14" i="3" s="1"/>
  <c r="F15" i="3"/>
  <c r="F16" i="3"/>
  <c r="F17" i="3"/>
  <c r="F18" i="3"/>
  <c r="O18" i="3" s="1"/>
  <c r="F19" i="3"/>
  <c r="F20" i="3"/>
  <c r="F21" i="3"/>
  <c r="F22" i="3"/>
  <c r="O22" i="3" s="1"/>
  <c r="F23" i="3"/>
  <c r="F24" i="3"/>
  <c r="F25" i="3"/>
  <c r="F26" i="3"/>
  <c r="O26" i="3" s="1"/>
  <c r="F27" i="3"/>
  <c r="F28" i="3"/>
  <c r="F29" i="3"/>
  <c r="F30" i="3"/>
  <c r="O30" i="3" s="1"/>
  <c r="F32" i="3"/>
  <c r="F33" i="3"/>
  <c r="F34" i="3"/>
  <c r="F35" i="3"/>
  <c r="F36" i="3"/>
  <c r="F37" i="3"/>
  <c r="F38" i="3"/>
  <c r="O38" i="3" s="1"/>
  <c r="F39" i="3"/>
  <c r="F40" i="3"/>
  <c r="F41" i="3"/>
  <c r="F42" i="3"/>
  <c r="O42" i="3" s="1"/>
  <c r="F43" i="3"/>
  <c r="F44" i="3"/>
  <c r="F45" i="3"/>
  <c r="F46" i="3"/>
  <c r="O46" i="3" s="1"/>
  <c r="F47" i="3"/>
  <c r="F48" i="3"/>
  <c r="F49" i="3"/>
  <c r="F50" i="3"/>
  <c r="O50" i="3" s="1"/>
  <c r="F51" i="3"/>
  <c r="F52" i="3"/>
  <c r="F53" i="3"/>
  <c r="F54" i="3"/>
  <c r="F55" i="3"/>
  <c r="F56" i="3"/>
  <c r="F57" i="3"/>
  <c r="F58" i="3"/>
  <c r="O58" i="3" s="1"/>
  <c r="F59" i="3"/>
  <c r="F60" i="3"/>
  <c r="F61" i="3"/>
  <c r="E3" i="3"/>
  <c r="O3" i="3" s="1"/>
  <c r="E4" i="3"/>
  <c r="E5" i="3"/>
  <c r="E6" i="3"/>
  <c r="E7" i="3"/>
  <c r="D6" i="3" s="1"/>
  <c r="E8" i="3"/>
  <c r="E9" i="3"/>
  <c r="E10" i="3"/>
  <c r="E11" i="3"/>
  <c r="D10" i="3" s="1"/>
  <c r="E12" i="3"/>
  <c r="E13" i="3"/>
  <c r="E14" i="3"/>
  <c r="E15" i="3"/>
  <c r="D14" i="3" s="1"/>
  <c r="E16" i="3"/>
  <c r="E17" i="3"/>
  <c r="E18" i="3"/>
  <c r="E19" i="3"/>
  <c r="D18" i="3" s="1"/>
  <c r="E20" i="3"/>
  <c r="E21" i="3"/>
  <c r="E22" i="3"/>
  <c r="E23" i="3"/>
  <c r="D22" i="3" s="1"/>
  <c r="E24" i="3"/>
  <c r="E25" i="3"/>
  <c r="E26" i="3"/>
  <c r="E27" i="3"/>
  <c r="D26" i="3" s="1"/>
  <c r="E28" i="3"/>
  <c r="E29" i="3"/>
  <c r="E30" i="3"/>
  <c r="E31" i="3"/>
  <c r="D30" i="3" s="1"/>
  <c r="E32" i="3"/>
  <c r="E33" i="3"/>
  <c r="E34" i="3"/>
  <c r="E35" i="3"/>
  <c r="D35" i="3" s="1"/>
  <c r="E36" i="3"/>
  <c r="E37" i="3"/>
  <c r="E38" i="3"/>
  <c r="E39" i="3"/>
  <c r="D39" i="3" s="1"/>
  <c r="E40" i="3"/>
  <c r="E41" i="3"/>
  <c r="E42" i="3"/>
  <c r="E43" i="3"/>
  <c r="D43" i="3" s="1"/>
  <c r="E44" i="3"/>
  <c r="E45" i="3"/>
  <c r="E46" i="3"/>
  <c r="E47" i="3"/>
  <c r="D47" i="3" s="1"/>
  <c r="E48" i="3"/>
  <c r="E49" i="3"/>
  <c r="E50" i="3"/>
  <c r="E51" i="3"/>
  <c r="D51" i="3" s="1"/>
  <c r="E52" i="3"/>
  <c r="E53" i="3"/>
  <c r="E54" i="3"/>
  <c r="E55" i="3"/>
  <c r="D55" i="3" s="1"/>
  <c r="E56" i="3"/>
  <c r="E57" i="3"/>
  <c r="E58" i="3"/>
  <c r="E59" i="3"/>
  <c r="D59" i="3" s="1"/>
  <c r="E60" i="3"/>
  <c r="E61" i="3"/>
  <c r="E2" i="3"/>
  <c r="P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1" i="4"/>
  <c r="D4" i="3"/>
  <c r="D8" i="3"/>
  <c r="D12" i="3"/>
  <c r="D16" i="3"/>
  <c r="D20" i="3"/>
  <c r="D24" i="3"/>
  <c r="D28" i="3"/>
  <c r="D32" i="3"/>
  <c r="M2" i="3"/>
  <c r="D3" i="3"/>
  <c r="D5" i="3"/>
  <c r="D9" i="3"/>
  <c r="D11" i="3"/>
  <c r="D13" i="3"/>
  <c r="D17" i="3"/>
  <c r="D19" i="3"/>
  <c r="D21" i="3"/>
  <c r="D25" i="3"/>
  <c r="D27" i="3"/>
  <c r="D29" i="3"/>
  <c r="D33" i="3"/>
  <c r="D34" i="3"/>
  <c r="D36" i="3"/>
  <c r="D37" i="3"/>
  <c r="D38" i="3"/>
  <c r="D40" i="3"/>
  <c r="D41" i="3"/>
  <c r="D42" i="3"/>
  <c r="D44" i="3"/>
  <c r="D45" i="3"/>
  <c r="D46" i="3"/>
  <c r="D48" i="3"/>
  <c r="D49" i="3"/>
  <c r="D50" i="3"/>
  <c r="D52" i="3"/>
  <c r="D53" i="3"/>
  <c r="D54" i="3"/>
  <c r="D56" i="3"/>
  <c r="D57" i="3"/>
  <c r="D58" i="3"/>
  <c r="D60" i="3"/>
  <c r="D61" i="3"/>
  <c r="O29" i="3"/>
  <c r="O32" i="3"/>
  <c r="O4" i="3"/>
  <c r="O5" i="3"/>
  <c r="O8" i="3"/>
  <c r="O12" i="3"/>
  <c r="O13" i="3"/>
  <c r="O16" i="3"/>
  <c r="O17" i="3"/>
  <c r="O20" i="3"/>
  <c r="O21" i="3"/>
  <c r="O24" i="3"/>
  <c r="O35" i="3"/>
  <c r="O40" i="3"/>
  <c r="O44" i="3"/>
  <c r="O48" i="3"/>
  <c r="O52" i="3"/>
  <c r="O56" i="3"/>
  <c r="O60" i="3"/>
  <c r="F2" i="3"/>
  <c r="O2" i="3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1" i="4"/>
  <c r="O27" i="3"/>
  <c r="O33" i="3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1" i="4"/>
  <c r="O9" i="3"/>
  <c r="O25" i="3"/>
  <c r="O41" i="3"/>
  <c r="O49" i="3"/>
  <c r="O57" i="3"/>
  <c r="O10" i="3"/>
  <c r="O34" i="3"/>
  <c r="O37" i="3"/>
  <c r="O45" i="3"/>
  <c r="O53" i="3"/>
  <c r="O54" i="3"/>
  <c r="O61" i="3"/>
  <c r="O28" i="3"/>
  <c r="O36" i="3"/>
  <c r="B3" i="3"/>
  <c r="M3" i="3" s="1"/>
  <c r="B4" i="3"/>
  <c r="M4" i="3" s="1"/>
  <c r="B5" i="3"/>
  <c r="M5" i="3" s="1"/>
  <c r="B6" i="3"/>
  <c r="M6" i="3" s="1"/>
  <c r="B7" i="3"/>
  <c r="M7" i="3" s="1"/>
  <c r="B8" i="3"/>
  <c r="M8" i="3" s="1"/>
  <c r="B9" i="3"/>
  <c r="M9" i="3" s="1"/>
  <c r="B10" i="3"/>
  <c r="M10" i="3" s="1"/>
  <c r="B11" i="3"/>
  <c r="M11" i="3" s="1"/>
  <c r="B12" i="3"/>
  <c r="M12" i="3" s="1"/>
  <c r="B13" i="3"/>
  <c r="M13" i="3" s="1"/>
  <c r="B14" i="3"/>
  <c r="M14" i="3" s="1"/>
  <c r="B15" i="3"/>
  <c r="M15" i="3" s="1"/>
  <c r="B16" i="3"/>
  <c r="M16" i="3" s="1"/>
  <c r="B17" i="3"/>
  <c r="M17" i="3" s="1"/>
  <c r="B18" i="3"/>
  <c r="M18" i="3" s="1"/>
  <c r="B19" i="3"/>
  <c r="M19" i="3" s="1"/>
  <c r="B20" i="3"/>
  <c r="M20" i="3" s="1"/>
  <c r="B21" i="3"/>
  <c r="M21" i="3" s="1"/>
  <c r="B22" i="3"/>
  <c r="M22" i="3" s="1"/>
  <c r="B23" i="3"/>
  <c r="M23" i="3" s="1"/>
  <c r="B24" i="3"/>
  <c r="M24" i="3" s="1"/>
  <c r="B25" i="3"/>
  <c r="M25" i="3" s="1"/>
  <c r="B26" i="3"/>
  <c r="M26" i="3" s="1"/>
  <c r="B27" i="3"/>
  <c r="M27" i="3" s="1"/>
  <c r="B28" i="3"/>
  <c r="M28" i="3" s="1"/>
  <c r="B29" i="3"/>
  <c r="M29" i="3" s="1"/>
  <c r="B30" i="3"/>
  <c r="M30" i="3" s="1"/>
  <c r="B31" i="3"/>
  <c r="M31" i="3" s="1"/>
  <c r="B32" i="3"/>
  <c r="M32" i="3" s="1"/>
  <c r="B33" i="3"/>
  <c r="M33" i="3" s="1"/>
  <c r="B34" i="3"/>
  <c r="M34" i="3" s="1"/>
  <c r="B35" i="3"/>
  <c r="M35" i="3" s="1"/>
  <c r="B36" i="3"/>
  <c r="M36" i="3" s="1"/>
  <c r="B37" i="3"/>
  <c r="M37" i="3" s="1"/>
  <c r="B38" i="3"/>
  <c r="M38" i="3" s="1"/>
  <c r="B39" i="3"/>
  <c r="M39" i="3" s="1"/>
  <c r="B40" i="3"/>
  <c r="M40" i="3" s="1"/>
  <c r="B41" i="3"/>
  <c r="M41" i="3" s="1"/>
  <c r="B42" i="3"/>
  <c r="M42" i="3" s="1"/>
  <c r="B43" i="3"/>
  <c r="M43" i="3" s="1"/>
  <c r="B44" i="3"/>
  <c r="M44" i="3" s="1"/>
  <c r="B45" i="3"/>
  <c r="M45" i="3" s="1"/>
  <c r="B46" i="3"/>
  <c r="M46" i="3" s="1"/>
  <c r="B47" i="3"/>
  <c r="M47" i="3" s="1"/>
  <c r="B48" i="3"/>
  <c r="M48" i="3" s="1"/>
  <c r="B49" i="3"/>
  <c r="M49" i="3" s="1"/>
  <c r="B50" i="3"/>
  <c r="M50" i="3" s="1"/>
  <c r="B51" i="3"/>
  <c r="M51" i="3" s="1"/>
  <c r="B52" i="3"/>
  <c r="M52" i="3" s="1"/>
  <c r="B53" i="3"/>
  <c r="M53" i="3" s="1"/>
  <c r="B54" i="3"/>
  <c r="M54" i="3" s="1"/>
  <c r="B55" i="3"/>
  <c r="M55" i="3" s="1"/>
  <c r="B56" i="3"/>
  <c r="M56" i="3" s="1"/>
  <c r="B57" i="3"/>
  <c r="M57" i="3" s="1"/>
  <c r="B58" i="3"/>
  <c r="M58" i="3" s="1"/>
  <c r="B59" i="3"/>
  <c r="M59" i="3" s="1"/>
  <c r="B60" i="3"/>
  <c r="M60" i="3" s="1"/>
  <c r="B61" i="3"/>
  <c r="M61" i="3" s="1"/>
  <c r="B2" i="3"/>
  <c r="O59" i="3" l="1"/>
  <c r="O55" i="3"/>
  <c r="O51" i="3"/>
  <c r="O47" i="3"/>
  <c r="O43" i="3"/>
  <c r="O39" i="3"/>
  <c r="O31" i="3"/>
  <c r="O23" i="3"/>
  <c r="O19" i="3"/>
  <c r="O15" i="3"/>
  <c r="O11" i="3"/>
  <c r="O7" i="3"/>
  <c r="D2" i="3"/>
  <c r="D31" i="3"/>
  <c r="D23" i="3"/>
  <c r="D15" i="3"/>
  <c r="D7" i="3"/>
</calcChain>
</file>

<file path=xl/sharedStrings.xml><?xml version="1.0" encoding="utf-8"?>
<sst xmlns="http://schemas.openxmlformats.org/spreadsheetml/2006/main" count="111" uniqueCount="63">
  <si>
    <t>5.0g+-.5g</t>
  </si>
  <si>
    <t>3.5g+-.5g</t>
  </si>
  <si>
    <t>mass of hanging weights</t>
  </si>
  <si>
    <t>Mass of Glider and comb</t>
  </si>
  <si>
    <t>225g+-1g</t>
  </si>
  <si>
    <t>36g+-.5g</t>
  </si>
  <si>
    <t>19.5g+-.5g</t>
  </si>
  <si>
    <t>148.3cm+-.5mm</t>
  </si>
  <si>
    <t>Mass Displacement</t>
  </si>
  <si>
    <t>148.8cm+-.5mm</t>
  </si>
  <si>
    <t>Tian Ye</t>
  </si>
  <si>
    <t>Monitor Run</t>
  </si>
  <si>
    <t>Block Event Times (s)</t>
  </si>
  <si>
    <t>3.5g</t>
  </si>
  <si>
    <t>5.0g</t>
  </si>
  <si>
    <t>148.9cm+-.5mm</t>
  </si>
  <si>
    <t>No mass</t>
  </si>
  <si>
    <t>151.3cm+-1mm</t>
  </si>
  <si>
    <t>154.2cm+-.5mm</t>
  </si>
  <si>
    <t>36g+19.5g</t>
  </si>
  <si>
    <t>157.6cm+-.5mm</t>
  </si>
  <si>
    <t>31st tooth equ. Pt.</t>
  </si>
  <si>
    <t>Trial1</t>
  </si>
  <si>
    <t>Trial 2</t>
  </si>
  <si>
    <t>Trial 3</t>
  </si>
  <si>
    <t>Christopher Ong</t>
  </si>
  <si>
    <t>Trial 1</t>
  </si>
  <si>
    <t>Extra Credit</t>
  </si>
  <si>
    <t>Tian</t>
  </si>
  <si>
    <t>Chris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</si>
  <si>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</si>
  <si>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</si>
  <si>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</si>
  <si>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</si>
  <si>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</si>
  <si>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</si>
  <si>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</si>
  <si>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</si>
  <si>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</si>
  <si>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</si>
  <si>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</si>
  <si>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</si>
  <si>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</si>
  <si>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</si>
  <si>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</si>
  <si>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</si>
  <si>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</si>
  <si>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</si>
  <si>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</si>
  <si>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</si>
  <si>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</si>
  <si>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</si>
  <si>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</si>
  <si>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</si>
  <si>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</si>
  <si>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Delta x</t>
  </si>
  <si>
    <t>x</t>
  </si>
  <si>
    <t>x bar</t>
  </si>
  <si>
    <t>Delta T</t>
  </si>
  <si>
    <t>v</t>
  </si>
  <si>
    <t>K</t>
  </si>
  <si>
    <t>U</t>
  </si>
  <si>
    <t>U+K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</si>
</sst>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5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5.0998643143204965E-2"/>
                  <c:y val="6.9697878062471809E-3"/>
                </c:manualLayout>
              </c:layout>
              <c:numFmt formatCode="General" sourceLinked="0"/>
            </c:trendlineLbl>
          </c:trendline>
          <c:xVal>
            <c:numRef>
              <c:f>Sheet2!$B$1:$B$5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6.0000000000000001E-3</c:v>
                </c:pt>
                <c:pt idx="2">
                  <c:v>0.03</c:v>
                </c:pt>
                <c:pt idx="3">
                  <c:v>5.8999999999999997E-2</c:v>
                </c:pt>
                <c:pt idx="4">
                  <c:v>9.2999999999999999E-2</c:v>
                </c:pt>
              </c:numCache>
            </c:numRef>
          </c:xVal>
          <c:yVal>
            <c:numRef>
              <c:f>Sheet2!$A$1:$A$5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4.9000000000000002E-2</c:v>
                </c:pt>
                <c:pt idx="2">
                  <c:v>0.191</c:v>
                </c:pt>
                <c:pt idx="3">
                  <c:v>0.35299999999999998</c:v>
                </c:pt>
                <c:pt idx="4">
                  <c:v>0.54400000000000004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1456"/>
        <c:axId val="131089920"/>
      </c:scatterChart>
      <c:valAx>
        <c:axId val="131091456"/>
        <c:scaling>
          <c:orientation val="minMax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Displacement From</a:t>
                </a:r>
                <a:r>
                  <a:rPr lang="en-US" sz="12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Equilibruim of Glider, </a:t>
                </a:r>
                <a:r>
                  <a:rPr lang="en-US" sz="1200" b="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x (meters)</a:t>
                </a:r>
                <a:endPara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18723490335925314"/>
              <c:y val="0.871849089220540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100" baseline="0">
                <a:latin typeface="Cambria Math" panose="02040503050406030204" pitchFamily="18" charset="0"/>
              </a:defRPr>
            </a:pPr>
            <a:endParaRPr lang="en-US"/>
          </a:p>
        </c:txPr>
        <c:crossAx val="131089920"/>
        <c:crosses val="autoZero"/>
        <c:crossBetween val="midCat"/>
      </c:valAx>
      <c:valAx>
        <c:axId val="1310899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Spring</a:t>
                </a:r>
                <a:r>
                  <a:rPr lang="en-US" sz="12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Force, </a:t>
                </a:r>
                <a:r>
                  <a:rPr lang="en-US" sz="12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kx </a:t>
                </a:r>
                <a:r>
                  <a:rPr lang="en-US" sz="12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(N)</a:t>
                </a:r>
                <a:endParaRPr lang="en-US" sz="12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2169677192790549E-2"/>
              <c:y val="0.1729013301370651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100" baseline="0">
                <a:latin typeface="Cambria Math" panose="02040503050406030204" pitchFamily="18" charset="0"/>
              </a:defRPr>
            </a:pPr>
            <a:endParaRPr lang="en-US"/>
          </a:p>
        </c:txPr>
        <c:crossAx val="131091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7263064163315"/>
          <c:y val="3.9678617300497016E-2"/>
          <c:w val="0.8510732315977840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Sheet3!$B$2:$B$61</c:f>
              <c:numCache>
                <c:formatCode>General</c:formatCode>
                <c:ptCount val="60"/>
                <c:pt idx="0">
                  <c:v>-0.11799999999999999</c:v>
                </c:pt>
                <c:pt idx="1">
                  <c:v>-0.114</c:v>
                </c:pt>
                <c:pt idx="2">
                  <c:v>-0.11</c:v>
                </c:pt>
                <c:pt idx="3">
                  <c:v>-0.106</c:v>
                </c:pt>
                <c:pt idx="4">
                  <c:v>-0.10200000000000001</c:v>
                </c:pt>
                <c:pt idx="5">
                  <c:v>-9.8000000000000004E-2</c:v>
                </c:pt>
                <c:pt idx="6">
                  <c:v>-9.4E-2</c:v>
                </c:pt>
                <c:pt idx="7">
                  <c:v>-0.09</c:v>
                </c:pt>
                <c:pt idx="8">
                  <c:v>-8.5999999999999993E-2</c:v>
                </c:pt>
                <c:pt idx="9">
                  <c:v>-8.2000000000000003E-2</c:v>
                </c:pt>
                <c:pt idx="10">
                  <c:v>-7.8E-2</c:v>
                </c:pt>
                <c:pt idx="11">
                  <c:v>-7.3999999999999996E-2</c:v>
                </c:pt>
                <c:pt idx="12">
                  <c:v>-7.0000000000000007E-2</c:v>
                </c:pt>
                <c:pt idx="13">
                  <c:v>-6.6000000000000003E-2</c:v>
                </c:pt>
                <c:pt idx="14">
                  <c:v>-6.2E-2</c:v>
                </c:pt>
                <c:pt idx="15">
                  <c:v>-5.7999999999999996E-2</c:v>
                </c:pt>
                <c:pt idx="16">
                  <c:v>-5.3999999999999999E-2</c:v>
                </c:pt>
                <c:pt idx="17">
                  <c:v>-0.05</c:v>
                </c:pt>
                <c:pt idx="18">
                  <c:v>-4.5999999999999999E-2</c:v>
                </c:pt>
                <c:pt idx="19">
                  <c:v>-4.1999999999999996E-2</c:v>
                </c:pt>
                <c:pt idx="20">
                  <c:v>-3.7999999999999999E-2</c:v>
                </c:pt>
                <c:pt idx="21">
                  <c:v>-3.4000000000000002E-2</c:v>
                </c:pt>
                <c:pt idx="22">
                  <c:v>-0.03</c:v>
                </c:pt>
                <c:pt idx="23">
                  <c:v>-2.6000000000000002E-2</c:v>
                </c:pt>
                <c:pt idx="24">
                  <c:v>-2.1999999999999999E-2</c:v>
                </c:pt>
                <c:pt idx="25">
                  <c:v>-1.8000000000000002E-2</c:v>
                </c:pt>
                <c:pt idx="26">
                  <c:v>-1.4E-2</c:v>
                </c:pt>
                <c:pt idx="27">
                  <c:v>-0.01</c:v>
                </c:pt>
                <c:pt idx="28">
                  <c:v>-6.0000000000000001E-3</c:v>
                </c:pt>
                <c:pt idx="29">
                  <c:v>-2E-3</c:v>
                </c:pt>
                <c:pt idx="30">
                  <c:v>2E-3</c:v>
                </c:pt>
                <c:pt idx="31">
                  <c:v>6.0000000000000053E-3</c:v>
                </c:pt>
                <c:pt idx="32">
                  <c:v>1.0000000000000005E-2</c:v>
                </c:pt>
                <c:pt idx="33">
                  <c:v>1.4E-2</c:v>
                </c:pt>
                <c:pt idx="34">
                  <c:v>1.8000000000000002E-2</c:v>
                </c:pt>
                <c:pt idx="35">
                  <c:v>2.1999999999999999E-2</c:v>
                </c:pt>
                <c:pt idx="36">
                  <c:v>2.6000000000000002E-2</c:v>
                </c:pt>
                <c:pt idx="37">
                  <c:v>0.03</c:v>
                </c:pt>
                <c:pt idx="38">
                  <c:v>3.4000000000000002E-2</c:v>
                </c:pt>
                <c:pt idx="39">
                  <c:v>3.7999999999999999E-2</c:v>
                </c:pt>
                <c:pt idx="40">
                  <c:v>4.1999999999999996E-2</c:v>
                </c:pt>
                <c:pt idx="41">
                  <c:v>4.5999999999999999E-2</c:v>
                </c:pt>
                <c:pt idx="42">
                  <c:v>0.05</c:v>
                </c:pt>
                <c:pt idx="43">
                  <c:v>5.3999999999999999E-2</c:v>
                </c:pt>
                <c:pt idx="44">
                  <c:v>5.7999999999999996E-2</c:v>
                </c:pt>
                <c:pt idx="45">
                  <c:v>6.2E-2</c:v>
                </c:pt>
                <c:pt idx="46">
                  <c:v>6.6000000000000003E-2</c:v>
                </c:pt>
                <c:pt idx="47">
                  <c:v>7.0000000000000007E-2</c:v>
                </c:pt>
                <c:pt idx="48">
                  <c:v>7.3999999999999996E-2</c:v>
                </c:pt>
                <c:pt idx="49">
                  <c:v>7.79999999999995E-2</c:v>
                </c:pt>
                <c:pt idx="50">
                  <c:v>8.1999999999999004E-2</c:v>
                </c:pt>
                <c:pt idx="51">
                  <c:v>8.5999999999998994E-2</c:v>
                </c:pt>
                <c:pt idx="52">
                  <c:v>8.9999999999998997E-2</c:v>
                </c:pt>
                <c:pt idx="53">
                  <c:v>9.3999999999999001E-2</c:v>
                </c:pt>
                <c:pt idx="54">
                  <c:v>9.7999999999999005E-2</c:v>
                </c:pt>
                <c:pt idx="55">
                  <c:v>0.10199999999999901</c:v>
                </c:pt>
                <c:pt idx="56">
                  <c:v>0.105999999999999</c:v>
                </c:pt>
                <c:pt idx="57">
                  <c:v>0.109999999999999</c:v>
                </c:pt>
                <c:pt idx="58">
                  <c:v>0.113999999999999</c:v>
                </c:pt>
                <c:pt idx="59">
                  <c:v>0.11799999999999899</c:v>
                </c:pt>
              </c:numCache>
            </c:numRef>
          </c:xVal>
          <c:yVal>
            <c:numRef>
              <c:f>Sheet3!$M$2:$M$61</c:f>
              <c:numCache>
                <c:formatCode>General</c:formatCode>
                <c:ptCount val="60"/>
                <c:pt idx="0">
                  <c:v>4.0031499999999998E-2</c:v>
                </c:pt>
                <c:pt idx="1">
                  <c:v>3.7363500000000001E-2</c:v>
                </c:pt>
                <c:pt idx="2">
                  <c:v>3.4787499999999999E-2</c:v>
                </c:pt>
                <c:pt idx="3">
                  <c:v>3.2303499999999999E-2</c:v>
                </c:pt>
                <c:pt idx="4">
                  <c:v>2.9911500000000004E-2</c:v>
                </c:pt>
                <c:pt idx="5">
                  <c:v>2.7611500000000004E-2</c:v>
                </c:pt>
                <c:pt idx="6">
                  <c:v>2.5403499999999999E-2</c:v>
                </c:pt>
                <c:pt idx="7">
                  <c:v>2.3287499999999999E-2</c:v>
                </c:pt>
                <c:pt idx="8">
                  <c:v>2.1263499999999998E-2</c:v>
                </c:pt>
                <c:pt idx="9">
                  <c:v>1.9331500000000001E-2</c:v>
                </c:pt>
                <c:pt idx="10">
                  <c:v>1.74915E-2</c:v>
                </c:pt>
                <c:pt idx="11">
                  <c:v>1.5743499999999997E-2</c:v>
                </c:pt>
                <c:pt idx="12">
                  <c:v>1.4087500000000003E-2</c:v>
                </c:pt>
                <c:pt idx="13">
                  <c:v>1.2523500000000002E-2</c:v>
                </c:pt>
                <c:pt idx="14">
                  <c:v>1.1051499999999999E-2</c:v>
                </c:pt>
                <c:pt idx="15">
                  <c:v>9.6714999999999978E-3</c:v>
                </c:pt>
                <c:pt idx="16">
                  <c:v>8.3834999999999986E-3</c:v>
                </c:pt>
                <c:pt idx="17">
                  <c:v>7.1875000000000012E-3</c:v>
                </c:pt>
                <c:pt idx="18">
                  <c:v>6.0834999999999995E-3</c:v>
                </c:pt>
                <c:pt idx="19">
                  <c:v>5.0714999999999996E-3</c:v>
                </c:pt>
                <c:pt idx="20">
                  <c:v>4.1514999999999998E-3</c:v>
                </c:pt>
                <c:pt idx="21">
                  <c:v>3.3235000000000005E-3</c:v>
                </c:pt>
                <c:pt idx="22">
                  <c:v>2.5875E-3</c:v>
                </c:pt>
                <c:pt idx="23">
                  <c:v>1.9435000000000006E-3</c:v>
                </c:pt>
                <c:pt idx="24">
                  <c:v>1.3914999999999999E-3</c:v>
                </c:pt>
                <c:pt idx="25">
                  <c:v>9.3150000000000025E-4</c:v>
                </c:pt>
                <c:pt idx="26">
                  <c:v>5.6350000000000009E-4</c:v>
                </c:pt>
                <c:pt idx="27">
                  <c:v>2.875E-4</c:v>
                </c:pt>
                <c:pt idx="28">
                  <c:v>1.0350000000000001E-4</c:v>
                </c:pt>
                <c:pt idx="29">
                  <c:v>1.15E-5</c:v>
                </c:pt>
                <c:pt idx="30">
                  <c:v>1.15E-5</c:v>
                </c:pt>
                <c:pt idx="31">
                  <c:v>1.0350000000000018E-4</c:v>
                </c:pt>
                <c:pt idx="32">
                  <c:v>2.8750000000000032E-4</c:v>
                </c:pt>
                <c:pt idx="33">
                  <c:v>5.6350000000000009E-4</c:v>
                </c:pt>
                <c:pt idx="34">
                  <c:v>9.3150000000000025E-4</c:v>
                </c:pt>
                <c:pt idx="35">
                  <c:v>1.3914999999999999E-3</c:v>
                </c:pt>
                <c:pt idx="36">
                  <c:v>1.9435000000000006E-3</c:v>
                </c:pt>
                <c:pt idx="37">
                  <c:v>2.5875E-3</c:v>
                </c:pt>
                <c:pt idx="38">
                  <c:v>3.3235000000000005E-3</c:v>
                </c:pt>
                <c:pt idx="39">
                  <c:v>4.1514999999999998E-3</c:v>
                </c:pt>
                <c:pt idx="40">
                  <c:v>5.0714999999999996E-3</c:v>
                </c:pt>
                <c:pt idx="41">
                  <c:v>6.0834999999999995E-3</c:v>
                </c:pt>
                <c:pt idx="42">
                  <c:v>7.1875000000000012E-3</c:v>
                </c:pt>
                <c:pt idx="43">
                  <c:v>8.3834999999999986E-3</c:v>
                </c:pt>
                <c:pt idx="44">
                  <c:v>9.6714999999999978E-3</c:v>
                </c:pt>
                <c:pt idx="45">
                  <c:v>1.1051499999999999E-2</c:v>
                </c:pt>
                <c:pt idx="46">
                  <c:v>1.2523500000000002E-2</c:v>
                </c:pt>
                <c:pt idx="47">
                  <c:v>1.4087500000000003E-2</c:v>
                </c:pt>
                <c:pt idx="48">
                  <c:v>1.5743499999999997E-2</c:v>
                </c:pt>
                <c:pt idx="49">
                  <c:v>1.7491499999999775E-2</c:v>
                </c:pt>
                <c:pt idx="50">
                  <c:v>1.933149999999953E-2</c:v>
                </c:pt>
                <c:pt idx="51">
                  <c:v>2.1263499999999502E-2</c:v>
                </c:pt>
                <c:pt idx="52">
                  <c:v>2.3287499999999479E-2</c:v>
                </c:pt>
                <c:pt idx="53">
                  <c:v>2.5403499999999461E-2</c:v>
                </c:pt>
                <c:pt idx="54">
                  <c:v>2.7611499999999442E-2</c:v>
                </c:pt>
                <c:pt idx="55">
                  <c:v>2.9911499999999418E-2</c:v>
                </c:pt>
                <c:pt idx="56">
                  <c:v>3.2303499999999388E-2</c:v>
                </c:pt>
                <c:pt idx="57">
                  <c:v>3.4787499999999368E-2</c:v>
                </c:pt>
                <c:pt idx="58">
                  <c:v>3.7363499999999349E-2</c:v>
                </c:pt>
                <c:pt idx="59">
                  <c:v>4.0031499999999318E-2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</c:spPr>
          </c:marker>
          <c:xVal>
            <c:numRef>
              <c:f>Sheet3!$B$2:$B$61</c:f>
              <c:numCache>
                <c:formatCode>General</c:formatCode>
                <c:ptCount val="60"/>
                <c:pt idx="0">
                  <c:v>-0.11799999999999999</c:v>
                </c:pt>
                <c:pt idx="1">
                  <c:v>-0.114</c:v>
                </c:pt>
                <c:pt idx="2">
                  <c:v>-0.11</c:v>
                </c:pt>
                <c:pt idx="3">
                  <c:v>-0.106</c:v>
                </c:pt>
                <c:pt idx="4">
                  <c:v>-0.10200000000000001</c:v>
                </c:pt>
                <c:pt idx="5">
                  <c:v>-9.8000000000000004E-2</c:v>
                </c:pt>
                <c:pt idx="6">
                  <c:v>-9.4E-2</c:v>
                </c:pt>
                <c:pt idx="7">
                  <c:v>-0.09</c:v>
                </c:pt>
                <c:pt idx="8">
                  <c:v>-8.5999999999999993E-2</c:v>
                </c:pt>
                <c:pt idx="9">
                  <c:v>-8.2000000000000003E-2</c:v>
                </c:pt>
                <c:pt idx="10">
                  <c:v>-7.8E-2</c:v>
                </c:pt>
                <c:pt idx="11">
                  <c:v>-7.3999999999999996E-2</c:v>
                </c:pt>
                <c:pt idx="12">
                  <c:v>-7.0000000000000007E-2</c:v>
                </c:pt>
                <c:pt idx="13">
                  <c:v>-6.6000000000000003E-2</c:v>
                </c:pt>
                <c:pt idx="14">
                  <c:v>-6.2E-2</c:v>
                </c:pt>
                <c:pt idx="15">
                  <c:v>-5.7999999999999996E-2</c:v>
                </c:pt>
                <c:pt idx="16">
                  <c:v>-5.3999999999999999E-2</c:v>
                </c:pt>
                <c:pt idx="17">
                  <c:v>-0.05</c:v>
                </c:pt>
                <c:pt idx="18">
                  <c:v>-4.5999999999999999E-2</c:v>
                </c:pt>
                <c:pt idx="19">
                  <c:v>-4.1999999999999996E-2</c:v>
                </c:pt>
                <c:pt idx="20">
                  <c:v>-3.7999999999999999E-2</c:v>
                </c:pt>
                <c:pt idx="21">
                  <c:v>-3.4000000000000002E-2</c:v>
                </c:pt>
                <c:pt idx="22">
                  <c:v>-0.03</c:v>
                </c:pt>
                <c:pt idx="23">
                  <c:v>-2.6000000000000002E-2</c:v>
                </c:pt>
                <c:pt idx="24">
                  <c:v>-2.1999999999999999E-2</c:v>
                </c:pt>
                <c:pt idx="25">
                  <c:v>-1.8000000000000002E-2</c:v>
                </c:pt>
                <c:pt idx="26">
                  <c:v>-1.4E-2</c:v>
                </c:pt>
                <c:pt idx="27">
                  <c:v>-0.01</c:v>
                </c:pt>
                <c:pt idx="28">
                  <c:v>-6.0000000000000001E-3</c:v>
                </c:pt>
                <c:pt idx="29">
                  <c:v>-2E-3</c:v>
                </c:pt>
                <c:pt idx="30">
                  <c:v>2E-3</c:v>
                </c:pt>
                <c:pt idx="31">
                  <c:v>6.0000000000000053E-3</c:v>
                </c:pt>
                <c:pt idx="32">
                  <c:v>1.0000000000000005E-2</c:v>
                </c:pt>
                <c:pt idx="33">
                  <c:v>1.4E-2</c:v>
                </c:pt>
                <c:pt idx="34">
                  <c:v>1.8000000000000002E-2</c:v>
                </c:pt>
                <c:pt idx="35">
                  <c:v>2.1999999999999999E-2</c:v>
                </c:pt>
                <c:pt idx="36">
                  <c:v>2.6000000000000002E-2</c:v>
                </c:pt>
                <c:pt idx="37">
                  <c:v>0.03</c:v>
                </c:pt>
                <c:pt idx="38">
                  <c:v>3.4000000000000002E-2</c:v>
                </c:pt>
                <c:pt idx="39">
                  <c:v>3.7999999999999999E-2</c:v>
                </c:pt>
                <c:pt idx="40">
                  <c:v>4.1999999999999996E-2</c:v>
                </c:pt>
                <c:pt idx="41">
                  <c:v>4.5999999999999999E-2</c:v>
                </c:pt>
                <c:pt idx="42">
                  <c:v>0.05</c:v>
                </c:pt>
                <c:pt idx="43">
                  <c:v>5.3999999999999999E-2</c:v>
                </c:pt>
                <c:pt idx="44">
                  <c:v>5.7999999999999996E-2</c:v>
                </c:pt>
                <c:pt idx="45">
                  <c:v>6.2E-2</c:v>
                </c:pt>
                <c:pt idx="46">
                  <c:v>6.6000000000000003E-2</c:v>
                </c:pt>
                <c:pt idx="47">
                  <c:v>7.0000000000000007E-2</c:v>
                </c:pt>
                <c:pt idx="48">
                  <c:v>7.3999999999999996E-2</c:v>
                </c:pt>
                <c:pt idx="49">
                  <c:v>7.79999999999995E-2</c:v>
                </c:pt>
                <c:pt idx="50">
                  <c:v>8.1999999999999004E-2</c:v>
                </c:pt>
                <c:pt idx="51">
                  <c:v>8.5999999999998994E-2</c:v>
                </c:pt>
                <c:pt idx="52">
                  <c:v>8.9999999999998997E-2</c:v>
                </c:pt>
                <c:pt idx="53">
                  <c:v>9.3999999999999001E-2</c:v>
                </c:pt>
                <c:pt idx="54">
                  <c:v>9.7999999999999005E-2</c:v>
                </c:pt>
                <c:pt idx="55">
                  <c:v>0.10199999999999901</c:v>
                </c:pt>
                <c:pt idx="56">
                  <c:v>0.105999999999999</c:v>
                </c:pt>
                <c:pt idx="57">
                  <c:v>0.109999999999999</c:v>
                </c:pt>
                <c:pt idx="58">
                  <c:v>0.113999999999999</c:v>
                </c:pt>
                <c:pt idx="59">
                  <c:v>0.11799999999999899</c:v>
                </c:pt>
              </c:numCache>
            </c:numRef>
          </c:xVal>
          <c:yVal>
            <c:numRef>
              <c:f>Sheet3!$F$2:$F$61</c:f>
              <c:numCache>
                <c:formatCode>General</c:formatCode>
                <c:ptCount val="60"/>
                <c:pt idx="0">
                  <c:v>1.4609203798393016E-2</c:v>
                </c:pt>
                <c:pt idx="1">
                  <c:v>1.6642011834319497E-2</c:v>
                </c:pt>
                <c:pt idx="2">
                  <c:v>1.9130619619513199E-2</c:v>
                </c:pt>
                <c:pt idx="3">
                  <c:v>2.1736505252988834E-2</c:v>
                </c:pt>
                <c:pt idx="4">
                  <c:v>2.3781212841854957E-2</c:v>
                </c:pt>
                <c:pt idx="5">
                  <c:v>2.6128610828857694E-2</c:v>
                </c:pt>
                <c:pt idx="6">
                  <c:v>3.0359251138471693E-2</c:v>
                </c:pt>
                <c:pt idx="7">
                  <c:v>3.0359251138471953E-2</c:v>
                </c:pt>
                <c:pt idx="8">
                  <c:v>3.2000000000000133E-2</c:v>
                </c:pt>
                <c:pt idx="9">
                  <c:v>3.4722222222222057E-2</c:v>
                </c:pt>
                <c:pt idx="10">
                  <c:v>3.6734693877550961E-2</c:v>
                </c:pt>
                <c:pt idx="11">
                  <c:v>3.673469387755119E-2</c:v>
                </c:pt>
                <c:pt idx="12">
                  <c:v>3.7807183364839139E-2</c:v>
                </c:pt>
                <c:pt idx="13">
                  <c:v>4.260355029585821E-2</c:v>
                </c:pt>
                <c:pt idx="14">
                  <c:v>4.132231404958657E-2</c:v>
                </c:pt>
                <c:pt idx="15">
                  <c:v>4.3945312499999764E-2</c:v>
                </c:pt>
                <c:pt idx="16">
                  <c:v>4.535147392290273E-2</c:v>
                </c:pt>
                <c:pt idx="17">
                  <c:v>4.8374092985756428E-2</c:v>
                </c:pt>
                <c:pt idx="18">
                  <c:v>4.6826222684703517E-2</c:v>
                </c:pt>
                <c:pt idx="19">
                  <c:v>4.682622268470369E-2</c:v>
                </c:pt>
                <c:pt idx="20">
                  <c:v>4.8374092985756428E-2</c:v>
                </c:pt>
                <c:pt idx="21">
                  <c:v>5.1709278942832428E-2</c:v>
                </c:pt>
                <c:pt idx="22">
                  <c:v>4.9999999999999913E-2</c:v>
                </c:pt>
                <c:pt idx="23">
                  <c:v>5.1709278942832636E-2</c:v>
                </c:pt>
                <c:pt idx="24">
                  <c:v>5.5401662049861612E-2</c:v>
                </c:pt>
                <c:pt idx="25">
                  <c:v>4.8374092985756428E-2</c:v>
                </c:pt>
                <c:pt idx="26">
                  <c:v>5.3507728894173524E-2</c:v>
                </c:pt>
                <c:pt idx="27">
                  <c:v>5.5401662049861383E-2</c:v>
                </c:pt>
                <c:pt idx="28">
                  <c:v>5.1709278942832428E-2</c:v>
                </c:pt>
                <c:pt idx="29">
                  <c:v>5.3507728894174128E-2</c:v>
                </c:pt>
                <c:pt idx="30">
                  <c:v>5.3507728894173719E-2</c:v>
                </c:pt>
                <c:pt idx="31">
                  <c:v>5.7397959183672922E-2</c:v>
                </c:pt>
                <c:pt idx="32">
                  <c:v>5.0000000000000461E-2</c:v>
                </c:pt>
                <c:pt idx="33">
                  <c:v>5.1709278942832428E-2</c:v>
                </c:pt>
                <c:pt idx="34">
                  <c:v>5.350772889417392E-2</c:v>
                </c:pt>
                <c:pt idx="35">
                  <c:v>5.3507728894173094E-2</c:v>
                </c:pt>
                <c:pt idx="36">
                  <c:v>5.3507728894173719E-2</c:v>
                </c:pt>
                <c:pt idx="37">
                  <c:v>4.9999999999999913E-2</c:v>
                </c:pt>
                <c:pt idx="38">
                  <c:v>4.682622268470335E-2</c:v>
                </c:pt>
                <c:pt idx="39">
                  <c:v>4.9999999999999913E-2</c:v>
                </c:pt>
                <c:pt idx="40">
                  <c:v>4.837409298575697E-2</c:v>
                </c:pt>
                <c:pt idx="41">
                  <c:v>4.9999999999999913E-2</c:v>
                </c:pt>
                <c:pt idx="42">
                  <c:v>4.6826222684703017E-2</c:v>
                </c:pt>
                <c:pt idx="43">
                  <c:v>4.3945312499999924E-2</c:v>
                </c:pt>
                <c:pt idx="44">
                  <c:v>4.2603550295858057E-2</c:v>
                </c:pt>
                <c:pt idx="45">
                  <c:v>4.1322314049586993E-2</c:v>
                </c:pt>
                <c:pt idx="46">
                  <c:v>4.5351473922902251E-2</c:v>
                </c:pt>
                <c:pt idx="47">
                  <c:v>3.6734693877550961E-2</c:v>
                </c:pt>
                <c:pt idx="48">
                  <c:v>3.7807183364839382E-2</c:v>
                </c:pt>
                <c:pt idx="49">
                  <c:v>3.6734693877550961E-2</c:v>
                </c:pt>
                <c:pt idx="50">
                  <c:v>3.4722222222222807E-2</c:v>
                </c:pt>
                <c:pt idx="51">
                  <c:v>3.1163434903046863E-2</c:v>
                </c:pt>
                <c:pt idx="52">
                  <c:v>3.1163434903047221E-2</c:v>
                </c:pt>
                <c:pt idx="53">
                  <c:v>2.7434842249656786E-2</c:v>
                </c:pt>
                <c:pt idx="54">
                  <c:v>2.7434842249657247E-2</c:v>
                </c:pt>
                <c:pt idx="55">
                  <c:v>2.2724403484408327E-2</c:v>
                </c:pt>
                <c:pt idx="56">
                  <c:v>2.1266540642722181E-2</c:v>
                </c:pt>
                <c:pt idx="57">
                  <c:v>1.9130619619513331E-2</c:v>
                </c:pt>
                <c:pt idx="58">
                  <c:v>1.5150239878798025E-2</c:v>
                </c:pt>
                <c:pt idx="59">
                  <c:v>1.3610586011342154E-2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trendline>
            <c:spPr>
              <a:ln>
                <a:solidFill>
                  <a:schemeClr val="accent6"/>
                </a:solidFill>
                <a:prstDash val="dash"/>
              </a:ln>
            </c:spPr>
            <c:trendlineType val="linear"/>
            <c:forward val="2.5000000000000005E-2"/>
            <c:backward val="2.5000000000000005E-2"/>
            <c:dispRSqr val="0"/>
            <c:dispEq val="1"/>
            <c:trendlineLbl>
              <c:layout>
                <c:manualLayout>
                  <c:x val="-2.2032769936054256E-2"/>
                  <c:y val="-0.1060432421194875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>
                        <a:solidFill>
                          <a:schemeClr val="accent6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-0.0017x + 0.0536</a:t>
                    </a:r>
                    <a:endParaRPr lang="en-US" sz="1100">
                      <a:solidFill>
                        <a:schemeClr val="accent6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Sheet3!$B$2:$B$61</c:f>
              <c:numCache>
                <c:formatCode>General</c:formatCode>
                <c:ptCount val="60"/>
                <c:pt idx="0">
                  <c:v>-0.11799999999999999</c:v>
                </c:pt>
                <c:pt idx="1">
                  <c:v>-0.114</c:v>
                </c:pt>
                <c:pt idx="2">
                  <c:v>-0.11</c:v>
                </c:pt>
                <c:pt idx="3">
                  <c:v>-0.106</c:v>
                </c:pt>
                <c:pt idx="4">
                  <c:v>-0.10200000000000001</c:v>
                </c:pt>
                <c:pt idx="5">
                  <c:v>-9.8000000000000004E-2</c:v>
                </c:pt>
                <c:pt idx="6">
                  <c:v>-9.4E-2</c:v>
                </c:pt>
                <c:pt idx="7">
                  <c:v>-0.09</c:v>
                </c:pt>
                <c:pt idx="8">
                  <c:v>-8.5999999999999993E-2</c:v>
                </c:pt>
                <c:pt idx="9">
                  <c:v>-8.2000000000000003E-2</c:v>
                </c:pt>
                <c:pt idx="10">
                  <c:v>-7.8E-2</c:v>
                </c:pt>
                <c:pt idx="11">
                  <c:v>-7.3999999999999996E-2</c:v>
                </c:pt>
                <c:pt idx="12">
                  <c:v>-7.0000000000000007E-2</c:v>
                </c:pt>
                <c:pt idx="13">
                  <c:v>-6.6000000000000003E-2</c:v>
                </c:pt>
                <c:pt idx="14">
                  <c:v>-6.2E-2</c:v>
                </c:pt>
                <c:pt idx="15">
                  <c:v>-5.7999999999999996E-2</c:v>
                </c:pt>
                <c:pt idx="16">
                  <c:v>-5.3999999999999999E-2</c:v>
                </c:pt>
                <c:pt idx="17">
                  <c:v>-0.05</c:v>
                </c:pt>
                <c:pt idx="18">
                  <c:v>-4.5999999999999999E-2</c:v>
                </c:pt>
                <c:pt idx="19">
                  <c:v>-4.1999999999999996E-2</c:v>
                </c:pt>
                <c:pt idx="20">
                  <c:v>-3.7999999999999999E-2</c:v>
                </c:pt>
                <c:pt idx="21">
                  <c:v>-3.4000000000000002E-2</c:v>
                </c:pt>
                <c:pt idx="22">
                  <c:v>-0.03</c:v>
                </c:pt>
                <c:pt idx="23">
                  <c:v>-2.6000000000000002E-2</c:v>
                </c:pt>
                <c:pt idx="24">
                  <c:v>-2.1999999999999999E-2</c:v>
                </c:pt>
                <c:pt idx="25">
                  <c:v>-1.8000000000000002E-2</c:v>
                </c:pt>
                <c:pt idx="26">
                  <c:v>-1.4E-2</c:v>
                </c:pt>
                <c:pt idx="27">
                  <c:v>-0.01</c:v>
                </c:pt>
                <c:pt idx="28">
                  <c:v>-6.0000000000000001E-3</c:v>
                </c:pt>
                <c:pt idx="29">
                  <c:v>-2E-3</c:v>
                </c:pt>
                <c:pt idx="30">
                  <c:v>2E-3</c:v>
                </c:pt>
                <c:pt idx="31">
                  <c:v>6.0000000000000053E-3</c:v>
                </c:pt>
                <c:pt idx="32">
                  <c:v>1.0000000000000005E-2</c:v>
                </c:pt>
                <c:pt idx="33">
                  <c:v>1.4E-2</c:v>
                </c:pt>
                <c:pt idx="34">
                  <c:v>1.8000000000000002E-2</c:v>
                </c:pt>
                <c:pt idx="35">
                  <c:v>2.1999999999999999E-2</c:v>
                </c:pt>
                <c:pt idx="36">
                  <c:v>2.6000000000000002E-2</c:v>
                </c:pt>
                <c:pt idx="37">
                  <c:v>0.03</c:v>
                </c:pt>
                <c:pt idx="38">
                  <c:v>3.4000000000000002E-2</c:v>
                </c:pt>
                <c:pt idx="39">
                  <c:v>3.7999999999999999E-2</c:v>
                </c:pt>
                <c:pt idx="40">
                  <c:v>4.1999999999999996E-2</c:v>
                </c:pt>
                <c:pt idx="41">
                  <c:v>4.5999999999999999E-2</c:v>
                </c:pt>
                <c:pt idx="42">
                  <c:v>0.05</c:v>
                </c:pt>
                <c:pt idx="43">
                  <c:v>5.3999999999999999E-2</c:v>
                </c:pt>
                <c:pt idx="44">
                  <c:v>5.7999999999999996E-2</c:v>
                </c:pt>
                <c:pt idx="45">
                  <c:v>6.2E-2</c:v>
                </c:pt>
                <c:pt idx="46">
                  <c:v>6.6000000000000003E-2</c:v>
                </c:pt>
                <c:pt idx="47">
                  <c:v>7.0000000000000007E-2</c:v>
                </c:pt>
                <c:pt idx="48">
                  <c:v>7.3999999999999996E-2</c:v>
                </c:pt>
                <c:pt idx="49">
                  <c:v>7.79999999999995E-2</c:v>
                </c:pt>
                <c:pt idx="50">
                  <c:v>8.1999999999999004E-2</c:v>
                </c:pt>
                <c:pt idx="51">
                  <c:v>8.5999999999998994E-2</c:v>
                </c:pt>
                <c:pt idx="52">
                  <c:v>8.9999999999998997E-2</c:v>
                </c:pt>
                <c:pt idx="53">
                  <c:v>9.3999999999999001E-2</c:v>
                </c:pt>
                <c:pt idx="54">
                  <c:v>9.7999999999999005E-2</c:v>
                </c:pt>
                <c:pt idx="55">
                  <c:v>0.10199999999999901</c:v>
                </c:pt>
                <c:pt idx="56">
                  <c:v>0.105999999999999</c:v>
                </c:pt>
                <c:pt idx="57">
                  <c:v>0.109999999999999</c:v>
                </c:pt>
                <c:pt idx="58">
                  <c:v>0.113999999999999</c:v>
                </c:pt>
                <c:pt idx="59">
                  <c:v>0.11799999999999899</c:v>
                </c:pt>
              </c:numCache>
            </c:numRef>
          </c:xVal>
          <c:yVal>
            <c:numRef>
              <c:f>Sheet3!$O$2:$O$61</c:f>
              <c:numCache>
                <c:formatCode>General</c:formatCode>
                <c:ptCount val="60"/>
                <c:pt idx="0">
                  <c:v>5.4640703798393017E-2</c:v>
                </c:pt>
                <c:pt idx="1">
                  <c:v>5.4005511834319495E-2</c:v>
                </c:pt>
                <c:pt idx="2">
                  <c:v>5.3918119619513198E-2</c:v>
                </c:pt>
                <c:pt idx="3">
                  <c:v>5.4040005252988833E-2</c:v>
                </c:pt>
                <c:pt idx="4">
                  <c:v>5.3692712841854964E-2</c:v>
                </c:pt>
                <c:pt idx="5">
                  <c:v>5.3740110828857698E-2</c:v>
                </c:pt>
                <c:pt idx="6">
                  <c:v>5.5762751138471692E-2</c:v>
                </c:pt>
                <c:pt idx="7">
                  <c:v>5.3646751138471949E-2</c:v>
                </c:pt>
                <c:pt idx="8">
                  <c:v>5.326350000000013E-2</c:v>
                </c:pt>
                <c:pt idx="9">
                  <c:v>5.4053722222222059E-2</c:v>
                </c:pt>
                <c:pt idx="10">
                  <c:v>5.4226193877550961E-2</c:v>
                </c:pt>
                <c:pt idx="11">
                  <c:v>5.2478193877551191E-2</c:v>
                </c:pt>
                <c:pt idx="12">
                  <c:v>5.1894683364839142E-2</c:v>
                </c:pt>
                <c:pt idx="13">
                  <c:v>5.512705029585821E-2</c:v>
                </c:pt>
                <c:pt idx="14">
                  <c:v>5.2373814049586569E-2</c:v>
                </c:pt>
                <c:pt idx="15">
                  <c:v>5.3616812499999764E-2</c:v>
                </c:pt>
                <c:pt idx="16">
                  <c:v>5.3734973922902732E-2</c:v>
                </c:pt>
                <c:pt idx="17">
                  <c:v>5.5561592985756428E-2</c:v>
                </c:pt>
                <c:pt idx="18">
                  <c:v>5.2909722684703515E-2</c:v>
                </c:pt>
                <c:pt idx="19">
                  <c:v>5.189772268470369E-2</c:v>
                </c:pt>
                <c:pt idx="20">
                  <c:v>5.2525592985756431E-2</c:v>
                </c:pt>
                <c:pt idx="21">
                  <c:v>5.5032778942832428E-2</c:v>
                </c:pt>
                <c:pt idx="22">
                  <c:v>5.2587499999999912E-2</c:v>
                </c:pt>
                <c:pt idx="23">
                  <c:v>5.3652778942832637E-2</c:v>
                </c:pt>
                <c:pt idx="24">
                  <c:v>5.6793162049861609E-2</c:v>
                </c:pt>
                <c:pt idx="25">
                  <c:v>4.930559298575643E-2</c:v>
                </c:pt>
                <c:pt idx="26">
                  <c:v>5.4071228894173526E-2</c:v>
                </c:pt>
                <c:pt idx="27">
                  <c:v>5.5689162049861386E-2</c:v>
                </c:pt>
                <c:pt idx="28">
                  <c:v>5.1812778942832427E-2</c:v>
                </c:pt>
                <c:pt idx="29">
                  <c:v>5.3519228894174126E-2</c:v>
                </c:pt>
                <c:pt idx="30">
                  <c:v>5.3519228894173716E-2</c:v>
                </c:pt>
                <c:pt idx="31">
                  <c:v>5.7501459183672922E-2</c:v>
                </c:pt>
                <c:pt idx="32">
                  <c:v>5.0287500000000464E-2</c:v>
                </c:pt>
                <c:pt idx="33">
                  <c:v>5.2272778942832429E-2</c:v>
                </c:pt>
                <c:pt idx="34">
                  <c:v>5.4439228894173922E-2</c:v>
                </c:pt>
                <c:pt idx="35">
                  <c:v>5.4899228894173091E-2</c:v>
                </c:pt>
                <c:pt idx="36">
                  <c:v>5.5451228894173719E-2</c:v>
                </c:pt>
                <c:pt idx="37">
                  <c:v>5.2587499999999912E-2</c:v>
                </c:pt>
                <c:pt idx="38">
                  <c:v>5.014972268470335E-2</c:v>
                </c:pt>
                <c:pt idx="39">
                  <c:v>5.4151499999999915E-2</c:v>
                </c:pt>
                <c:pt idx="40">
                  <c:v>5.3445592985756969E-2</c:v>
                </c:pt>
                <c:pt idx="41">
                  <c:v>5.6083499999999911E-2</c:v>
                </c:pt>
                <c:pt idx="42">
                  <c:v>5.4013722684703017E-2</c:v>
                </c:pt>
                <c:pt idx="43">
                  <c:v>5.2328812499999919E-2</c:v>
                </c:pt>
                <c:pt idx="44">
                  <c:v>5.2275050295858057E-2</c:v>
                </c:pt>
                <c:pt idx="45">
                  <c:v>5.2373814049586992E-2</c:v>
                </c:pt>
                <c:pt idx="46">
                  <c:v>5.7874973922902251E-2</c:v>
                </c:pt>
                <c:pt idx="47">
                  <c:v>5.0822193877550964E-2</c:v>
                </c:pt>
                <c:pt idx="48">
                  <c:v>5.3550683364839383E-2</c:v>
                </c:pt>
                <c:pt idx="49">
                  <c:v>5.4226193877550732E-2</c:v>
                </c:pt>
                <c:pt idx="50">
                  <c:v>5.4053722222222336E-2</c:v>
                </c:pt>
                <c:pt idx="51">
                  <c:v>5.2426934903046368E-2</c:v>
                </c:pt>
                <c:pt idx="52">
                  <c:v>5.4450934903046699E-2</c:v>
                </c:pt>
                <c:pt idx="53">
                  <c:v>5.283834224965625E-2</c:v>
                </c:pt>
                <c:pt idx="54">
                  <c:v>5.5046342249656689E-2</c:v>
                </c:pt>
                <c:pt idx="55">
                  <c:v>5.2635903484407748E-2</c:v>
                </c:pt>
                <c:pt idx="56">
                  <c:v>5.357004064272157E-2</c:v>
                </c:pt>
                <c:pt idx="57">
                  <c:v>5.3918119619512699E-2</c:v>
                </c:pt>
                <c:pt idx="58">
                  <c:v>5.2513739878797372E-2</c:v>
                </c:pt>
                <c:pt idx="59">
                  <c:v>5.3642086011341475E-2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8672"/>
        <c:axId val="141226752"/>
      </c:scatterChart>
      <c:valAx>
        <c:axId val="141228672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Displacement of Glider (meters)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anchor="ctr" anchorCtr="1"/>
          <a:lstStyle/>
          <a:p>
            <a:pPr>
              <a:defRPr sz="1100" baseline="0">
                <a:latin typeface="Cambria Math" panose="02040503050406030204" pitchFamily="18" charset="0"/>
              </a:defRPr>
            </a:pPr>
            <a:endParaRPr lang="en-US"/>
          </a:p>
        </c:txPr>
        <c:crossAx val="141226752"/>
        <c:crosses val="autoZero"/>
        <c:crossBetween val="midCat"/>
      </c:valAx>
      <c:valAx>
        <c:axId val="141226752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Energy (Joules)</a:t>
                </a:r>
              </a:p>
            </c:rich>
          </c:tx>
          <c:layout>
            <c:manualLayout>
              <c:xMode val="edge"/>
              <c:yMode val="edge"/>
              <c:x val="6.4141918727234732E-4"/>
              <c:y val="0.303754397721561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100" baseline="0">
                <a:latin typeface="Cambria Math" panose="02040503050406030204" pitchFamily="18" charset="0"/>
              </a:defRPr>
            </a:pPr>
            <a:endParaRPr lang="en-US"/>
          </a:p>
        </c:txPr>
        <c:crossAx val="141228672"/>
        <c:crossesAt val="-0.1500000000000000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3</xdr:row>
      <xdr:rowOff>19051</xdr:rowOff>
    </xdr:from>
    <xdr:to>
      <xdr:col>11</xdr:col>
      <xdr:colOff>466725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398688</xdr:colOff>
      <xdr:row>2</xdr:row>
      <xdr:rowOff>83003</xdr:rowOff>
    </xdr:from>
    <xdr:to>
      <xdr:col>26</xdr:col>
      <xdr:colOff>351064</xdr:colOff>
      <xdr:row>21</xdr:row>
      <xdr:rowOff>136070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topLeftCell="A164" workbookViewId="0">
      <selection activeCell="O142" sqref="O142:O202"/>
    </sheetView>
  </sheetViews>
  <sheetFormatPr defaultRowHeight="15" x14ac:dyDescent="0.25"/>
  <sheetData>
    <row r="1" spans="1:23" x14ac:dyDescent="0.25">
      <c r="A1" t="s">
        <v>2</v>
      </c>
      <c r="E1" t="s">
        <v>3</v>
      </c>
      <c r="K1" t="s">
        <v>8</v>
      </c>
      <c r="P1" t="s">
        <v>21</v>
      </c>
    </row>
    <row r="2" spans="1:23" x14ac:dyDescent="0.25">
      <c r="E2" t="s">
        <v>4</v>
      </c>
      <c r="J2" t="s">
        <v>16</v>
      </c>
      <c r="K2" t="s">
        <v>7</v>
      </c>
    </row>
    <row r="3" spans="1:23" x14ac:dyDescent="0.25">
      <c r="A3" t="s">
        <v>1</v>
      </c>
      <c r="J3" t="s">
        <v>1</v>
      </c>
      <c r="K3" t="s">
        <v>9</v>
      </c>
    </row>
    <row r="4" spans="1:23" x14ac:dyDescent="0.25">
      <c r="A4" t="s">
        <v>0</v>
      </c>
      <c r="J4" t="s">
        <v>0</v>
      </c>
      <c r="K4" t="s">
        <v>15</v>
      </c>
    </row>
    <row r="5" spans="1:23" x14ac:dyDescent="0.25">
      <c r="A5" t="s">
        <v>5</v>
      </c>
      <c r="J5" t="s">
        <v>5</v>
      </c>
      <c r="K5" t="s">
        <v>18</v>
      </c>
    </row>
    <row r="6" spans="1:23" x14ac:dyDescent="0.25">
      <c r="A6" t="s">
        <v>6</v>
      </c>
      <c r="E6" t="s">
        <v>13</v>
      </c>
      <c r="H6" t="s">
        <v>14</v>
      </c>
      <c r="J6" t="s">
        <v>6</v>
      </c>
      <c r="K6" t="s">
        <v>17</v>
      </c>
    </row>
    <row r="7" spans="1:23" x14ac:dyDescent="0.25">
      <c r="E7" t="s">
        <v>11</v>
      </c>
      <c r="J7" t="s">
        <v>19</v>
      </c>
      <c r="K7" t="s">
        <v>20</v>
      </c>
    </row>
    <row r="10" spans="1:23" x14ac:dyDescent="0.25">
      <c r="C10" t="s">
        <v>10</v>
      </c>
      <c r="P10" t="s">
        <v>25</v>
      </c>
    </row>
    <row r="11" spans="1:23" x14ac:dyDescent="0.25">
      <c r="C11" t="s">
        <v>22</v>
      </c>
      <c r="G11" t="s">
        <v>23</v>
      </c>
      <c r="J11" t="s">
        <v>24</v>
      </c>
      <c r="P11" t="s">
        <v>26</v>
      </c>
      <c r="U11" t="s">
        <v>23</v>
      </c>
      <c r="W11" t="s">
        <v>24</v>
      </c>
    </row>
    <row r="12" spans="1:23" x14ac:dyDescent="0.25">
      <c r="C12" t="s">
        <v>11</v>
      </c>
      <c r="G12" t="s">
        <v>11</v>
      </c>
      <c r="J12" t="s">
        <v>11</v>
      </c>
      <c r="P12" t="s">
        <v>11</v>
      </c>
      <c r="U12" t="s">
        <v>11</v>
      </c>
      <c r="W12" t="s">
        <v>11</v>
      </c>
    </row>
    <row r="13" spans="1:23" x14ac:dyDescent="0.25">
      <c r="C13" t="s">
        <v>12</v>
      </c>
      <c r="G13" t="s">
        <v>12</v>
      </c>
      <c r="J13" t="s">
        <v>12</v>
      </c>
      <c r="P13" t="s">
        <v>12</v>
      </c>
      <c r="U13" t="s">
        <v>12</v>
      </c>
      <c r="W13" t="s">
        <v>12</v>
      </c>
    </row>
    <row r="14" spans="1:23" x14ac:dyDescent="0.25">
      <c r="C14">
        <v>1.671</v>
      </c>
      <c r="G14">
        <v>0.78900000000000003</v>
      </c>
      <c r="J14">
        <v>1.1160000000000001</v>
      </c>
      <c r="P14">
        <v>0.76500000000000001</v>
      </c>
      <c r="U14">
        <v>0.93899999999999995</v>
      </c>
      <c r="W14">
        <v>0.79300000000000004</v>
      </c>
    </row>
    <row r="15" spans="1:23" x14ac:dyDescent="0.25">
      <c r="C15">
        <v>1.68</v>
      </c>
      <c r="G15">
        <v>0.8</v>
      </c>
      <c r="J15">
        <v>1.131</v>
      </c>
      <c r="P15">
        <v>0.77800000000000002</v>
      </c>
      <c r="U15">
        <v>0.94899999999999995</v>
      </c>
      <c r="W15">
        <v>0.80300000000000005</v>
      </c>
    </row>
    <row r="16" spans="1:23" x14ac:dyDescent="0.25">
      <c r="C16">
        <v>1.6879999999999999</v>
      </c>
      <c r="G16">
        <v>0.81100000000000005</v>
      </c>
      <c r="J16">
        <v>1.143</v>
      </c>
      <c r="P16">
        <v>0.79100000000000004</v>
      </c>
      <c r="U16">
        <v>0.95799999999999996</v>
      </c>
      <c r="W16">
        <v>0.81299999999999994</v>
      </c>
    </row>
    <row r="17" spans="3:23" x14ac:dyDescent="0.25">
      <c r="C17">
        <v>1.696</v>
      </c>
      <c r="G17">
        <v>0.82099999999999995</v>
      </c>
      <c r="J17">
        <v>1.155</v>
      </c>
      <c r="P17">
        <v>0.80200000000000005</v>
      </c>
      <c r="U17">
        <v>0.96699999999999997</v>
      </c>
      <c r="W17">
        <v>0.82199999999999995</v>
      </c>
    </row>
    <row r="18" spans="3:23" x14ac:dyDescent="0.25">
      <c r="C18">
        <v>1.7030000000000001</v>
      </c>
      <c r="G18">
        <v>0.83</v>
      </c>
      <c r="J18">
        <v>1.1659999999999999</v>
      </c>
      <c r="P18">
        <v>0.81200000000000006</v>
      </c>
      <c r="U18">
        <v>0.97599999999999998</v>
      </c>
      <c r="W18">
        <v>0.83099999999999996</v>
      </c>
    </row>
    <row r="19" spans="3:23" x14ac:dyDescent="0.25">
      <c r="C19">
        <v>1.7110000000000001</v>
      </c>
      <c r="G19">
        <v>0.83899999999999997</v>
      </c>
      <c r="J19">
        <v>1.1759999999999999</v>
      </c>
      <c r="P19">
        <v>0.82199999999999995</v>
      </c>
      <c r="U19">
        <v>0.98399999999999999</v>
      </c>
      <c r="W19">
        <v>0.83899999999999997</v>
      </c>
    </row>
    <row r="20" spans="3:23" x14ac:dyDescent="0.25">
      <c r="C20">
        <v>1.718</v>
      </c>
      <c r="G20">
        <v>0.84699999999999998</v>
      </c>
      <c r="J20">
        <v>1.1859999999999999</v>
      </c>
      <c r="P20">
        <v>0.83099999999999996</v>
      </c>
      <c r="U20">
        <v>0.99199999999999999</v>
      </c>
      <c r="W20">
        <v>0.84699999999999998</v>
      </c>
    </row>
    <row r="21" spans="3:23" x14ac:dyDescent="0.25">
      <c r="C21">
        <v>1.724</v>
      </c>
      <c r="G21">
        <v>0.85499999999999998</v>
      </c>
      <c r="J21">
        <v>1.1950000000000001</v>
      </c>
      <c r="P21">
        <v>0.84</v>
      </c>
      <c r="U21">
        <v>0.999</v>
      </c>
      <c r="W21">
        <v>0.85499999999999998</v>
      </c>
    </row>
    <row r="22" spans="3:23" x14ac:dyDescent="0.25">
      <c r="C22">
        <v>1.7310000000000001</v>
      </c>
      <c r="G22">
        <v>0.86299999999999999</v>
      </c>
      <c r="J22">
        <v>1.2030000000000001</v>
      </c>
      <c r="P22">
        <v>0.84799999999999998</v>
      </c>
      <c r="U22">
        <v>1.0069999999999999</v>
      </c>
      <c r="W22">
        <v>0.86199999999999999</v>
      </c>
    </row>
    <row r="23" spans="3:23" x14ac:dyDescent="0.25">
      <c r="C23">
        <v>1.738</v>
      </c>
      <c r="G23">
        <v>0.871</v>
      </c>
      <c r="J23">
        <v>1.212</v>
      </c>
      <c r="P23">
        <v>0.85599999999999998</v>
      </c>
      <c r="U23">
        <v>1.014</v>
      </c>
      <c r="W23">
        <v>0.86899999999999999</v>
      </c>
    </row>
    <row r="24" spans="3:23" x14ac:dyDescent="0.25">
      <c r="C24">
        <v>1.744</v>
      </c>
      <c r="G24">
        <v>0.878</v>
      </c>
      <c r="J24">
        <v>1.22</v>
      </c>
      <c r="P24">
        <v>0.86399999999999999</v>
      </c>
      <c r="U24">
        <v>1.0209999999999999</v>
      </c>
      <c r="W24">
        <v>0.876</v>
      </c>
    </row>
    <row r="25" spans="3:23" x14ac:dyDescent="0.25">
      <c r="C25">
        <v>1.75</v>
      </c>
      <c r="G25">
        <v>0.88500000000000001</v>
      </c>
      <c r="J25">
        <v>1.228</v>
      </c>
      <c r="P25">
        <v>0.872</v>
      </c>
      <c r="U25">
        <v>1.028</v>
      </c>
      <c r="W25">
        <v>0.88300000000000001</v>
      </c>
    </row>
    <row r="26" spans="3:23" x14ac:dyDescent="0.25">
      <c r="C26">
        <v>1.7569999999999999</v>
      </c>
      <c r="G26">
        <v>0.89300000000000002</v>
      </c>
      <c r="J26">
        <v>1.2350000000000001</v>
      </c>
      <c r="P26">
        <v>0.879</v>
      </c>
      <c r="U26">
        <v>1.034</v>
      </c>
      <c r="W26">
        <v>0.89</v>
      </c>
    </row>
    <row r="27" spans="3:23" x14ac:dyDescent="0.25">
      <c r="C27">
        <v>1.7629999999999999</v>
      </c>
      <c r="G27">
        <v>0.89900000000000002</v>
      </c>
      <c r="J27">
        <v>1.2430000000000001</v>
      </c>
      <c r="P27">
        <v>0.88700000000000001</v>
      </c>
      <c r="U27">
        <v>1.0409999999999999</v>
      </c>
      <c r="W27">
        <v>0.89700000000000002</v>
      </c>
    </row>
    <row r="28" spans="3:23" x14ac:dyDescent="0.25">
      <c r="C28">
        <v>1.7689999999999999</v>
      </c>
      <c r="G28">
        <v>0.90600000000000003</v>
      </c>
      <c r="J28">
        <v>1.25</v>
      </c>
      <c r="P28">
        <v>0.89400000000000002</v>
      </c>
      <c r="U28">
        <v>1.0469999999999999</v>
      </c>
      <c r="W28">
        <v>0.90300000000000002</v>
      </c>
    </row>
    <row r="29" spans="3:23" x14ac:dyDescent="0.25">
      <c r="C29">
        <v>1.7749999999999999</v>
      </c>
      <c r="G29">
        <v>0.91300000000000003</v>
      </c>
      <c r="J29">
        <v>1.2569999999999999</v>
      </c>
      <c r="P29">
        <v>0.90100000000000002</v>
      </c>
      <c r="U29">
        <v>1.054</v>
      </c>
      <c r="W29">
        <v>0.90900000000000003</v>
      </c>
    </row>
    <row r="30" spans="3:23" x14ac:dyDescent="0.25">
      <c r="C30">
        <v>1.78</v>
      </c>
      <c r="G30">
        <v>0.91900000000000004</v>
      </c>
      <c r="J30">
        <v>1.264</v>
      </c>
      <c r="P30">
        <v>0.90800000000000003</v>
      </c>
      <c r="U30">
        <v>1.06</v>
      </c>
      <c r="W30">
        <v>0.91600000000000004</v>
      </c>
    </row>
    <row r="31" spans="3:23" x14ac:dyDescent="0.25">
      <c r="C31">
        <v>1.786</v>
      </c>
      <c r="G31">
        <v>0.92600000000000005</v>
      </c>
      <c r="J31">
        <v>1.2709999999999999</v>
      </c>
      <c r="P31">
        <v>0.91400000000000003</v>
      </c>
      <c r="U31">
        <v>1.0660000000000001</v>
      </c>
      <c r="W31">
        <v>0.92200000000000004</v>
      </c>
    </row>
    <row r="32" spans="3:23" x14ac:dyDescent="0.25">
      <c r="C32">
        <v>1.792</v>
      </c>
      <c r="G32">
        <v>0.93200000000000005</v>
      </c>
      <c r="J32">
        <v>1.2769999999999999</v>
      </c>
      <c r="P32">
        <v>0.92100000000000004</v>
      </c>
      <c r="U32">
        <v>1.0720000000000001</v>
      </c>
      <c r="W32">
        <v>0.92800000000000005</v>
      </c>
    </row>
    <row r="33" spans="3:23" x14ac:dyDescent="0.25">
      <c r="C33">
        <v>1.7969999999999999</v>
      </c>
      <c r="G33">
        <v>0.93799999999999994</v>
      </c>
      <c r="J33">
        <v>1.284</v>
      </c>
      <c r="P33">
        <v>0.92800000000000005</v>
      </c>
      <c r="U33">
        <v>1.0780000000000001</v>
      </c>
      <c r="W33">
        <v>0.93400000000000005</v>
      </c>
    </row>
    <row r="34" spans="3:23" x14ac:dyDescent="0.25">
      <c r="C34">
        <v>1.8029999999999999</v>
      </c>
      <c r="G34">
        <v>0.94499999999999995</v>
      </c>
      <c r="J34">
        <v>1.2909999999999999</v>
      </c>
      <c r="P34">
        <v>0.93400000000000005</v>
      </c>
      <c r="U34">
        <v>1.0840000000000001</v>
      </c>
      <c r="W34">
        <v>0.94</v>
      </c>
    </row>
    <row r="35" spans="3:23" x14ac:dyDescent="0.25">
      <c r="C35">
        <v>1.8089999999999999</v>
      </c>
      <c r="G35">
        <v>0.95099999999999996</v>
      </c>
      <c r="J35">
        <v>1.2969999999999999</v>
      </c>
      <c r="P35">
        <v>0.94</v>
      </c>
      <c r="U35">
        <v>1.0900000000000001</v>
      </c>
      <c r="W35">
        <v>0.94599999999999995</v>
      </c>
    </row>
    <row r="36" spans="3:23" x14ac:dyDescent="0.25">
      <c r="C36">
        <v>1.8140000000000001</v>
      </c>
      <c r="G36">
        <v>0.95699999999999996</v>
      </c>
      <c r="J36">
        <v>1.304</v>
      </c>
      <c r="P36">
        <v>0.94699999999999995</v>
      </c>
      <c r="U36">
        <v>1.0960000000000001</v>
      </c>
      <c r="W36">
        <v>0.95199999999999996</v>
      </c>
    </row>
    <row r="37" spans="3:23" x14ac:dyDescent="0.25">
      <c r="C37">
        <v>1.82</v>
      </c>
      <c r="G37">
        <v>0.96299999999999997</v>
      </c>
      <c r="J37">
        <v>1.31</v>
      </c>
      <c r="P37">
        <v>0.95299999999999996</v>
      </c>
      <c r="U37">
        <v>1.1020000000000001</v>
      </c>
      <c r="W37">
        <v>0.95799999999999996</v>
      </c>
    </row>
    <row r="38" spans="3:23" x14ac:dyDescent="0.25">
      <c r="C38">
        <v>1.825</v>
      </c>
      <c r="G38">
        <v>0.96899999999999997</v>
      </c>
      <c r="J38">
        <v>1.3160000000000001</v>
      </c>
      <c r="P38">
        <v>0.95899999999999996</v>
      </c>
      <c r="U38">
        <v>1.1080000000000001</v>
      </c>
      <c r="W38">
        <v>0.96399999999999997</v>
      </c>
    </row>
    <row r="39" spans="3:23" x14ac:dyDescent="0.25">
      <c r="C39">
        <v>1.83</v>
      </c>
      <c r="G39">
        <v>0.97499999999999998</v>
      </c>
      <c r="J39">
        <v>1.323</v>
      </c>
      <c r="P39">
        <v>0.96499999999999997</v>
      </c>
      <c r="U39">
        <v>1.113</v>
      </c>
      <c r="W39">
        <v>0.96899999999999997</v>
      </c>
    </row>
    <row r="40" spans="3:23" x14ac:dyDescent="0.25">
      <c r="C40">
        <v>1.8360000000000001</v>
      </c>
      <c r="G40">
        <v>0.98099999999999998</v>
      </c>
      <c r="J40">
        <v>1.329</v>
      </c>
      <c r="P40">
        <v>0.97199999999999998</v>
      </c>
      <c r="U40">
        <v>1.119</v>
      </c>
      <c r="W40">
        <v>0.97499999999999998</v>
      </c>
    </row>
    <row r="41" spans="3:23" x14ac:dyDescent="0.25">
      <c r="C41">
        <v>1.841</v>
      </c>
      <c r="G41">
        <v>0.98699999999999999</v>
      </c>
      <c r="J41">
        <v>1.335</v>
      </c>
      <c r="P41">
        <v>0.97799999999999998</v>
      </c>
      <c r="U41">
        <v>1.125</v>
      </c>
      <c r="W41">
        <v>0.98099999999999998</v>
      </c>
    </row>
    <row r="42" spans="3:23" x14ac:dyDescent="0.25">
      <c r="C42">
        <v>1.8460000000000001</v>
      </c>
      <c r="G42">
        <v>0.99299999999999999</v>
      </c>
      <c r="J42">
        <v>1.3420000000000001</v>
      </c>
      <c r="P42">
        <v>0.98399999999999999</v>
      </c>
      <c r="U42">
        <v>1.1299999999999999</v>
      </c>
      <c r="W42">
        <v>0.98699999999999999</v>
      </c>
    </row>
    <row r="43" spans="3:23" x14ac:dyDescent="0.25">
      <c r="C43">
        <v>1.8520000000000001</v>
      </c>
      <c r="G43">
        <v>0.999</v>
      </c>
      <c r="J43">
        <v>1.3480000000000001</v>
      </c>
      <c r="P43">
        <v>0.99</v>
      </c>
      <c r="U43">
        <v>1.1359999999999999</v>
      </c>
      <c r="W43">
        <v>0.99199999999999999</v>
      </c>
    </row>
    <row r="44" spans="3:23" x14ac:dyDescent="0.25">
      <c r="C44">
        <v>1.857</v>
      </c>
      <c r="G44">
        <v>1.0049999999999999</v>
      </c>
      <c r="J44">
        <v>1.3540000000000001</v>
      </c>
      <c r="P44">
        <v>0.996</v>
      </c>
      <c r="U44">
        <v>1.1419999999999999</v>
      </c>
      <c r="W44">
        <v>0.998</v>
      </c>
    </row>
    <row r="45" spans="3:23" x14ac:dyDescent="0.25">
      <c r="C45">
        <v>1.863</v>
      </c>
      <c r="G45">
        <v>1.0109999999999999</v>
      </c>
      <c r="J45">
        <v>1.36</v>
      </c>
      <c r="P45">
        <v>1.002</v>
      </c>
      <c r="U45">
        <v>1.1479999999999999</v>
      </c>
      <c r="W45">
        <v>1.004</v>
      </c>
    </row>
    <row r="46" spans="3:23" x14ac:dyDescent="0.25">
      <c r="C46">
        <v>1.8680000000000001</v>
      </c>
      <c r="G46">
        <v>1.016</v>
      </c>
      <c r="J46">
        <v>1.3660000000000001</v>
      </c>
      <c r="P46">
        <v>1.008</v>
      </c>
      <c r="U46">
        <v>1.153</v>
      </c>
      <c r="W46">
        <v>1.0089999999999999</v>
      </c>
    </row>
    <row r="47" spans="3:23" x14ac:dyDescent="0.25">
      <c r="C47">
        <v>1.873</v>
      </c>
      <c r="G47">
        <v>1.022</v>
      </c>
      <c r="J47">
        <v>1.373</v>
      </c>
      <c r="P47">
        <v>1.0149999999999999</v>
      </c>
      <c r="U47">
        <v>1.159</v>
      </c>
      <c r="W47">
        <v>1.0149999999999999</v>
      </c>
    </row>
    <row r="48" spans="3:23" x14ac:dyDescent="0.25">
      <c r="C48">
        <v>1.879</v>
      </c>
      <c r="G48">
        <v>1.028</v>
      </c>
      <c r="J48">
        <v>1.379</v>
      </c>
      <c r="P48">
        <v>1.0209999999999999</v>
      </c>
      <c r="U48">
        <v>1.165</v>
      </c>
      <c r="W48">
        <v>1.0209999999999999</v>
      </c>
    </row>
    <row r="49" spans="3:23" x14ac:dyDescent="0.25">
      <c r="C49">
        <v>1.8839999999999999</v>
      </c>
      <c r="G49">
        <v>1.034</v>
      </c>
      <c r="J49">
        <v>1.385</v>
      </c>
      <c r="P49">
        <v>1.0269999999999999</v>
      </c>
      <c r="U49">
        <v>1.17</v>
      </c>
      <c r="W49">
        <v>1.0269999999999999</v>
      </c>
    </row>
    <row r="50" spans="3:23" x14ac:dyDescent="0.25">
      <c r="C50">
        <v>1.889</v>
      </c>
      <c r="G50">
        <v>1.04</v>
      </c>
      <c r="J50">
        <v>1.391</v>
      </c>
      <c r="P50">
        <v>1.0329999999999999</v>
      </c>
      <c r="U50">
        <v>1.1759999999999999</v>
      </c>
      <c r="W50">
        <v>1.032</v>
      </c>
    </row>
    <row r="51" spans="3:23" x14ac:dyDescent="0.25">
      <c r="C51">
        <v>1.895</v>
      </c>
      <c r="G51">
        <v>1.046</v>
      </c>
      <c r="J51">
        <v>1.3979999999999999</v>
      </c>
      <c r="P51">
        <v>1.0389999999999999</v>
      </c>
      <c r="U51">
        <v>1.1819999999999999</v>
      </c>
      <c r="W51">
        <v>1.038</v>
      </c>
    </row>
    <row r="52" spans="3:23" x14ac:dyDescent="0.25">
      <c r="C52">
        <v>1.9</v>
      </c>
      <c r="G52">
        <v>1.052</v>
      </c>
      <c r="J52">
        <v>1.4039999999999999</v>
      </c>
      <c r="P52">
        <v>1.046</v>
      </c>
      <c r="U52">
        <v>1.1879999999999999</v>
      </c>
      <c r="W52">
        <v>1.044</v>
      </c>
    </row>
    <row r="53" spans="3:23" x14ac:dyDescent="0.25">
      <c r="C53">
        <v>1.9059999999999999</v>
      </c>
      <c r="G53">
        <v>1.0580000000000001</v>
      </c>
      <c r="J53">
        <v>1.411</v>
      </c>
      <c r="P53">
        <v>1.052</v>
      </c>
      <c r="U53">
        <v>1.1930000000000001</v>
      </c>
      <c r="W53">
        <v>1.05</v>
      </c>
    </row>
    <row r="54" spans="3:23" x14ac:dyDescent="0.25">
      <c r="C54">
        <v>1.911</v>
      </c>
      <c r="G54">
        <v>1.0649999999999999</v>
      </c>
      <c r="J54">
        <v>1.417</v>
      </c>
      <c r="P54">
        <v>1.0580000000000001</v>
      </c>
      <c r="U54">
        <v>1.1990000000000001</v>
      </c>
      <c r="W54">
        <v>1.056</v>
      </c>
    </row>
    <row r="55" spans="3:23" x14ac:dyDescent="0.25">
      <c r="C55">
        <v>1.917</v>
      </c>
      <c r="G55">
        <v>1.071</v>
      </c>
      <c r="J55">
        <v>1.4239999999999999</v>
      </c>
      <c r="P55">
        <v>1.0649999999999999</v>
      </c>
      <c r="U55">
        <v>1.2050000000000001</v>
      </c>
      <c r="W55">
        <v>1.0620000000000001</v>
      </c>
    </row>
    <row r="56" spans="3:23" x14ac:dyDescent="0.25">
      <c r="C56">
        <v>1.923</v>
      </c>
      <c r="G56">
        <v>1.077</v>
      </c>
      <c r="J56">
        <v>1.43</v>
      </c>
      <c r="P56">
        <v>1.071</v>
      </c>
      <c r="U56">
        <v>1.2110000000000001</v>
      </c>
      <c r="W56">
        <v>1.0680000000000001</v>
      </c>
    </row>
    <row r="57" spans="3:23" x14ac:dyDescent="0.25">
      <c r="C57">
        <v>1.9279999999999999</v>
      </c>
      <c r="G57">
        <v>1.083</v>
      </c>
      <c r="J57">
        <v>1.4370000000000001</v>
      </c>
      <c r="P57">
        <v>1.0780000000000001</v>
      </c>
      <c r="U57">
        <v>1.2170000000000001</v>
      </c>
      <c r="W57">
        <v>1.0740000000000001</v>
      </c>
    </row>
    <row r="58" spans="3:23" x14ac:dyDescent="0.25">
      <c r="C58">
        <v>1.9339999999999999</v>
      </c>
      <c r="G58">
        <v>1.0900000000000001</v>
      </c>
      <c r="J58">
        <v>1.444</v>
      </c>
      <c r="P58">
        <v>1.085</v>
      </c>
      <c r="U58">
        <v>1.2230000000000001</v>
      </c>
      <c r="W58">
        <v>1.08</v>
      </c>
    </row>
    <row r="59" spans="3:23" x14ac:dyDescent="0.25">
      <c r="C59">
        <v>1.94</v>
      </c>
      <c r="G59">
        <v>1.0960000000000001</v>
      </c>
      <c r="J59">
        <v>1.4510000000000001</v>
      </c>
      <c r="P59">
        <v>1.091</v>
      </c>
      <c r="U59">
        <v>1.23</v>
      </c>
      <c r="W59">
        <v>1.0860000000000001</v>
      </c>
    </row>
    <row r="60" spans="3:23" x14ac:dyDescent="0.25">
      <c r="C60">
        <v>1.946</v>
      </c>
      <c r="G60">
        <v>1.103</v>
      </c>
      <c r="J60">
        <v>1.458</v>
      </c>
      <c r="P60">
        <v>1.0980000000000001</v>
      </c>
      <c r="U60">
        <v>1.236</v>
      </c>
      <c r="W60">
        <v>1.093</v>
      </c>
    </row>
    <row r="61" spans="3:23" x14ac:dyDescent="0.25">
      <c r="C61">
        <v>1.952</v>
      </c>
      <c r="G61">
        <v>1.1100000000000001</v>
      </c>
      <c r="J61">
        <v>1.4650000000000001</v>
      </c>
      <c r="P61">
        <v>1.105</v>
      </c>
      <c r="U61">
        <v>1.242</v>
      </c>
      <c r="W61">
        <v>1.099</v>
      </c>
    </row>
    <row r="62" spans="3:23" x14ac:dyDescent="0.25">
      <c r="C62">
        <v>1.958</v>
      </c>
      <c r="G62">
        <v>1.117</v>
      </c>
      <c r="J62">
        <v>1.472</v>
      </c>
      <c r="P62">
        <v>1.113</v>
      </c>
      <c r="U62">
        <v>1.2490000000000001</v>
      </c>
      <c r="W62">
        <v>1.1060000000000001</v>
      </c>
    </row>
    <row r="63" spans="3:23" x14ac:dyDescent="0.25">
      <c r="C63">
        <v>1.964</v>
      </c>
      <c r="G63">
        <v>1.1240000000000001</v>
      </c>
      <c r="J63">
        <v>1.48</v>
      </c>
      <c r="P63">
        <v>1.1200000000000001</v>
      </c>
      <c r="U63">
        <v>1.256</v>
      </c>
      <c r="W63">
        <v>1.1120000000000001</v>
      </c>
    </row>
    <row r="64" spans="3:23" x14ac:dyDescent="0.25">
      <c r="C64">
        <v>1.97</v>
      </c>
      <c r="G64">
        <v>1.131</v>
      </c>
      <c r="J64">
        <v>1.488</v>
      </c>
      <c r="P64">
        <v>1.1279999999999999</v>
      </c>
      <c r="U64">
        <v>1.262</v>
      </c>
      <c r="W64">
        <v>1.119</v>
      </c>
    </row>
    <row r="65" spans="3:23" x14ac:dyDescent="0.25">
      <c r="C65">
        <v>1.976</v>
      </c>
      <c r="G65">
        <v>1.1379999999999999</v>
      </c>
      <c r="J65">
        <v>1.496</v>
      </c>
      <c r="P65">
        <v>1.1359999999999999</v>
      </c>
      <c r="U65">
        <v>1.2689999999999999</v>
      </c>
      <c r="W65">
        <v>1.1259999999999999</v>
      </c>
    </row>
    <row r="66" spans="3:23" x14ac:dyDescent="0.25">
      <c r="C66">
        <v>1.9830000000000001</v>
      </c>
      <c r="G66">
        <v>1.1459999999999999</v>
      </c>
      <c r="J66">
        <v>1.504</v>
      </c>
      <c r="P66">
        <v>1.1439999999999999</v>
      </c>
      <c r="U66">
        <v>1.2769999999999999</v>
      </c>
      <c r="W66">
        <v>1.1339999999999999</v>
      </c>
    </row>
    <row r="67" spans="3:23" x14ac:dyDescent="0.25">
      <c r="C67">
        <v>1.99</v>
      </c>
      <c r="G67">
        <v>1.1539999999999999</v>
      </c>
      <c r="J67">
        <v>1.5129999999999999</v>
      </c>
      <c r="P67">
        <v>1.1519999999999999</v>
      </c>
      <c r="U67">
        <v>1.284</v>
      </c>
      <c r="W67">
        <v>1.141</v>
      </c>
    </row>
    <row r="68" spans="3:23" x14ac:dyDescent="0.25">
      <c r="C68">
        <v>1.9970000000000001</v>
      </c>
      <c r="G68">
        <v>1.1619999999999999</v>
      </c>
      <c r="J68">
        <v>1.522</v>
      </c>
      <c r="P68">
        <v>1.161</v>
      </c>
      <c r="U68">
        <v>1.292</v>
      </c>
      <c r="W68">
        <v>1.149</v>
      </c>
    </row>
    <row r="69" spans="3:23" x14ac:dyDescent="0.25">
      <c r="C69">
        <v>2.004</v>
      </c>
      <c r="G69">
        <v>1.17</v>
      </c>
      <c r="J69">
        <v>1.5309999999999999</v>
      </c>
      <c r="P69">
        <v>1.17</v>
      </c>
      <c r="U69">
        <v>1.2989999999999999</v>
      </c>
      <c r="W69">
        <v>1.157</v>
      </c>
    </row>
    <row r="70" spans="3:23" x14ac:dyDescent="0.25">
      <c r="C70">
        <v>2.0110000000000001</v>
      </c>
      <c r="G70">
        <v>1.179</v>
      </c>
      <c r="J70">
        <v>1.542</v>
      </c>
      <c r="P70">
        <v>1.18</v>
      </c>
      <c r="U70">
        <v>1.3080000000000001</v>
      </c>
      <c r="W70">
        <v>1.165</v>
      </c>
    </row>
    <row r="71" spans="3:23" x14ac:dyDescent="0.25">
      <c r="C71">
        <v>2.0190000000000001</v>
      </c>
      <c r="G71">
        <v>1.1890000000000001</v>
      </c>
      <c r="J71">
        <v>1.552</v>
      </c>
      <c r="P71">
        <v>1.19</v>
      </c>
      <c r="U71">
        <v>1.3160000000000001</v>
      </c>
      <c r="W71">
        <v>1.1739999999999999</v>
      </c>
    </row>
    <row r="72" spans="3:23" x14ac:dyDescent="0.25">
      <c r="C72">
        <v>2.0259999999999998</v>
      </c>
      <c r="G72">
        <v>1.1990000000000001</v>
      </c>
      <c r="J72">
        <v>1.5640000000000001</v>
      </c>
      <c r="P72">
        <v>1.2010000000000001</v>
      </c>
      <c r="U72">
        <v>1.325</v>
      </c>
      <c r="W72">
        <v>1.1830000000000001</v>
      </c>
    </row>
    <row r="73" spans="3:23" x14ac:dyDescent="0.25">
      <c r="C73">
        <v>2.0350000000000001</v>
      </c>
      <c r="G73">
        <v>1.21</v>
      </c>
      <c r="J73">
        <v>1.5780000000000001</v>
      </c>
      <c r="P73">
        <v>1.214</v>
      </c>
      <c r="U73">
        <v>1.335</v>
      </c>
      <c r="W73">
        <v>1.1930000000000001</v>
      </c>
    </row>
    <row r="74" spans="3:23" x14ac:dyDescent="0.25">
      <c r="C74">
        <v>2.044</v>
      </c>
      <c r="G74">
        <v>1.222</v>
      </c>
      <c r="J74">
        <v>1.593</v>
      </c>
      <c r="P74">
        <v>1.228</v>
      </c>
      <c r="U74">
        <v>1.345</v>
      </c>
      <c r="W74">
        <v>1.2030000000000001</v>
      </c>
    </row>
    <row r="77" spans="3:23" x14ac:dyDescent="0.25">
      <c r="C77" t="s">
        <v>27</v>
      </c>
    </row>
    <row r="78" spans="3:23" x14ac:dyDescent="0.25">
      <c r="C78" t="s">
        <v>28</v>
      </c>
      <c r="O78" t="s">
        <v>29</v>
      </c>
    </row>
    <row r="79" spans="3:23" x14ac:dyDescent="0.25">
      <c r="C79" t="s">
        <v>11</v>
      </c>
      <c r="O79" t="s">
        <v>11</v>
      </c>
    </row>
    <row r="80" spans="3:23" x14ac:dyDescent="0.25">
      <c r="C80" t="s">
        <v>12</v>
      </c>
      <c r="O80" t="s">
        <v>12</v>
      </c>
    </row>
    <row r="81" spans="3:15" x14ac:dyDescent="0.25">
      <c r="C81">
        <v>0.752</v>
      </c>
      <c r="O81">
        <v>0.77100000000000002</v>
      </c>
    </row>
    <row r="82" spans="3:15" x14ac:dyDescent="0.25">
      <c r="C82">
        <v>0.76200000000000001</v>
      </c>
      <c r="O82">
        <v>0.78200000000000003</v>
      </c>
    </row>
    <row r="83" spans="3:15" x14ac:dyDescent="0.25">
      <c r="C83">
        <v>0.77100000000000002</v>
      </c>
      <c r="O83">
        <v>0.79300000000000004</v>
      </c>
    </row>
    <row r="84" spans="3:15" x14ac:dyDescent="0.25">
      <c r="C84">
        <v>0.78</v>
      </c>
      <c r="O84">
        <v>0.80300000000000005</v>
      </c>
    </row>
    <row r="85" spans="3:15" x14ac:dyDescent="0.25">
      <c r="C85">
        <v>0.78900000000000003</v>
      </c>
      <c r="O85">
        <v>0.81200000000000006</v>
      </c>
    </row>
    <row r="86" spans="3:15" x14ac:dyDescent="0.25">
      <c r="C86">
        <v>0.79700000000000004</v>
      </c>
      <c r="O86">
        <v>0.82099999999999995</v>
      </c>
    </row>
    <row r="87" spans="3:15" x14ac:dyDescent="0.25">
      <c r="C87">
        <v>0.80500000000000005</v>
      </c>
      <c r="O87">
        <v>0.82899999999999996</v>
      </c>
    </row>
    <row r="88" spans="3:15" x14ac:dyDescent="0.25">
      <c r="C88">
        <v>0.81200000000000006</v>
      </c>
      <c r="O88">
        <v>0.83699999999999997</v>
      </c>
    </row>
    <row r="89" spans="3:15" x14ac:dyDescent="0.25">
      <c r="C89">
        <v>0.81899999999999995</v>
      </c>
      <c r="O89">
        <v>0.84499999999999997</v>
      </c>
    </row>
    <row r="90" spans="3:15" x14ac:dyDescent="0.25">
      <c r="C90">
        <v>0.82599999999999996</v>
      </c>
      <c r="O90">
        <v>0.85199999999999998</v>
      </c>
    </row>
    <row r="91" spans="3:15" x14ac:dyDescent="0.25">
      <c r="C91">
        <v>0.83299999999999996</v>
      </c>
      <c r="O91">
        <v>0.86</v>
      </c>
    </row>
    <row r="92" spans="3:15" x14ac:dyDescent="0.25">
      <c r="C92">
        <v>0.84</v>
      </c>
      <c r="O92">
        <v>0.86699999999999999</v>
      </c>
    </row>
    <row r="93" spans="3:15" x14ac:dyDescent="0.25">
      <c r="C93">
        <v>0.84699999999999998</v>
      </c>
      <c r="O93">
        <v>0.874</v>
      </c>
    </row>
    <row r="94" spans="3:15" x14ac:dyDescent="0.25">
      <c r="C94">
        <v>0.85299999999999998</v>
      </c>
      <c r="O94">
        <v>0.88100000000000001</v>
      </c>
    </row>
    <row r="95" spans="3:15" x14ac:dyDescent="0.25">
      <c r="C95">
        <v>0.85899999999999999</v>
      </c>
      <c r="O95">
        <v>0.88800000000000001</v>
      </c>
    </row>
    <row r="96" spans="3:15" x14ac:dyDescent="0.25">
      <c r="C96">
        <v>0.86599999999999999</v>
      </c>
      <c r="O96">
        <v>0.89400000000000002</v>
      </c>
    </row>
    <row r="97" spans="3:15" x14ac:dyDescent="0.25">
      <c r="C97">
        <v>0.872</v>
      </c>
      <c r="O97">
        <v>0.90100000000000002</v>
      </c>
    </row>
    <row r="98" spans="3:15" x14ac:dyDescent="0.25">
      <c r="C98">
        <v>0.878</v>
      </c>
      <c r="O98">
        <v>0.90700000000000003</v>
      </c>
    </row>
    <row r="99" spans="3:15" x14ac:dyDescent="0.25">
      <c r="C99">
        <v>0.88400000000000001</v>
      </c>
      <c r="O99">
        <v>0.91300000000000003</v>
      </c>
    </row>
    <row r="100" spans="3:15" x14ac:dyDescent="0.25">
      <c r="C100">
        <v>0.89</v>
      </c>
      <c r="O100">
        <v>0.92</v>
      </c>
    </row>
    <row r="101" spans="3:15" x14ac:dyDescent="0.25">
      <c r="C101">
        <v>0.89600000000000002</v>
      </c>
      <c r="O101">
        <v>0.92600000000000005</v>
      </c>
    </row>
    <row r="102" spans="3:15" x14ac:dyDescent="0.25">
      <c r="C102">
        <v>0.90200000000000002</v>
      </c>
      <c r="O102">
        <v>0.93200000000000005</v>
      </c>
    </row>
    <row r="103" spans="3:15" x14ac:dyDescent="0.25">
      <c r="C103">
        <v>0.90700000000000003</v>
      </c>
      <c r="O103">
        <v>0.93799999999999994</v>
      </c>
    </row>
    <row r="104" spans="3:15" x14ac:dyDescent="0.25">
      <c r="C104">
        <v>0.91300000000000003</v>
      </c>
      <c r="O104">
        <v>0.94399999999999995</v>
      </c>
    </row>
    <row r="105" spans="3:15" x14ac:dyDescent="0.25">
      <c r="C105">
        <v>0.91900000000000004</v>
      </c>
      <c r="O105">
        <v>0.95</v>
      </c>
    </row>
    <row r="106" spans="3:15" x14ac:dyDescent="0.25">
      <c r="C106">
        <v>0.92400000000000004</v>
      </c>
      <c r="O106">
        <v>0.95599999999999996</v>
      </c>
    </row>
    <row r="107" spans="3:15" x14ac:dyDescent="0.25">
      <c r="C107">
        <v>0.93</v>
      </c>
      <c r="O107">
        <v>0.96199999999999997</v>
      </c>
    </row>
    <row r="108" spans="3:15" x14ac:dyDescent="0.25">
      <c r="C108">
        <v>0.93600000000000005</v>
      </c>
      <c r="O108">
        <v>0.96799999999999997</v>
      </c>
    </row>
    <row r="109" spans="3:15" x14ac:dyDescent="0.25">
      <c r="C109">
        <v>0.94099999999999995</v>
      </c>
      <c r="O109">
        <v>0.97299999999999998</v>
      </c>
    </row>
    <row r="110" spans="3:15" x14ac:dyDescent="0.25">
      <c r="C110">
        <v>0.94699999999999995</v>
      </c>
      <c r="O110">
        <v>0.97899999999999998</v>
      </c>
    </row>
    <row r="111" spans="3:15" x14ac:dyDescent="0.25">
      <c r="C111">
        <v>0.95299999999999996</v>
      </c>
      <c r="O111">
        <v>0.98499999999999999</v>
      </c>
    </row>
    <row r="112" spans="3:15" x14ac:dyDescent="0.25">
      <c r="C112">
        <v>0.95799999999999996</v>
      </c>
      <c r="O112">
        <v>0.99099999999999999</v>
      </c>
    </row>
    <row r="113" spans="3:15" x14ac:dyDescent="0.25">
      <c r="C113">
        <v>0.96399999999999997</v>
      </c>
      <c r="O113">
        <v>0.997</v>
      </c>
    </row>
    <row r="114" spans="3:15" x14ac:dyDescent="0.25">
      <c r="C114">
        <v>0.97</v>
      </c>
      <c r="O114">
        <v>1.0029999999999999</v>
      </c>
    </row>
    <row r="115" spans="3:15" x14ac:dyDescent="0.25">
      <c r="C115">
        <v>0.97499999999999998</v>
      </c>
      <c r="O115">
        <v>1.0089999999999999</v>
      </c>
    </row>
    <row r="116" spans="3:15" x14ac:dyDescent="0.25">
      <c r="C116">
        <v>0.98099999999999998</v>
      </c>
      <c r="O116">
        <v>1.0149999999999999</v>
      </c>
    </row>
    <row r="117" spans="3:15" x14ac:dyDescent="0.25">
      <c r="C117">
        <v>0.98699999999999999</v>
      </c>
      <c r="O117">
        <v>1.0209999999999999</v>
      </c>
    </row>
    <row r="118" spans="3:15" x14ac:dyDescent="0.25">
      <c r="C118">
        <v>0.99199999999999999</v>
      </c>
      <c r="O118">
        <v>1.026</v>
      </c>
    </row>
    <row r="119" spans="3:15" x14ac:dyDescent="0.25">
      <c r="C119">
        <v>0.998</v>
      </c>
      <c r="O119">
        <v>1.032</v>
      </c>
    </row>
    <row r="120" spans="3:15" x14ac:dyDescent="0.25">
      <c r="C120">
        <v>1.004</v>
      </c>
      <c r="O120">
        <v>1.0389999999999999</v>
      </c>
    </row>
    <row r="121" spans="3:15" x14ac:dyDescent="0.25">
      <c r="C121">
        <v>1.01</v>
      </c>
      <c r="O121">
        <v>1.0449999999999999</v>
      </c>
    </row>
    <row r="122" spans="3:15" x14ac:dyDescent="0.25">
      <c r="C122">
        <v>1.0149999999999999</v>
      </c>
      <c r="O122">
        <v>1.0509999999999999</v>
      </c>
    </row>
    <row r="123" spans="3:15" x14ac:dyDescent="0.25">
      <c r="C123">
        <v>1.0209999999999999</v>
      </c>
      <c r="O123">
        <v>1.0569999999999999</v>
      </c>
    </row>
    <row r="124" spans="3:15" x14ac:dyDescent="0.25">
      <c r="C124">
        <v>1.0269999999999999</v>
      </c>
      <c r="O124">
        <v>1.0629999999999999</v>
      </c>
    </row>
    <row r="125" spans="3:15" x14ac:dyDescent="0.25">
      <c r="C125">
        <v>1.0329999999999999</v>
      </c>
      <c r="O125">
        <v>1.07</v>
      </c>
    </row>
    <row r="126" spans="3:15" x14ac:dyDescent="0.25">
      <c r="C126">
        <v>1.04</v>
      </c>
      <c r="O126">
        <v>1.0760000000000001</v>
      </c>
    </row>
    <row r="127" spans="3:15" x14ac:dyDescent="0.25">
      <c r="C127">
        <v>1.046</v>
      </c>
      <c r="O127">
        <v>1.083</v>
      </c>
    </row>
    <row r="128" spans="3:15" x14ac:dyDescent="0.25">
      <c r="C128">
        <v>1.052</v>
      </c>
      <c r="O128">
        <v>1.089</v>
      </c>
    </row>
    <row r="129" spans="3:15" x14ac:dyDescent="0.25">
      <c r="C129">
        <v>1.0589999999999999</v>
      </c>
      <c r="O129">
        <v>1.0960000000000001</v>
      </c>
    </row>
    <row r="130" spans="3:15" x14ac:dyDescent="0.25">
      <c r="C130">
        <v>1.0649999999999999</v>
      </c>
      <c r="O130">
        <v>1.103</v>
      </c>
    </row>
    <row r="131" spans="3:15" x14ac:dyDescent="0.25">
      <c r="C131">
        <v>1.0720000000000001</v>
      </c>
      <c r="O131">
        <v>1.1100000000000001</v>
      </c>
    </row>
    <row r="132" spans="3:15" x14ac:dyDescent="0.25">
      <c r="C132">
        <v>1.079</v>
      </c>
      <c r="O132">
        <v>1.1180000000000001</v>
      </c>
    </row>
    <row r="133" spans="3:15" x14ac:dyDescent="0.25">
      <c r="C133">
        <v>1.0860000000000001</v>
      </c>
      <c r="O133">
        <v>1.125</v>
      </c>
    </row>
    <row r="134" spans="3:15" x14ac:dyDescent="0.25">
      <c r="C134">
        <v>1.093</v>
      </c>
      <c r="O134">
        <v>1.133</v>
      </c>
    </row>
    <row r="135" spans="3:15" x14ac:dyDescent="0.25">
      <c r="C135">
        <v>1.1000000000000001</v>
      </c>
      <c r="O135">
        <v>1.141</v>
      </c>
    </row>
    <row r="136" spans="3:15" x14ac:dyDescent="0.25">
      <c r="C136">
        <v>1.1080000000000001</v>
      </c>
      <c r="O136">
        <v>1.149</v>
      </c>
    </row>
    <row r="137" spans="3:15" x14ac:dyDescent="0.25">
      <c r="C137">
        <v>1.1160000000000001</v>
      </c>
      <c r="O137">
        <v>1.1579999999999999</v>
      </c>
    </row>
    <row r="138" spans="3:15" x14ac:dyDescent="0.25">
      <c r="C138">
        <v>1.125</v>
      </c>
      <c r="O138">
        <v>1.167</v>
      </c>
    </row>
    <row r="139" spans="3:15" x14ac:dyDescent="0.25">
      <c r="C139">
        <v>1.1339999999999999</v>
      </c>
      <c r="O139">
        <v>1.177</v>
      </c>
    </row>
    <row r="140" spans="3:15" x14ac:dyDescent="0.25">
      <c r="C140">
        <v>1.143</v>
      </c>
      <c r="O140">
        <v>1.1879999999999999</v>
      </c>
    </row>
    <row r="141" spans="3:15" x14ac:dyDescent="0.25">
      <c r="C141">
        <v>1.153</v>
      </c>
      <c r="O141">
        <v>1.1990000000000001</v>
      </c>
    </row>
    <row r="142" spans="3:15" x14ac:dyDescent="0.25">
      <c r="C142">
        <v>1.3779999999999999</v>
      </c>
      <c r="O142">
        <v>1.3959999999999999</v>
      </c>
    </row>
    <row r="143" spans="3:15" x14ac:dyDescent="0.25">
      <c r="C143">
        <v>1.3879999999999999</v>
      </c>
      <c r="O143">
        <v>1.4079999999999999</v>
      </c>
    </row>
    <row r="144" spans="3:15" x14ac:dyDescent="0.25">
      <c r="C144">
        <v>1.3979999999999999</v>
      </c>
      <c r="O144">
        <v>1.419</v>
      </c>
    </row>
    <row r="145" spans="3:15" x14ac:dyDescent="0.25">
      <c r="C145">
        <v>1.407</v>
      </c>
      <c r="O145">
        <v>1.429</v>
      </c>
    </row>
    <row r="146" spans="3:15" x14ac:dyDescent="0.25">
      <c r="C146">
        <v>1.4159999999999999</v>
      </c>
      <c r="O146">
        <v>1.4379999999999999</v>
      </c>
    </row>
    <row r="147" spans="3:15" x14ac:dyDescent="0.25">
      <c r="C147">
        <v>1.4239999999999999</v>
      </c>
      <c r="O147">
        <v>1.4470000000000001</v>
      </c>
    </row>
    <row r="148" spans="3:15" x14ac:dyDescent="0.25">
      <c r="C148">
        <v>1.4319999999999999</v>
      </c>
      <c r="O148">
        <v>1.456</v>
      </c>
    </row>
    <row r="149" spans="3:15" x14ac:dyDescent="0.25">
      <c r="C149">
        <v>1.4390000000000001</v>
      </c>
      <c r="O149">
        <v>1.464</v>
      </c>
    </row>
    <row r="150" spans="3:15" x14ac:dyDescent="0.25">
      <c r="C150">
        <v>1.4470000000000001</v>
      </c>
      <c r="O150">
        <v>1.472</v>
      </c>
    </row>
    <row r="151" spans="3:15" x14ac:dyDescent="0.25">
      <c r="C151">
        <v>1.454</v>
      </c>
      <c r="O151">
        <v>1.48</v>
      </c>
    </row>
    <row r="152" spans="3:15" x14ac:dyDescent="0.25">
      <c r="C152">
        <v>1.4610000000000001</v>
      </c>
      <c r="O152">
        <v>1.4870000000000001</v>
      </c>
    </row>
    <row r="153" spans="3:15" x14ac:dyDescent="0.25">
      <c r="C153">
        <v>1.4670000000000001</v>
      </c>
      <c r="O153">
        <v>1.494</v>
      </c>
    </row>
    <row r="154" spans="3:15" x14ac:dyDescent="0.25">
      <c r="C154">
        <v>1.474</v>
      </c>
      <c r="O154">
        <v>1.5009999999999999</v>
      </c>
    </row>
    <row r="155" spans="3:15" x14ac:dyDescent="0.25">
      <c r="C155">
        <v>1.4810000000000001</v>
      </c>
      <c r="O155">
        <v>1.508</v>
      </c>
    </row>
    <row r="156" spans="3:15" x14ac:dyDescent="0.25">
      <c r="C156">
        <v>1.4870000000000001</v>
      </c>
      <c r="O156">
        <v>1.5149999999999999</v>
      </c>
    </row>
    <row r="157" spans="3:15" x14ac:dyDescent="0.25">
      <c r="C157">
        <v>1.4930000000000001</v>
      </c>
      <c r="O157">
        <v>1.522</v>
      </c>
    </row>
    <row r="158" spans="3:15" x14ac:dyDescent="0.25">
      <c r="C158">
        <v>1.5</v>
      </c>
      <c r="O158">
        <v>1.528</v>
      </c>
    </row>
    <row r="159" spans="3:15" x14ac:dyDescent="0.25">
      <c r="C159">
        <v>1.506</v>
      </c>
      <c r="O159">
        <v>1.5349999999999999</v>
      </c>
    </row>
    <row r="160" spans="3:15" x14ac:dyDescent="0.25">
      <c r="C160">
        <v>1.512</v>
      </c>
      <c r="O160">
        <v>1.5409999999999999</v>
      </c>
    </row>
    <row r="161" spans="3:15" x14ac:dyDescent="0.25">
      <c r="C161">
        <v>1.518</v>
      </c>
      <c r="O161">
        <v>1.5469999999999999</v>
      </c>
    </row>
    <row r="162" spans="3:15" x14ac:dyDescent="0.25">
      <c r="C162">
        <v>1.524</v>
      </c>
      <c r="O162">
        <v>1.5529999999999999</v>
      </c>
    </row>
    <row r="163" spans="3:15" x14ac:dyDescent="0.25">
      <c r="C163">
        <v>1.53</v>
      </c>
      <c r="O163">
        <v>1.56</v>
      </c>
    </row>
    <row r="164" spans="3:15" x14ac:dyDescent="0.25">
      <c r="C164">
        <v>1.5349999999999999</v>
      </c>
      <c r="O164">
        <v>1.5660000000000001</v>
      </c>
    </row>
    <row r="165" spans="3:15" x14ac:dyDescent="0.25">
      <c r="C165">
        <v>1.5409999999999999</v>
      </c>
      <c r="O165">
        <v>1.5720000000000001</v>
      </c>
    </row>
    <row r="166" spans="3:15" x14ac:dyDescent="0.25">
      <c r="C166">
        <v>1.5469999999999999</v>
      </c>
      <c r="O166">
        <v>1.5780000000000001</v>
      </c>
    </row>
    <row r="167" spans="3:15" x14ac:dyDescent="0.25">
      <c r="C167">
        <v>1.5529999999999999</v>
      </c>
      <c r="O167">
        <v>1.5840000000000001</v>
      </c>
    </row>
    <row r="168" spans="3:15" x14ac:dyDescent="0.25">
      <c r="C168">
        <v>1.5589999999999999</v>
      </c>
      <c r="O168">
        <v>1.59</v>
      </c>
    </row>
    <row r="169" spans="3:15" x14ac:dyDescent="0.25">
      <c r="C169">
        <v>1.5640000000000001</v>
      </c>
      <c r="O169">
        <v>1.5960000000000001</v>
      </c>
    </row>
    <row r="170" spans="3:15" x14ac:dyDescent="0.25">
      <c r="C170">
        <v>1.57</v>
      </c>
      <c r="O170">
        <v>1.6020000000000001</v>
      </c>
    </row>
    <row r="171" spans="3:15" x14ac:dyDescent="0.25">
      <c r="C171">
        <v>1.5760000000000001</v>
      </c>
      <c r="O171">
        <v>1.6080000000000001</v>
      </c>
    </row>
    <row r="172" spans="3:15" x14ac:dyDescent="0.25">
      <c r="C172">
        <v>1.581</v>
      </c>
      <c r="O172">
        <v>1.6140000000000001</v>
      </c>
    </row>
    <row r="173" spans="3:15" x14ac:dyDescent="0.25">
      <c r="C173">
        <v>1.587</v>
      </c>
      <c r="O173">
        <v>1.619</v>
      </c>
    </row>
    <row r="174" spans="3:15" x14ac:dyDescent="0.25">
      <c r="C174">
        <v>1.593</v>
      </c>
      <c r="O174">
        <v>1.625</v>
      </c>
    </row>
    <row r="175" spans="3:15" x14ac:dyDescent="0.25">
      <c r="C175">
        <v>1.5980000000000001</v>
      </c>
      <c r="O175">
        <v>1.631</v>
      </c>
    </row>
    <row r="176" spans="3:15" x14ac:dyDescent="0.25">
      <c r="C176">
        <v>1.6040000000000001</v>
      </c>
      <c r="O176">
        <v>1.637</v>
      </c>
    </row>
    <row r="177" spans="3:15" x14ac:dyDescent="0.25">
      <c r="C177">
        <v>1.61</v>
      </c>
      <c r="O177">
        <v>1.643</v>
      </c>
    </row>
    <row r="178" spans="3:15" x14ac:dyDescent="0.25">
      <c r="C178">
        <v>1.6160000000000001</v>
      </c>
      <c r="O178">
        <v>1.649</v>
      </c>
    </row>
    <row r="179" spans="3:15" x14ac:dyDescent="0.25">
      <c r="C179">
        <v>1.621</v>
      </c>
      <c r="O179">
        <v>1.655</v>
      </c>
    </row>
    <row r="180" spans="3:15" x14ac:dyDescent="0.25">
      <c r="C180">
        <v>1.627</v>
      </c>
      <c r="O180">
        <v>1.661</v>
      </c>
    </row>
    <row r="181" spans="3:15" x14ac:dyDescent="0.25">
      <c r="C181">
        <v>1.633</v>
      </c>
      <c r="O181">
        <v>1.6679999999999999</v>
      </c>
    </row>
    <row r="182" spans="3:15" x14ac:dyDescent="0.25">
      <c r="C182">
        <v>1.639</v>
      </c>
      <c r="O182">
        <v>1.6739999999999999</v>
      </c>
    </row>
    <row r="183" spans="3:15" x14ac:dyDescent="0.25">
      <c r="C183">
        <v>1.645</v>
      </c>
      <c r="O183">
        <v>1.68</v>
      </c>
    </row>
    <row r="184" spans="3:15" x14ac:dyDescent="0.25">
      <c r="C184">
        <v>1.651</v>
      </c>
      <c r="O184">
        <v>1.6859999999999999</v>
      </c>
    </row>
    <row r="185" spans="3:15" x14ac:dyDescent="0.25">
      <c r="C185">
        <v>1.657</v>
      </c>
      <c r="O185">
        <v>1.6930000000000001</v>
      </c>
    </row>
    <row r="186" spans="3:15" x14ac:dyDescent="0.25">
      <c r="C186">
        <v>1.663</v>
      </c>
      <c r="O186">
        <v>1.6990000000000001</v>
      </c>
    </row>
    <row r="187" spans="3:15" x14ac:dyDescent="0.25">
      <c r="C187">
        <v>1.67</v>
      </c>
      <c r="O187">
        <v>1.706</v>
      </c>
    </row>
    <row r="188" spans="3:15" x14ac:dyDescent="0.25">
      <c r="C188">
        <v>1.6759999999999999</v>
      </c>
      <c r="O188">
        <v>1.7130000000000001</v>
      </c>
    </row>
    <row r="189" spans="3:15" x14ac:dyDescent="0.25">
      <c r="C189">
        <v>1.6819999999999999</v>
      </c>
      <c r="O189">
        <v>1.7190000000000001</v>
      </c>
    </row>
    <row r="190" spans="3:15" x14ac:dyDescent="0.25">
      <c r="C190">
        <v>1.6890000000000001</v>
      </c>
      <c r="O190">
        <v>1.726</v>
      </c>
    </row>
    <row r="191" spans="3:15" x14ac:dyDescent="0.25">
      <c r="C191">
        <v>1.696</v>
      </c>
      <c r="O191">
        <v>1.734</v>
      </c>
    </row>
    <row r="192" spans="3:15" x14ac:dyDescent="0.25">
      <c r="C192">
        <v>1.7030000000000001</v>
      </c>
      <c r="O192">
        <v>1.7410000000000001</v>
      </c>
    </row>
    <row r="193" spans="3:15" x14ac:dyDescent="0.25">
      <c r="C193">
        <v>1.71</v>
      </c>
      <c r="O193">
        <v>1.748</v>
      </c>
    </row>
    <row r="194" spans="3:15" x14ac:dyDescent="0.25">
      <c r="C194">
        <v>1.7170000000000001</v>
      </c>
      <c r="O194">
        <v>1.756</v>
      </c>
    </row>
    <row r="195" spans="3:15" x14ac:dyDescent="0.25">
      <c r="C195">
        <v>1.724</v>
      </c>
      <c r="O195">
        <v>1.764</v>
      </c>
    </row>
    <row r="196" spans="3:15" x14ac:dyDescent="0.25">
      <c r="C196">
        <v>1.732</v>
      </c>
      <c r="O196">
        <v>1.7729999999999999</v>
      </c>
    </row>
    <row r="197" spans="3:15" x14ac:dyDescent="0.25">
      <c r="C197">
        <v>1.74</v>
      </c>
      <c r="O197">
        <v>1.782</v>
      </c>
    </row>
    <row r="198" spans="3:15" x14ac:dyDescent="0.25">
      <c r="C198">
        <v>1.7490000000000001</v>
      </c>
      <c r="O198">
        <v>1.7909999999999999</v>
      </c>
    </row>
    <row r="199" spans="3:15" x14ac:dyDescent="0.25">
      <c r="C199">
        <v>1.758</v>
      </c>
      <c r="O199">
        <v>1.8009999999999999</v>
      </c>
    </row>
    <row r="200" spans="3:15" x14ac:dyDescent="0.25">
      <c r="C200">
        <v>1.7669999999999999</v>
      </c>
      <c r="O200">
        <v>1.8120000000000001</v>
      </c>
    </row>
    <row r="201" spans="3:15" x14ac:dyDescent="0.25">
      <c r="C201">
        <v>1.7769999999999999</v>
      </c>
      <c r="O201">
        <v>1.8240000000000001</v>
      </c>
    </row>
    <row r="202" spans="3:15" x14ac:dyDescent="0.25">
      <c r="C202">
        <v>1.788</v>
      </c>
      <c r="O202">
        <v>1.837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C28" sqref="C28"/>
    </sheetView>
  </sheetViews>
  <sheetFormatPr defaultRowHeight="15" x14ac:dyDescent="0.25"/>
  <sheetData>
    <row r="1" spans="1:2" x14ac:dyDescent="0.25">
      <c r="A1">
        <v>3.4000000000000002E-2</v>
      </c>
      <c r="B1">
        <v>5.0000000000000001E-3</v>
      </c>
    </row>
    <row r="2" spans="1:2" x14ac:dyDescent="0.25">
      <c r="A2">
        <v>4.9000000000000002E-2</v>
      </c>
      <c r="B2">
        <v>6.0000000000000001E-3</v>
      </c>
    </row>
    <row r="3" spans="1:2" x14ac:dyDescent="0.25">
      <c r="A3">
        <v>0.191</v>
      </c>
      <c r="B3">
        <v>0.03</v>
      </c>
    </row>
    <row r="4" spans="1:2" x14ac:dyDescent="0.25">
      <c r="A4">
        <v>0.35299999999999998</v>
      </c>
      <c r="B4">
        <v>5.8999999999999997E-2</v>
      </c>
    </row>
    <row r="5" spans="1:2" x14ac:dyDescent="0.25">
      <c r="A5">
        <v>0.54400000000000004</v>
      </c>
      <c r="B5">
        <v>9.2999999999999999E-2</v>
      </c>
    </row>
    <row r="11" spans="1:2" x14ac:dyDescent="0.25">
      <c r="A11" t="s">
        <v>30</v>
      </c>
    </row>
    <row r="12" spans="1:2" ht="15.75" thickBot="1" x14ac:dyDescent="0.3"/>
    <row r="13" spans="1:2" x14ac:dyDescent="0.25">
      <c r="A13" s="4" t="s">
        <v>31</v>
      </c>
      <c r="B13" s="4"/>
    </row>
    <row r="14" spans="1:2" x14ac:dyDescent="0.25">
      <c r="A14" s="1" t="s">
        <v>32</v>
      </c>
      <c r="B14" s="1">
        <v>0.99972017254430301</v>
      </c>
    </row>
    <row r="15" spans="1:2" x14ac:dyDescent="0.25">
      <c r="A15" s="1" t="s">
        <v>33</v>
      </c>
      <c r="B15" s="1">
        <v>0.99944042339201089</v>
      </c>
    </row>
    <row r="16" spans="1:2" x14ac:dyDescent="0.25">
      <c r="A16" s="1" t="s">
        <v>34</v>
      </c>
      <c r="B16" s="1">
        <v>0.99925389785601448</v>
      </c>
    </row>
    <row r="17" spans="1:9" x14ac:dyDescent="0.25">
      <c r="A17" s="1" t="s">
        <v>35</v>
      </c>
      <c r="B17" s="1">
        <v>5.8954387830572486E-3</v>
      </c>
    </row>
    <row r="18" spans="1:9" ht="15.75" thickBot="1" x14ac:dyDescent="0.3">
      <c r="A18" s="2" t="s">
        <v>36</v>
      </c>
      <c r="B18" s="2">
        <v>5</v>
      </c>
    </row>
    <row r="20" spans="1:9" ht="15.75" thickBot="1" x14ac:dyDescent="0.3">
      <c r="A20" t="s">
        <v>37</v>
      </c>
    </row>
    <row r="21" spans="1:9" x14ac:dyDescent="0.25">
      <c r="A21" s="3"/>
      <c r="B21" s="3" t="s">
        <v>42</v>
      </c>
      <c r="C21" s="3" t="s">
        <v>43</v>
      </c>
      <c r="D21" s="3" t="s">
        <v>44</v>
      </c>
      <c r="E21" s="3" t="s">
        <v>45</v>
      </c>
      <c r="F21" s="3" t="s">
        <v>46</v>
      </c>
    </row>
    <row r="22" spans="1:9" x14ac:dyDescent="0.25">
      <c r="A22" s="1" t="s">
        <v>38</v>
      </c>
      <c r="B22" s="1">
        <v>1</v>
      </c>
      <c r="C22" s="1">
        <v>0.18623053140466569</v>
      </c>
      <c r="D22" s="1">
        <v>0.18623053140466569</v>
      </c>
      <c r="E22" s="1">
        <v>5358.1962279496483</v>
      </c>
      <c r="F22" s="1">
        <v>5.6188975420336885E-6</v>
      </c>
    </row>
    <row r="23" spans="1:9" x14ac:dyDescent="0.25">
      <c r="A23" s="1" t="s">
        <v>39</v>
      </c>
      <c r="B23" s="1">
        <v>3</v>
      </c>
      <c r="C23" s="1">
        <v>1.0426859533432661E-4</v>
      </c>
      <c r="D23" s="1">
        <v>3.4756198444775536E-5</v>
      </c>
      <c r="E23" s="1"/>
      <c r="F23" s="1"/>
    </row>
    <row r="24" spans="1:9" ht="15.75" thickBot="1" x14ac:dyDescent="0.3">
      <c r="A24" s="2" t="s">
        <v>40</v>
      </c>
      <c r="B24" s="2">
        <v>4</v>
      </c>
      <c r="C24" s="2">
        <v>0.18633480000000002</v>
      </c>
      <c r="D24" s="2"/>
      <c r="E24" s="2"/>
      <c r="F24" s="2"/>
    </row>
    <row r="25" spans="1:9" ht="15.75" thickBot="1" x14ac:dyDescent="0.3"/>
    <row r="26" spans="1:9" x14ac:dyDescent="0.25">
      <c r="A26" s="3"/>
      <c r="B26" s="3" t="s">
        <v>47</v>
      </c>
      <c r="C26" s="3" t="s">
        <v>35</v>
      </c>
      <c r="D26" s="3" t="s">
        <v>48</v>
      </c>
      <c r="E26" s="3" t="s">
        <v>49</v>
      </c>
      <c r="F26" s="3" t="s">
        <v>50</v>
      </c>
      <c r="G26" s="3" t="s">
        <v>51</v>
      </c>
      <c r="H26" s="3" t="s">
        <v>52</v>
      </c>
      <c r="I26" s="3" t="s">
        <v>53</v>
      </c>
    </row>
    <row r="27" spans="1:9" x14ac:dyDescent="0.25">
      <c r="A27" s="1" t="s">
        <v>41</v>
      </c>
      <c r="B27" s="1">
        <v>1.2417641636531224E-2</v>
      </c>
      <c r="C27" s="1">
        <v>4.0163522462869049E-3</v>
      </c>
      <c r="D27" s="1">
        <v>3.0917710586792442</v>
      </c>
      <c r="E27" s="1">
        <v>5.3639312203614911E-2</v>
      </c>
      <c r="F27" s="1">
        <v>-3.6418373038246167E-4</v>
      </c>
      <c r="G27" s="1">
        <v>2.5199467003444907E-2</v>
      </c>
      <c r="H27" s="1">
        <v>-3.6418373038246167E-4</v>
      </c>
      <c r="I27" s="1">
        <v>2.5199467003444907E-2</v>
      </c>
    </row>
    <row r="28" spans="1:9" ht="15.75" thickBot="1" x14ac:dyDescent="0.3">
      <c r="A28" s="2" t="s">
        <v>54</v>
      </c>
      <c r="B28" s="2">
        <v>5.7456569524214709</v>
      </c>
      <c r="C28" s="2">
        <v>7.8492901926451197E-2</v>
      </c>
      <c r="D28" s="2">
        <v>73.19970100997439</v>
      </c>
      <c r="E28" s="2">
        <v>5.6188975420336978E-6</v>
      </c>
      <c r="F28" s="2">
        <v>5.49585750669464</v>
      </c>
      <c r="G28" s="2">
        <v>5.9954563981483018</v>
      </c>
      <c r="H28" s="2">
        <v>5.49585750669464</v>
      </c>
      <c r="I28" s="2">
        <v>5.9954563981483018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31" zoomScaleNormal="100" workbookViewId="0">
      <selection activeCell="B2" sqref="B2"/>
    </sheetView>
  </sheetViews>
  <sheetFormatPr defaultRowHeight="15" x14ac:dyDescent="0.25"/>
  <sheetData>
    <row r="1" spans="1:15" x14ac:dyDescent="0.25">
      <c r="A1" t="s">
        <v>56</v>
      </c>
      <c r="B1" t="s">
        <v>57</v>
      </c>
      <c r="C1" t="s">
        <v>55</v>
      </c>
      <c r="E1" t="s">
        <v>59</v>
      </c>
      <c r="F1" t="s">
        <v>60</v>
      </c>
      <c r="G1" t="s">
        <v>58</v>
      </c>
      <c r="M1" t="s">
        <v>61</v>
      </c>
      <c r="O1" t="s">
        <v>62</v>
      </c>
    </row>
    <row r="2" spans="1:15" x14ac:dyDescent="0.25">
      <c r="A2">
        <v>-0.12</v>
      </c>
      <c r="B2">
        <f>(A2+A3)/2</f>
        <v>-0.11799999999999999</v>
      </c>
      <c r="C2">
        <v>4.0000000000000001E-3</v>
      </c>
      <c r="D2">
        <f>E3-E2</f>
        <v>2.4255024255023516E-2</v>
      </c>
      <c r="E2">
        <f>C2/H2</f>
        <v>0.36036036036036073</v>
      </c>
      <c r="F2">
        <f>0.1125*(E2)^2</f>
        <v>1.4609203798393016E-2</v>
      </c>
      <c r="G2">
        <v>1.1124999999999982E-2</v>
      </c>
      <c r="H2">
        <v>1.1099999999999988E-2</v>
      </c>
      <c r="M2">
        <f>2.875*(B2)^2</f>
        <v>4.0031499999999998E-2</v>
      </c>
      <c r="O2">
        <f>M2+F2</f>
        <v>5.4640703798393017E-2</v>
      </c>
    </row>
    <row r="3" spans="1:15" x14ac:dyDescent="0.25">
      <c r="A3">
        <v>-0.11600000000000001</v>
      </c>
      <c r="B3">
        <f>(A3+A4)/2</f>
        <v>-0.114</v>
      </c>
      <c r="C3">
        <v>4.0000000000000001E-3</v>
      </c>
      <c r="D3">
        <f t="shared" ref="D3:D61" si="0">E4-E3</f>
        <v>2.7755749405233954E-2</v>
      </c>
      <c r="E3">
        <f t="shared" ref="E3:E61" si="1">C3/H3</f>
        <v>0.38461538461538425</v>
      </c>
      <c r="F3">
        <f t="shared" ref="F3:F61" si="2">0.1125*(E3)^2</f>
        <v>1.6642011834319497E-2</v>
      </c>
      <c r="G3">
        <v>1.0374999999999995E-2</v>
      </c>
      <c r="H3">
        <v>1.040000000000001E-2</v>
      </c>
      <c r="M3">
        <f>2.875*(B3)^2</f>
        <v>3.7363500000000001E-2</v>
      </c>
      <c r="O3">
        <f t="shared" ref="O3:O61" si="3">M3+F3</f>
        <v>5.4005511834319495E-2</v>
      </c>
    </row>
    <row r="4" spans="1:15" x14ac:dyDescent="0.25">
      <c r="A4">
        <v>-0.112</v>
      </c>
      <c r="B4">
        <f>(A4+A5)/2</f>
        <v>-0.11</v>
      </c>
      <c r="C4">
        <v>4.0000000000000001E-3</v>
      </c>
      <c r="D4">
        <f t="shared" si="0"/>
        <v>2.7189305539822017E-2</v>
      </c>
      <c r="E4">
        <f t="shared" si="1"/>
        <v>0.4123711340206182</v>
      </c>
      <c r="F4">
        <f t="shared" si="2"/>
        <v>1.9130619619513199E-2</v>
      </c>
      <c r="G4">
        <v>9.7499999999999948E-3</v>
      </c>
      <c r="H4">
        <v>9.700000000000009E-3</v>
      </c>
      <c r="M4">
        <f>2.875*(B4)^2</f>
        <v>3.4787499999999999E-2</v>
      </c>
      <c r="O4">
        <f t="shared" si="3"/>
        <v>5.3918119619513198E-2</v>
      </c>
    </row>
    <row r="5" spans="1:15" x14ac:dyDescent="0.25">
      <c r="A5">
        <v>-0.108</v>
      </c>
      <c r="B5">
        <f>(A5+A6)/2</f>
        <v>-0.106</v>
      </c>
      <c r="C5">
        <v>4.0000000000000001E-3</v>
      </c>
      <c r="D5">
        <f t="shared" si="0"/>
        <v>2.0209675382088732E-2</v>
      </c>
      <c r="E5">
        <f t="shared" si="1"/>
        <v>0.43956043956044022</v>
      </c>
      <c r="F5">
        <f>0.1125*(E5)^2</f>
        <v>2.1736505252988834E-2</v>
      </c>
      <c r="G5">
        <v>9.1250000000000081E-3</v>
      </c>
      <c r="H5">
        <v>9.0999999999999866E-3</v>
      </c>
      <c r="M5">
        <f>2.875*(B5)^2</f>
        <v>3.2303499999999999E-2</v>
      </c>
      <c r="O5">
        <f t="shared" si="3"/>
        <v>5.4040005252988833E-2</v>
      </c>
    </row>
    <row r="6" spans="1:15" x14ac:dyDescent="0.25">
      <c r="A6">
        <v>-0.104</v>
      </c>
      <c r="B6">
        <f>(A6+A7)/2</f>
        <v>-0.10200000000000001</v>
      </c>
      <c r="C6">
        <v>4.0000000000000001E-3</v>
      </c>
      <c r="D6">
        <f t="shared" si="0"/>
        <v>2.2157595900845428E-2</v>
      </c>
      <c r="E6">
        <f t="shared" si="1"/>
        <v>0.45977011494252895</v>
      </c>
      <c r="F6">
        <f t="shared" si="2"/>
        <v>2.3781212841854957E-2</v>
      </c>
      <c r="G6">
        <v>8.74999999999998E-3</v>
      </c>
      <c r="H6">
        <v>8.6999999999999959E-3</v>
      </c>
      <c r="M6">
        <f>2.875*(B6)^2</f>
        <v>2.9911500000000004E-2</v>
      </c>
      <c r="O6">
        <f t="shared" si="3"/>
        <v>5.3692712841854964E-2</v>
      </c>
    </row>
    <row r="7" spans="1:15" x14ac:dyDescent="0.25">
      <c r="A7">
        <v>-0.1</v>
      </c>
      <c r="B7">
        <f>(A7+A8)/2</f>
        <v>-9.8000000000000004E-2</v>
      </c>
      <c r="C7">
        <v>4.0000000000000001E-3</v>
      </c>
      <c r="D7">
        <f t="shared" si="0"/>
        <v>3.7552808637143165E-2</v>
      </c>
      <c r="E7">
        <f t="shared" si="1"/>
        <v>0.48192771084337438</v>
      </c>
      <c r="F7">
        <f t="shared" si="2"/>
        <v>2.6128610828857694E-2</v>
      </c>
      <c r="G7">
        <v>8.2499999999999934E-3</v>
      </c>
      <c r="H7">
        <v>8.2999999999999845E-3</v>
      </c>
      <c r="M7">
        <f>2.875*(B7)^2</f>
        <v>2.7611500000000004E-2</v>
      </c>
      <c r="O7">
        <f t="shared" si="3"/>
        <v>5.3740110828857698E-2</v>
      </c>
    </row>
    <row r="8" spans="1:15" x14ac:dyDescent="0.25">
      <c r="A8">
        <v>-9.6000000000000002E-2</v>
      </c>
      <c r="B8">
        <f>(A8+A9)/2</f>
        <v>-9.4E-2</v>
      </c>
      <c r="C8">
        <v>4.0000000000000001E-3</v>
      </c>
      <c r="D8">
        <f t="shared" si="0"/>
        <v>2.2204460492503131E-15</v>
      </c>
      <c r="E8">
        <f t="shared" si="1"/>
        <v>0.51948051948051754</v>
      </c>
      <c r="F8">
        <f t="shared" si="2"/>
        <v>3.0359251138471693E-2</v>
      </c>
      <c r="G8">
        <v>7.7500000000000208E-3</v>
      </c>
      <c r="H8">
        <v>7.7000000000000289E-3</v>
      </c>
      <c r="M8">
        <f>2.875*(B8)^2</f>
        <v>2.5403499999999999E-2</v>
      </c>
      <c r="O8">
        <f t="shared" si="3"/>
        <v>5.5762751138471692E-2</v>
      </c>
    </row>
    <row r="9" spans="1:15" x14ac:dyDescent="0.25">
      <c r="A9">
        <v>-9.1999999999999998E-2</v>
      </c>
      <c r="B9">
        <f>(A9+A10)/2</f>
        <v>-0.09</v>
      </c>
      <c r="C9">
        <v>4.0000000000000001E-3</v>
      </c>
      <c r="D9">
        <f t="shared" si="0"/>
        <v>1.3852813852814672E-2</v>
      </c>
      <c r="E9">
        <f t="shared" si="1"/>
        <v>0.51948051948051976</v>
      </c>
      <c r="F9">
        <f t="shared" si="2"/>
        <v>3.0359251138471953E-2</v>
      </c>
      <c r="G9">
        <v>7.6249999999999929E-3</v>
      </c>
      <c r="H9">
        <v>7.6999999999999959E-3</v>
      </c>
      <c r="M9">
        <f>2.875*(B9)^2</f>
        <v>2.3287499999999999E-2</v>
      </c>
      <c r="O9">
        <f t="shared" si="3"/>
        <v>5.3646751138471949E-2</v>
      </c>
    </row>
    <row r="10" spans="1:15" x14ac:dyDescent="0.25">
      <c r="A10">
        <v>-8.7999999999999995E-2</v>
      </c>
      <c r="B10">
        <f>(A10+A11)/2</f>
        <v>-8.5999999999999993E-2</v>
      </c>
      <c r="C10">
        <v>4.0000000000000001E-3</v>
      </c>
      <c r="D10">
        <f t="shared" si="0"/>
        <v>2.2222222222219812E-2</v>
      </c>
      <c r="E10">
        <f t="shared" si="1"/>
        <v>0.53333333333333444</v>
      </c>
      <c r="F10">
        <f t="shared" si="2"/>
        <v>3.2000000000000133E-2</v>
      </c>
      <c r="G10">
        <v>7.4999999999999928E-3</v>
      </c>
      <c r="H10">
        <v>7.4999999999999841E-3</v>
      </c>
      <c r="M10">
        <f>2.875*(B10)^2</f>
        <v>2.1263499999999998E-2</v>
      </c>
      <c r="O10">
        <f t="shared" si="3"/>
        <v>5.326350000000013E-2</v>
      </c>
    </row>
    <row r="11" spans="1:15" x14ac:dyDescent="0.25">
      <c r="A11">
        <v>-8.4000000000000005E-2</v>
      </c>
      <c r="B11">
        <f>(A11+A12)/2</f>
        <v>-8.2000000000000003E-2</v>
      </c>
      <c r="C11">
        <v>4.0000000000000001E-3</v>
      </c>
      <c r="D11">
        <f t="shared" si="0"/>
        <v>1.5873015873016705E-2</v>
      </c>
      <c r="E11">
        <f t="shared" si="1"/>
        <v>0.55555555555555425</v>
      </c>
      <c r="F11">
        <f t="shared" si="2"/>
        <v>3.4722222222222057E-2</v>
      </c>
      <c r="G11">
        <v>7.2499999999999926E-3</v>
      </c>
      <c r="H11">
        <v>7.2000000000000172E-3</v>
      </c>
      <c r="M11">
        <f>2.875*(B11)^2</f>
        <v>1.9331500000000001E-2</v>
      </c>
      <c r="O11">
        <f t="shared" si="3"/>
        <v>5.4053722222222059E-2</v>
      </c>
    </row>
    <row r="12" spans="1:15" x14ac:dyDescent="0.25">
      <c r="A12">
        <v>-0.08</v>
      </c>
      <c r="B12">
        <f>(A12+A13)/2</f>
        <v>-7.8E-2</v>
      </c>
      <c r="C12">
        <v>4.0000000000000001E-3</v>
      </c>
      <c r="D12">
        <f t="shared" si="0"/>
        <v>1.7763568394002505E-15</v>
      </c>
      <c r="E12">
        <f t="shared" si="1"/>
        <v>0.57142857142857095</v>
      </c>
      <c r="F12">
        <f t="shared" si="2"/>
        <v>3.6734693877550961E-2</v>
      </c>
      <c r="G12">
        <v>7.1250000000000202E-3</v>
      </c>
      <c r="H12">
        <v>7.0000000000000062E-3</v>
      </c>
      <c r="M12">
        <f>2.875*(B12)^2</f>
        <v>1.74915E-2</v>
      </c>
      <c r="O12">
        <f t="shared" si="3"/>
        <v>5.4226193877550961E-2</v>
      </c>
    </row>
    <row r="13" spans="1:15" x14ac:dyDescent="0.25">
      <c r="A13">
        <v>-7.5999999999999998E-2</v>
      </c>
      <c r="B13">
        <f>(A13+A14)/2</f>
        <v>-7.3999999999999996E-2</v>
      </c>
      <c r="C13">
        <v>4.0000000000000001E-3</v>
      </c>
      <c r="D13">
        <f t="shared" si="0"/>
        <v>8.2815734989620804E-3</v>
      </c>
      <c r="E13">
        <f t="shared" si="1"/>
        <v>0.57142857142857273</v>
      </c>
      <c r="F13">
        <f t="shared" si="2"/>
        <v>3.673469387755119E-2</v>
      </c>
      <c r="G13">
        <v>7.0000000000000062E-3</v>
      </c>
      <c r="H13">
        <v>6.9999999999999837E-3</v>
      </c>
      <c r="M13">
        <f>2.875*(B13)^2</f>
        <v>1.5743499999999997E-2</v>
      </c>
      <c r="O13">
        <f t="shared" si="3"/>
        <v>5.2478193877551191E-2</v>
      </c>
    </row>
    <row r="14" spans="1:15" x14ac:dyDescent="0.25">
      <c r="A14">
        <v>-7.1999999999999995E-2</v>
      </c>
      <c r="B14">
        <f>(A14+A15)/2</f>
        <v>-7.0000000000000007E-2</v>
      </c>
      <c r="C14">
        <v>4.0000000000000001E-3</v>
      </c>
      <c r="D14">
        <f t="shared" si="0"/>
        <v>3.5674470457082164E-2</v>
      </c>
      <c r="E14">
        <f t="shared" si="1"/>
        <v>0.57971014492753481</v>
      </c>
      <c r="F14">
        <f t="shared" si="2"/>
        <v>3.7807183364839139E-2</v>
      </c>
      <c r="G14">
        <v>6.8749999999999922E-3</v>
      </c>
      <c r="H14">
        <v>6.9000000000000172E-3</v>
      </c>
      <c r="M14">
        <f>2.875*(B14)^2</f>
        <v>1.4087500000000003E-2</v>
      </c>
      <c r="O14">
        <f t="shared" si="3"/>
        <v>5.1894683364839142E-2</v>
      </c>
    </row>
    <row r="15" spans="1:15" x14ac:dyDescent="0.25">
      <c r="A15">
        <v>-6.8000000000000005E-2</v>
      </c>
      <c r="B15">
        <f>(A15+A16)/2</f>
        <v>-6.6000000000000003E-2</v>
      </c>
      <c r="C15">
        <v>4.0000000000000001E-3</v>
      </c>
      <c r="D15">
        <f t="shared" si="0"/>
        <v>-9.32400932401245E-3</v>
      </c>
      <c r="E15">
        <f t="shared" si="1"/>
        <v>0.61538461538461697</v>
      </c>
      <c r="F15">
        <f t="shared" si="2"/>
        <v>4.260355029585821E-2</v>
      </c>
      <c r="G15">
        <v>6.4999999999999919E-3</v>
      </c>
      <c r="H15">
        <v>6.4999999999999832E-3</v>
      </c>
      <c r="M15">
        <f>2.875*(B15)^2</f>
        <v>1.2523500000000002E-2</v>
      </c>
      <c r="O15">
        <f t="shared" si="3"/>
        <v>5.512705029585821E-2</v>
      </c>
    </row>
    <row r="16" spans="1:15" x14ac:dyDescent="0.25">
      <c r="A16">
        <v>-6.4000000000000001E-2</v>
      </c>
      <c r="B16">
        <f>(A16+A17)/2</f>
        <v>-6.2E-2</v>
      </c>
      <c r="C16">
        <v>4.0000000000000001E-3</v>
      </c>
      <c r="D16">
        <f t="shared" si="0"/>
        <v>1.8939393939393812E-2</v>
      </c>
      <c r="E16">
        <f t="shared" si="1"/>
        <v>0.60606060606060452</v>
      </c>
      <c r="F16">
        <f t="shared" si="2"/>
        <v>4.132231404958657E-2</v>
      </c>
      <c r="G16">
        <v>6.6250000000000059E-3</v>
      </c>
      <c r="H16">
        <v>6.6000000000000173E-3</v>
      </c>
      <c r="M16">
        <f>2.875*(B16)^2</f>
        <v>1.1051499999999999E-2</v>
      </c>
      <c r="O16">
        <f t="shared" si="3"/>
        <v>5.2373814049586569E-2</v>
      </c>
    </row>
    <row r="17" spans="1:19" x14ac:dyDescent="0.25">
      <c r="A17">
        <v>-0.06</v>
      </c>
      <c r="B17">
        <f>(A17+A18)/2</f>
        <v>-5.7999999999999996E-2</v>
      </c>
      <c r="C17">
        <v>4.0000000000000001E-3</v>
      </c>
      <c r="D17">
        <f t="shared" si="0"/>
        <v>9.9206349206382161E-3</v>
      </c>
      <c r="E17">
        <f t="shared" si="1"/>
        <v>0.62499999999999833</v>
      </c>
      <c r="F17">
        <f t="shared" si="2"/>
        <v>4.3945312499999764E-2</v>
      </c>
      <c r="G17">
        <v>6.3750000000000334E-3</v>
      </c>
      <c r="H17">
        <v>6.4000000000000168E-3</v>
      </c>
      <c r="M17">
        <f>2.875*(B17)^2</f>
        <v>9.6714999999999978E-3</v>
      </c>
      <c r="O17">
        <f t="shared" si="3"/>
        <v>5.3616812499999764E-2</v>
      </c>
    </row>
    <row r="18" spans="1:19" x14ac:dyDescent="0.25">
      <c r="A18">
        <v>-5.6000000000000001E-2</v>
      </c>
      <c r="B18">
        <f>(A18+A19)/2</f>
        <v>-5.3999999999999999E-2</v>
      </c>
      <c r="C18">
        <v>4.0000000000000001E-3</v>
      </c>
      <c r="D18">
        <f t="shared" si="0"/>
        <v>2.0817069997395632E-2</v>
      </c>
      <c r="E18">
        <f t="shared" si="1"/>
        <v>0.63492063492063655</v>
      </c>
      <c r="F18">
        <f t="shared" si="2"/>
        <v>4.535147392290273E-2</v>
      </c>
      <c r="G18">
        <v>6.2499999999999917E-3</v>
      </c>
      <c r="H18">
        <v>6.2999999999999836E-3</v>
      </c>
      <c r="M18">
        <f>2.875*(B18)^2</f>
        <v>8.3834999999999986E-3</v>
      </c>
      <c r="O18">
        <f t="shared" si="3"/>
        <v>5.3734973922902732E-2</v>
      </c>
    </row>
    <row r="19" spans="1:19" x14ac:dyDescent="0.25">
      <c r="A19">
        <v>-5.1999999999999998E-2</v>
      </c>
      <c r="B19">
        <f>(A19+A20)/2</f>
        <v>-0.05</v>
      </c>
      <c r="C19">
        <v>4.0000000000000001E-3</v>
      </c>
      <c r="D19">
        <f t="shared" si="0"/>
        <v>-1.0576414595451E-2</v>
      </c>
      <c r="E19">
        <f t="shared" si="1"/>
        <v>0.65573770491803218</v>
      </c>
      <c r="F19">
        <f t="shared" si="2"/>
        <v>4.8374092985756428E-2</v>
      </c>
      <c r="G19">
        <v>6.1250000000000054E-3</v>
      </c>
      <c r="H19">
        <v>6.1000000000000056E-3</v>
      </c>
      <c r="M19">
        <f>2.875*(B19)^2</f>
        <v>7.1875000000000012E-3</v>
      </c>
      <c r="O19">
        <f t="shared" si="3"/>
        <v>5.5561592985756428E-2</v>
      </c>
    </row>
    <row r="20" spans="1:19" x14ac:dyDescent="0.25">
      <c r="A20">
        <v>-4.8000000000000001E-2</v>
      </c>
      <c r="B20">
        <f>(A20+A21)/2</f>
        <v>-4.5999999999999999E-2</v>
      </c>
      <c r="C20">
        <v>4.0000000000000001E-3</v>
      </c>
      <c r="D20">
        <f t="shared" si="0"/>
        <v>1.2212453270876722E-15</v>
      </c>
      <c r="E20">
        <f t="shared" si="1"/>
        <v>0.64516129032258118</v>
      </c>
      <c r="F20">
        <f t="shared" si="2"/>
        <v>4.6826222684703517E-2</v>
      </c>
      <c r="G20">
        <v>6.2499999999999917E-3</v>
      </c>
      <c r="H20">
        <v>6.1999999999999946E-3</v>
      </c>
      <c r="M20">
        <f>2.875*(B20)^2</f>
        <v>6.0834999999999995E-3</v>
      </c>
      <c r="O20">
        <f t="shared" si="3"/>
        <v>5.2909722684703515E-2</v>
      </c>
    </row>
    <row r="21" spans="1:19" x14ac:dyDescent="0.25">
      <c r="A21">
        <v>-4.3999999999999997E-2</v>
      </c>
      <c r="B21">
        <f>(A21+A22)/2</f>
        <v>-4.1999999999999996E-2</v>
      </c>
      <c r="C21">
        <v>4.0000000000000001E-3</v>
      </c>
      <c r="D21">
        <f t="shared" si="0"/>
        <v>1.0576414595449779E-2</v>
      </c>
      <c r="E21">
        <f t="shared" si="1"/>
        <v>0.6451612903225824</v>
      </c>
      <c r="F21">
        <f t="shared" si="2"/>
        <v>4.682622268470369E-2</v>
      </c>
      <c r="G21">
        <v>6.2499999999999778E-3</v>
      </c>
      <c r="H21">
        <v>6.1999999999999833E-3</v>
      </c>
      <c r="M21">
        <f>2.875*(B21)^2</f>
        <v>5.0714999999999996E-3</v>
      </c>
      <c r="O21">
        <f t="shared" si="3"/>
        <v>5.189772268470369E-2</v>
      </c>
    </row>
    <row r="22" spans="1:19" x14ac:dyDescent="0.25">
      <c r="A22">
        <v>-0.04</v>
      </c>
      <c r="B22">
        <f>(A22+A23)/2</f>
        <v>-3.7999999999999999E-2</v>
      </c>
      <c r="C22">
        <v>4.0000000000000001E-3</v>
      </c>
      <c r="D22">
        <f t="shared" si="0"/>
        <v>2.2228396776882486E-2</v>
      </c>
      <c r="E22">
        <f t="shared" si="1"/>
        <v>0.65573770491803218</v>
      </c>
      <c r="F22">
        <f t="shared" si="2"/>
        <v>4.8374092985756428E-2</v>
      </c>
      <c r="G22">
        <v>5.9999999999999915E-3</v>
      </c>
      <c r="H22">
        <v>6.1000000000000056E-3</v>
      </c>
      <c r="M22">
        <f>2.875*(B22)^2</f>
        <v>4.1514999999999998E-3</v>
      </c>
      <c r="O22">
        <f t="shared" si="3"/>
        <v>5.2525592985756431E-2</v>
      </c>
    </row>
    <row r="23" spans="1:19" x14ac:dyDescent="0.25">
      <c r="A23">
        <v>-3.5999999999999997E-2</v>
      </c>
      <c r="B23">
        <f>(A23+A24)/2</f>
        <v>-3.4000000000000002E-2</v>
      </c>
      <c r="C23">
        <v>4.0000000000000001E-3</v>
      </c>
      <c r="D23">
        <f t="shared" si="0"/>
        <v>-1.1299435028248594E-2</v>
      </c>
      <c r="E23">
        <f t="shared" si="1"/>
        <v>0.67796610169491467</v>
      </c>
      <c r="F23">
        <f t="shared" si="2"/>
        <v>5.1709278942832428E-2</v>
      </c>
      <c r="G23">
        <v>6.0000000000000192E-3</v>
      </c>
      <c r="H23">
        <v>5.9000000000000051E-3</v>
      </c>
      <c r="M23">
        <f>2.875*(B23)^2</f>
        <v>3.3235000000000005E-3</v>
      </c>
      <c r="O23">
        <f t="shared" si="3"/>
        <v>5.5032778942832428E-2</v>
      </c>
    </row>
    <row r="24" spans="1:19" x14ac:dyDescent="0.25">
      <c r="A24">
        <v>-3.2000000000000001E-2</v>
      </c>
      <c r="B24">
        <f>(A24+A25)/2</f>
        <v>-0.03</v>
      </c>
      <c r="C24">
        <v>4.0000000000000001E-3</v>
      </c>
      <c r="D24">
        <f t="shared" si="0"/>
        <v>1.1299435028249927E-2</v>
      </c>
      <c r="E24">
        <f t="shared" si="1"/>
        <v>0.66666666666666607</v>
      </c>
      <c r="F24">
        <f t="shared" si="2"/>
        <v>4.9999999999999913E-2</v>
      </c>
      <c r="G24">
        <v>6.0000000000000053E-3</v>
      </c>
      <c r="H24">
        <v>6.0000000000000053E-3</v>
      </c>
      <c r="M24">
        <f>2.875*(B24)^2</f>
        <v>2.5875E-3</v>
      </c>
      <c r="O24">
        <f t="shared" si="3"/>
        <v>5.2587499999999912E-2</v>
      </c>
    </row>
    <row r="25" spans="1:19" x14ac:dyDescent="0.25">
      <c r="A25">
        <v>-2.8000000000000001E-2</v>
      </c>
      <c r="B25">
        <f>(A25+A26)/2</f>
        <v>-2.6000000000000002E-2</v>
      </c>
      <c r="C25">
        <v>4.0000000000000001E-3</v>
      </c>
      <c r="D25">
        <f t="shared" si="0"/>
        <v>2.3788284269997018E-2</v>
      </c>
      <c r="E25">
        <f t="shared" si="1"/>
        <v>0.677966101694916</v>
      </c>
      <c r="F25">
        <f t="shared" si="2"/>
        <v>5.1709278942832636E-2</v>
      </c>
      <c r="G25">
        <v>5.8749999999999913E-3</v>
      </c>
      <c r="H25">
        <v>5.8999999999999938E-3</v>
      </c>
      <c r="M25">
        <f>2.875*(B25)^2</f>
        <v>1.9435000000000006E-3</v>
      </c>
      <c r="O25">
        <f t="shared" si="3"/>
        <v>5.3652778942832637E-2</v>
      </c>
    </row>
    <row r="26" spans="1:19" x14ac:dyDescent="0.25">
      <c r="A26">
        <v>-2.4E-2</v>
      </c>
      <c r="B26">
        <f>(A26+A27)/2</f>
        <v>-2.1999999999999999E-2</v>
      </c>
      <c r="C26">
        <v>4.0000000000000001E-3</v>
      </c>
      <c r="D26">
        <f t="shared" si="0"/>
        <v>-4.6016681046880836E-2</v>
      </c>
      <c r="E26">
        <f t="shared" si="1"/>
        <v>0.70175438596491302</v>
      </c>
      <c r="F26">
        <f t="shared" si="2"/>
        <v>5.5401662049861612E-2</v>
      </c>
      <c r="G26">
        <v>5.6249999999999911E-3</v>
      </c>
      <c r="H26">
        <v>5.6999999999999941E-3</v>
      </c>
      <c r="M26">
        <f>2.875*(B26)^2</f>
        <v>1.3914999999999999E-3</v>
      </c>
      <c r="O26">
        <f t="shared" si="3"/>
        <v>5.6793162049861609E-2</v>
      </c>
    </row>
    <row r="27" spans="1:19" x14ac:dyDescent="0.25">
      <c r="A27">
        <v>-0.02</v>
      </c>
      <c r="B27">
        <f>(A27+A28)/2</f>
        <v>-1.8000000000000002E-2</v>
      </c>
      <c r="C27">
        <v>4.0000000000000001E-3</v>
      </c>
      <c r="D27">
        <f t="shared" si="0"/>
        <v>3.3917467495760412E-2</v>
      </c>
      <c r="E27">
        <f t="shared" si="1"/>
        <v>0.65573770491803218</v>
      </c>
      <c r="F27">
        <f t="shared" si="2"/>
        <v>4.8374092985756428E-2</v>
      </c>
      <c r="G27">
        <v>6.1250000000000054E-3</v>
      </c>
      <c r="H27">
        <v>6.1000000000000056E-3</v>
      </c>
      <c r="M27">
        <f>2.875*(B27)^2</f>
        <v>9.3150000000000025E-4</v>
      </c>
      <c r="O27">
        <f t="shared" si="3"/>
        <v>4.930559298575643E-2</v>
      </c>
    </row>
    <row r="28" spans="1:19" x14ac:dyDescent="0.25">
      <c r="A28">
        <v>-1.6E-2</v>
      </c>
      <c r="B28">
        <f>(A28+A29)/2</f>
        <v>-1.4E-2</v>
      </c>
      <c r="C28">
        <v>4.0000000000000001E-3</v>
      </c>
      <c r="D28">
        <f t="shared" si="0"/>
        <v>1.2099213551118981E-2</v>
      </c>
      <c r="E28">
        <f t="shared" si="1"/>
        <v>0.68965517241379259</v>
      </c>
      <c r="F28">
        <f t="shared" si="2"/>
        <v>5.3507728894173524E-2</v>
      </c>
      <c r="G28">
        <v>5.8749999999999913E-3</v>
      </c>
      <c r="H28">
        <v>5.8000000000000048E-3</v>
      </c>
      <c r="M28">
        <f>2.875*(B28)^2</f>
        <v>5.6350000000000009E-4</v>
      </c>
      <c r="O28">
        <f t="shared" si="3"/>
        <v>5.4071228894173526E-2</v>
      </c>
    </row>
    <row r="29" spans="1:19" x14ac:dyDescent="0.25">
      <c r="A29">
        <v>-1.2E-2</v>
      </c>
      <c r="B29">
        <f>(A29+A30)/2</f>
        <v>-0.01</v>
      </c>
      <c r="C29">
        <v>4.0000000000000001E-3</v>
      </c>
      <c r="D29">
        <f t="shared" si="0"/>
        <v>-2.3788284269996907E-2</v>
      </c>
      <c r="E29">
        <f t="shared" si="1"/>
        <v>0.70175438596491158</v>
      </c>
      <c r="F29">
        <f t="shared" si="2"/>
        <v>5.5401662049861383E-2</v>
      </c>
      <c r="G29">
        <v>5.625000000000005E-3</v>
      </c>
      <c r="H29">
        <v>5.7000000000000054E-3</v>
      </c>
      <c r="M29">
        <f>2.875*(B29)^2</f>
        <v>2.875E-4</v>
      </c>
      <c r="O29">
        <f t="shared" si="3"/>
        <v>5.5689162049861386E-2</v>
      </c>
    </row>
    <row r="30" spans="1:19" x14ac:dyDescent="0.25">
      <c r="A30">
        <v>-8.0000000000000002E-3</v>
      </c>
      <c r="B30">
        <f>(A30+A31)/2</f>
        <v>-6.0000000000000001E-3</v>
      </c>
      <c r="C30">
        <v>4.0000000000000001E-3</v>
      </c>
      <c r="D30">
        <f t="shared" si="0"/>
        <v>1.1689070718881811E-2</v>
      </c>
      <c r="E30">
        <f t="shared" si="1"/>
        <v>0.67796610169491467</v>
      </c>
      <c r="F30">
        <f t="shared" si="2"/>
        <v>5.1709278942832428E-2</v>
      </c>
      <c r="G30">
        <v>5.8750000000000104E-3</v>
      </c>
      <c r="H30">
        <v>5.9000000000000051E-3</v>
      </c>
      <c r="M30">
        <f>2.875*(B30)^2</f>
        <v>1.0350000000000001E-4</v>
      </c>
      <c r="O30">
        <f t="shared" si="3"/>
        <v>5.1812778942832427E-2</v>
      </c>
      <c r="R30" t="s">
        <v>30</v>
      </c>
    </row>
    <row r="31" spans="1:19" ht="15.75" thickBot="1" x14ac:dyDescent="0.3">
      <c r="A31">
        <v>-4.0000000000000001E-3</v>
      </c>
      <c r="B31">
        <f>(A31+A32)/2</f>
        <v>-2E-3</v>
      </c>
      <c r="C31">
        <v>4.0000000000000001E-3</v>
      </c>
      <c r="D31">
        <f t="shared" si="0"/>
        <v>-2.6645352591003757E-15</v>
      </c>
      <c r="E31">
        <f t="shared" si="1"/>
        <v>0.68965517241379648</v>
      </c>
      <c r="F31">
        <f>0.1125*(E31)^2</f>
        <v>5.3507728894174128E-2</v>
      </c>
      <c r="G31">
        <v>5.8749999999999801E-3</v>
      </c>
      <c r="H31">
        <v>5.7999999999999718E-3</v>
      </c>
      <c r="M31">
        <f>2.875*(B31)^2</f>
        <v>1.15E-5</v>
      </c>
      <c r="O31">
        <f t="shared" si="3"/>
        <v>5.3519228894174126E-2</v>
      </c>
    </row>
    <row r="32" spans="1:19" x14ac:dyDescent="0.25">
      <c r="A32">
        <v>0</v>
      </c>
      <c r="B32">
        <f>(A32+A33)/2</f>
        <v>2E-3</v>
      </c>
      <c r="C32">
        <v>4.0000000000000001E-3</v>
      </c>
      <c r="D32">
        <f t="shared" si="0"/>
        <v>2.4630541871917044E-2</v>
      </c>
      <c r="E32">
        <f t="shared" si="1"/>
        <v>0.68965517241379382</v>
      </c>
      <c r="F32">
        <f t="shared" si="2"/>
        <v>5.3507728894173719E-2</v>
      </c>
      <c r="G32">
        <v>5.8750000000000052E-3</v>
      </c>
      <c r="H32">
        <v>5.7999999999999944E-3</v>
      </c>
      <c r="M32">
        <f>2.875*(B32)^2</f>
        <v>1.15E-5</v>
      </c>
      <c r="O32">
        <f t="shared" si="3"/>
        <v>5.3519228894173716E-2</v>
      </c>
      <c r="R32" s="4" t="s">
        <v>31</v>
      </c>
      <c r="S32" s="4"/>
    </row>
    <row r="33" spans="1:26" x14ac:dyDescent="0.25">
      <c r="A33">
        <v>4.0000000000000001E-3</v>
      </c>
      <c r="B33">
        <f>(A33+A34)/2</f>
        <v>6.0000000000000053E-3</v>
      </c>
      <c r="C33">
        <v>4.0000000000000001E-3</v>
      </c>
      <c r="D33">
        <f t="shared" si="0"/>
        <v>-4.7619047619041122E-2</v>
      </c>
      <c r="E33">
        <f t="shared" si="1"/>
        <v>0.71428571428571086</v>
      </c>
      <c r="F33">
        <f t="shared" si="2"/>
        <v>5.7397959183672922E-2</v>
      </c>
      <c r="G33">
        <v>5.5000000000000326E-3</v>
      </c>
      <c r="H33">
        <v>5.6000000000000268E-3</v>
      </c>
      <c r="M33">
        <f>2.875*(B33)^2</f>
        <v>1.0350000000000018E-4</v>
      </c>
      <c r="O33">
        <f t="shared" si="3"/>
        <v>5.7501459183672922E-2</v>
      </c>
      <c r="R33" s="1" t="s">
        <v>32</v>
      </c>
      <c r="S33" s="1">
        <v>7.166491932718197E-2</v>
      </c>
    </row>
    <row r="34" spans="1:26" x14ac:dyDescent="0.25">
      <c r="A34">
        <v>8.0000000000000106E-3</v>
      </c>
      <c r="B34">
        <f>(A34+A35)/2</f>
        <v>1.0000000000000005E-2</v>
      </c>
      <c r="C34">
        <v>4.0000000000000001E-3</v>
      </c>
      <c r="D34">
        <f t="shared" si="0"/>
        <v>1.1299435028244931E-2</v>
      </c>
      <c r="E34">
        <f t="shared" si="1"/>
        <v>0.66666666666666974</v>
      </c>
      <c r="F34">
        <f t="shared" si="2"/>
        <v>5.0000000000000461E-2</v>
      </c>
      <c r="G34">
        <v>6.1249999999999499E-3</v>
      </c>
      <c r="H34">
        <v>5.9999999999999724E-3</v>
      </c>
      <c r="M34">
        <f>2.875*(B34)^2</f>
        <v>2.8750000000000032E-4</v>
      </c>
      <c r="O34">
        <f t="shared" si="3"/>
        <v>5.0287500000000464E-2</v>
      </c>
      <c r="R34" s="1" t="s">
        <v>33</v>
      </c>
      <c r="S34" s="1">
        <v>5.1358606621715007E-3</v>
      </c>
    </row>
    <row r="35" spans="1:26" x14ac:dyDescent="0.25">
      <c r="A35">
        <v>1.2E-2</v>
      </c>
      <c r="B35">
        <f>(A35+A36)/2</f>
        <v>1.4E-2</v>
      </c>
      <c r="C35">
        <v>4.0000000000000001E-3</v>
      </c>
      <c r="D35">
        <f t="shared" si="0"/>
        <v>1.1689070718880479E-2</v>
      </c>
      <c r="E35">
        <f t="shared" si="1"/>
        <v>0.67796610169491467</v>
      </c>
      <c r="F35">
        <f t="shared" si="2"/>
        <v>5.1709278942832428E-2</v>
      </c>
      <c r="G35">
        <v>5.8750000000000052E-3</v>
      </c>
      <c r="H35">
        <v>5.9000000000000051E-3</v>
      </c>
      <c r="M35">
        <f>2.875*(B35)^2</f>
        <v>5.6350000000000009E-4</v>
      </c>
      <c r="O35">
        <f t="shared" si="3"/>
        <v>5.2272778942832429E-2</v>
      </c>
      <c r="R35" s="1" t="s">
        <v>34</v>
      </c>
      <c r="S35" s="1">
        <v>-1.2016969326411751E-2</v>
      </c>
    </row>
    <row r="36" spans="1:26" x14ac:dyDescent="0.25">
      <c r="A36">
        <v>1.6E-2</v>
      </c>
      <c r="B36">
        <f>(A36+A37)/2</f>
        <v>1.8000000000000002E-2</v>
      </c>
      <c r="C36">
        <v>4.0000000000000001E-3</v>
      </c>
      <c r="D36">
        <f t="shared" si="0"/>
        <v>-5.3290705182007514E-15</v>
      </c>
      <c r="E36">
        <f t="shared" si="1"/>
        <v>0.68965517241379515</v>
      </c>
      <c r="F36">
        <f t="shared" si="2"/>
        <v>5.350772889417392E-2</v>
      </c>
      <c r="G36">
        <v>5.7499999999999774E-3</v>
      </c>
      <c r="H36">
        <v>5.7999999999999831E-3</v>
      </c>
      <c r="M36">
        <f>2.875*(B36)^2</f>
        <v>9.3150000000000025E-4</v>
      </c>
      <c r="O36">
        <f t="shared" si="3"/>
        <v>5.4439228894173922E-2</v>
      </c>
      <c r="R36" s="1" t="s">
        <v>35</v>
      </c>
      <c r="S36" s="1">
        <v>1.6288689756009057E-3</v>
      </c>
    </row>
    <row r="37" spans="1:26" ht="15.75" thickBot="1" x14ac:dyDescent="0.3">
      <c r="A37">
        <v>0.02</v>
      </c>
      <c r="B37">
        <f>(A37+A38)/2</f>
        <v>2.1999999999999999E-2</v>
      </c>
      <c r="C37">
        <v>4.0000000000000001E-3</v>
      </c>
      <c r="D37">
        <f t="shared" si="0"/>
        <v>3.9968028886505635E-15</v>
      </c>
      <c r="E37">
        <f t="shared" si="1"/>
        <v>0.68965517241378982</v>
      </c>
      <c r="F37">
        <f t="shared" si="2"/>
        <v>5.3507728894173094E-2</v>
      </c>
      <c r="G37">
        <v>5.7500000000000329E-3</v>
      </c>
      <c r="H37">
        <v>5.8000000000000274E-3</v>
      </c>
      <c r="M37">
        <f>2.875*(B37)^2</f>
        <v>1.3914999999999999E-3</v>
      </c>
      <c r="O37">
        <f t="shared" si="3"/>
        <v>5.4899228894173091E-2</v>
      </c>
      <c r="R37" s="2" t="s">
        <v>36</v>
      </c>
      <c r="S37" s="2">
        <v>60</v>
      </c>
    </row>
    <row r="38" spans="1:26" x14ac:dyDescent="0.25">
      <c r="A38">
        <v>2.4E-2</v>
      </c>
      <c r="B38">
        <f>(A38+A39)/2</f>
        <v>2.6000000000000002E-2</v>
      </c>
      <c r="C38">
        <v>4.0000000000000001E-3</v>
      </c>
      <c r="D38">
        <f t="shared" si="0"/>
        <v>-2.2988505747127741E-2</v>
      </c>
      <c r="E38">
        <f t="shared" si="1"/>
        <v>0.68965517241379382</v>
      </c>
      <c r="F38">
        <f t="shared" si="2"/>
        <v>5.3507728894173719E-2</v>
      </c>
      <c r="G38">
        <v>5.8750000000000052E-3</v>
      </c>
      <c r="H38">
        <v>5.7999999999999944E-3</v>
      </c>
      <c r="M38">
        <f>2.875*(B38)^2</f>
        <v>1.9435000000000006E-3</v>
      </c>
      <c r="O38">
        <f t="shared" si="3"/>
        <v>5.5451228894173719E-2</v>
      </c>
    </row>
    <row r="39" spans="1:26" ht="15.75" thickBot="1" x14ac:dyDescent="0.3">
      <c r="A39">
        <v>2.8000000000000001E-2</v>
      </c>
      <c r="B39">
        <f>(A39+A40)/2</f>
        <v>0.03</v>
      </c>
      <c r="C39">
        <v>4.0000000000000001E-3</v>
      </c>
      <c r="D39">
        <f t="shared" si="0"/>
        <v>-2.1505376344086002E-2</v>
      </c>
      <c r="E39">
        <f t="shared" si="1"/>
        <v>0.66666666666666607</v>
      </c>
      <c r="F39">
        <f t="shared" si="2"/>
        <v>4.9999999999999913E-2</v>
      </c>
      <c r="G39">
        <v>6.0000000000000053E-3</v>
      </c>
      <c r="H39">
        <v>6.0000000000000053E-3</v>
      </c>
      <c r="M39">
        <f>2.875*(B39)^2</f>
        <v>2.5875E-3</v>
      </c>
      <c r="O39">
        <f t="shared" si="3"/>
        <v>5.2587499999999912E-2</v>
      </c>
      <c r="R39" t="s">
        <v>37</v>
      </c>
    </row>
    <row r="40" spans="1:26" x14ac:dyDescent="0.25">
      <c r="A40">
        <v>3.2000000000000001E-2</v>
      </c>
      <c r="B40">
        <f>(A40+A41)/2</f>
        <v>3.4000000000000002E-2</v>
      </c>
      <c r="C40">
        <v>4.0000000000000001E-3</v>
      </c>
      <c r="D40">
        <f t="shared" si="0"/>
        <v>2.1505376344086002E-2</v>
      </c>
      <c r="E40">
        <f t="shared" si="1"/>
        <v>0.64516129032258007</v>
      </c>
      <c r="F40">
        <f t="shared" si="2"/>
        <v>4.682622268470335E-2</v>
      </c>
      <c r="G40">
        <v>6.1250000000000193E-3</v>
      </c>
      <c r="H40">
        <v>6.2000000000000059E-3</v>
      </c>
      <c r="M40">
        <f>2.875*(B40)^2</f>
        <v>3.3235000000000005E-3</v>
      </c>
      <c r="O40">
        <f t="shared" si="3"/>
        <v>5.014972268470335E-2</v>
      </c>
      <c r="R40" s="3"/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</row>
    <row r="41" spans="1:26" x14ac:dyDescent="0.25">
      <c r="A41">
        <v>3.5999999999999997E-2</v>
      </c>
      <c r="B41">
        <f>(A41+A42)/2</f>
        <v>3.7999999999999999E-2</v>
      </c>
      <c r="C41">
        <v>4.0000000000000001E-3</v>
      </c>
      <c r="D41">
        <f t="shared" si="0"/>
        <v>-1.0928961748630228E-2</v>
      </c>
      <c r="E41">
        <f t="shared" si="1"/>
        <v>0.66666666666666607</v>
      </c>
      <c r="F41">
        <f t="shared" si="2"/>
        <v>4.9999999999999913E-2</v>
      </c>
      <c r="G41">
        <v>6.0000000000000053E-3</v>
      </c>
      <c r="H41">
        <v>6.0000000000000053E-3</v>
      </c>
      <c r="M41">
        <f>2.875*(B41)^2</f>
        <v>4.1514999999999998E-3</v>
      </c>
      <c r="O41">
        <f t="shared" si="3"/>
        <v>5.4151499999999915E-2</v>
      </c>
      <c r="R41" s="1" t="s">
        <v>38</v>
      </c>
      <c r="S41" s="1">
        <v>1</v>
      </c>
      <c r="T41" s="1">
        <v>7.9441923795341412E-7</v>
      </c>
      <c r="U41" s="1">
        <v>7.9441923795341412E-7</v>
      </c>
      <c r="V41" s="1">
        <v>0.29941768592062523</v>
      </c>
      <c r="W41" s="1">
        <v>0.58634710170379234</v>
      </c>
    </row>
    <row r="42" spans="1:26" x14ac:dyDescent="0.25">
      <c r="A42">
        <v>0.04</v>
      </c>
      <c r="B42">
        <f>(A42+A43)/2</f>
        <v>4.1999999999999996E-2</v>
      </c>
      <c r="C42">
        <v>4.0000000000000001E-3</v>
      </c>
      <c r="D42">
        <f t="shared" si="0"/>
        <v>1.0928961748630228E-2</v>
      </c>
      <c r="E42">
        <f t="shared" si="1"/>
        <v>0.65573770491803585</v>
      </c>
      <c r="F42">
        <f t="shared" si="2"/>
        <v>4.837409298575697E-2</v>
      </c>
      <c r="G42">
        <v>6.1249999999999638E-3</v>
      </c>
      <c r="H42">
        <v>6.0999999999999718E-3</v>
      </c>
      <c r="M42">
        <f>2.875*(B42)^2</f>
        <v>5.0714999999999996E-3</v>
      </c>
      <c r="O42">
        <f t="shared" si="3"/>
        <v>5.3445592985756969E-2</v>
      </c>
      <c r="R42" s="1" t="s">
        <v>39</v>
      </c>
      <c r="S42" s="1">
        <v>58</v>
      </c>
      <c r="T42" s="1">
        <v>1.5388642010115837E-4</v>
      </c>
      <c r="U42" s="1">
        <v>2.6532141396751441E-6</v>
      </c>
      <c r="V42" s="1"/>
      <c r="W42" s="1"/>
    </row>
    <row r="43" spans="1:26" ht="15.75" thickBot="1" x14ac:dyDescent="0.3">
      <c r="A43">
        <v>4.3999999999999997E-2</v>
      </c>
      <c r="B43">
        <f>(A43+A44)/2</f>
        <v>4.5999999999999999E-2</v>
      </c>
      <c r="C43">
        <v>4.0000000000000001E-3</v>
      </c>
      <c r="D43">
        <f t="shared" si="0"/>
        <v>-2.1505376344088334E-2</v>
      </c>
      <c r="E43">
        <f t="shared" si="1"/>
        <v>0.66666666666666607</v>
      </c>
      <c r="F43">
        <f t="shared" si="2"/>
        <v>4.9999999999999913E-2</v>
      </c>
      <c r="G43">
        <v>6.0000000000000053E-3</v>
      </c>
      <c r="H43">
        <v>6.0000000000000053E-3</v>
      </c>
      <c r="M43">
        <f>2.875*(B43)^2</f>
        <v>6.0834999999999995E-3</v>
      </c>
      <c r="O43">
        <f t="shared" si="3"/>
        <v>5.6083499999999911E-2</v>
      </c>
      <c r="R43" s="2" t="s">
        <v>40</v>
      </c>
      <c r="S43" s="2">
        <v>59</v>
      </c>
      <c r="T43" s="2">
        <v>1.5468083933911178E-4</v>
      </c>
      <c r="U43" s="2"/>
      <c r="V43" s="2"/>
      <c r="W43" s="2"/>
    </row>
    <row r="44" spans="1:26" ht="15.75" thickBot="1" x14ac:dyDescent="0.3">
      <c r="A44">
        <v>4.8000000000000001E-2</v>
      </c>
      <c r="B44">
        <f>(A44+A45)/2</f>
        <v>0.05</v>
      </c>
      <c r="C44">
        <v>4.0000000000000001E-3</v>
      </c>
      <c r="D44">
        <f t="shared" si="0"/>
        <v>-2.0161290322578296E-2</v>
      </c>
      <c r="E44">
        <f t="shared" si="1"/>
        <v>0.64516129032257774</v>
      </c>
      <c r="F44">
        <f t="shared" si="2"/>
        <v>4.6826222684703017E-2</v>
      </c>
      <c r="G44">
        <v>6.1250000000000193E-3</v>
      </c>
      <c r="H44">
        <v>6.2000000000000275E-3</v>
      </c>
      <c r="M44">
        <f>2.875*(B44)^2</f>
        <v>7.1875000000000012E-3</v>
      </c>
      <c r="O44">
        <f t="shared" si="3"/>
        <v>5.4013722684703017E-2</v>
      </c>
    </row>
    <row r="45" spans="1:26" x14ac:dyDescent="0.25">
      <c r="A45">
        <v>5.1999999999999998E-2</v>
      </c>
      <c r="B45">
        <f>(A45+A46)/2</f>
        <v>5.3999999999999999E-2</v>
      </c>
      <c r="C45">
        <v>4.0000000000000001E-3</v>
      </c>
      <c r="D45">
        <f t="shared" si="0"/>
        <v>-9.615384615383582E-3</v>
      </c>
      <c r="E45">
        <f t="shared" si="1"/>
        <v>0.62499999999999944</v>
      </c>
      <c r="F45">
        <f t="shared" si="2"/>
        <v>4.3945312499999924E-2</v>
      </c>
      <c r="G45">
        <v>6.5000000000000058E-3</v>
      </c>
      <c r="H45">
        <v>6.4000000000000055E-3</v>
      </c>
      <c r="M45">
        <f>2.875*(B45)^2</f>
        <v>8.3834999999999986E-3</v>
      </c>
      <c r="O45">
        <f t="shared" si="3"/>
        <v>5.2328812499999919E-2</v>
      </c>
      <c r="R45" s="3"/>
      <c r="S45" s="3" t="s">
        <v>47</v>
      </c>
      <c r="T45" s="3" t="s">
        <v>35</v>
      </c>
      <c r="U45" s="3" t="s">
        <v>48</v>
      </c>
      <c r="V45" s="3" t="s">
        <v>49</v>
      </c>
      <c r="W45" s="3" t="s">
        <v>50</v>
      </c>
      <c r="X45" s="3" t="s">
        <v>51</v>
      </c>
      <c r="Y45" s="3" t="s">
        <v>52</v>
      </c>
      <c r="Z45" s="3" t="s">
        <v>53</v>
      </c>
    </row>
    <row r="46" spans="1:26" x14ac:dyDescent="0.25">
      <c r="A46">
        <v>5.6000000000000001E-2</v>
      </c>
      <c r="B46">
        <f>(A46+A47)/2</f>
        <v>5.7999999999999996E-2</v>
      </c>
      <c r="C46">
        <v>4.0000000000000001E-3</v>
      </c>
      <c r="D46">
        <f t="shared" si="0"/>
        <v>-9.3240093240082311E-3</v>
      </c>
      <c r="E46">
        <f t="shared" si="1"/>
        <v>0.61538461538461586</v>
      </c>
      <c r="F46">
        <f t="shared" si="2"/>
        <v>4.2603550295858057E-2</v>
      </c>
      <c r="G46">
        <v>6.3750000000000195E-3</v>
      </c>
      <c r="H46">
        <v>6.4999999999999945E-3</v>
      </c>
      <c r="M46">
        <f>2.875*(B46)^2</f>
        <v>9.6714999999999978E-3</v>
      </c>
      <c r="O46">
        <f t="shared" si="3"/>
        <v>5.2275050295858057E-2</v>
      </c>
      <c r="R46" s="1" t="s">
        <v>41</v>
      </c>
      <c r="S46" s="1">
        <v>5.3615408895294786E-2</v>
      </c>
      <c r="T46" s="1">
        <v>2.1028608052187477E-4</v>
      </c>
      <c r="U46" s="1">
        <v>254.96413629582821</v>
      </c>
      <c r="V46" s="1">
        <v>3.7233477577867386E-90</v>
      </c>
      <c r="W46" s="1">
        <v>5.3194475571241774E-2</v>
      </c>
      <c r="X46" s="1">
        <v>5.4036342219347798E-2</v>
      </c>
      <c r="Y46" s="1">
        <v>5.3194475571241774E-2</v>
      </c>
      <c r="Z46" s="1">
        <v>5.4036342219347798E-2</v>
      </c>
    </row>
    <row r="47" spans="1:26" ht="15.75" thickBot="1" x14ac:dyDescent="0.3">
      <c r="A47">
        <v>0.06</v>
      </c>
      <c r="B47">
        <f>(A47+A48)/2</f>
        <v>6.2E-2</v>
      </c>
      <c r="C47">
        <v>4.0000000000000001E-3</v>
      </c>
      <c r="D47">
        <f t="shared" si="0"/>
        <v>2.8860028860025588E-2</v>
      </c>
      <c r="E47">
        <f t="shared" si="1"/>
        <v>0.60606060606060763</v>
      </c>
      <c r="F47">
        <f t="shared" si="2"/>
        <v>4.1322314049586993E-2</v>
      </c>
      <c r="G47">
        <v>6.6249999999999643E-3</v>
      </c>
      <c r="H47">
        <v>6.5999999999999835E-3</v>
      </c>
      <c r="M47">
        <f>2.875*(B47)^2</f>
        <v>1.1051499999999999E-2</v>
      </c>
      <c r="O47">
        <f t="shared" si="3"/>
        <v>5.2373814049586992E-2</v>
      </c>
      <c r="R47" s="2" t="s">
        <v>54</v>
      </c>
      <c r="S47" s="2">
        <v>-1.6610739197699881E-3</v>
      </c>
      <c r="T47" s="2">
        <v>3.0356397758219355E-3</v>
      </c>
      <c r="U47" s="2">
        <v>-0.54719072170552008</v>
      </c>
      <c r="V47" s="2">
        <v>0.58634710170380311</v>
      </c>
      <c r="W47" s="2">
        <v>-7.737567134599479E-3</v>
      </c>
      <c r="X47" s="2">
        <v>4.4154192950595023E-3</v>
      </c>
      <c r="Y47" s="2">
        <v>-7.737567134599479E-3</v>
      </c>
      <c r="Z47" s="2">
        <v>4.4154192950595023E-3</v>
      </c>
    </row>
    <row r="48" spans="1:26" x14ac:dyDescent="0.25">
      <c r="A48">
        <v>6.4000000000000001E-2</v>
      </c>
      <c r="B48">
        <f>(A48+A49)/2</f>
        <v>6.6000000000000003E-2</v>
      </c>
      <c r="C48">
        <v>4.0000000000000001E-3</v>
      </c>
      <c r="D48">
        <f t="shared" si="0"/>
        <v>-6.3492063492062267E-2</v>
      </c>
      <c r="E48">
        <f t="shared" si="1"/>
        <v>0.63492063492063322</v>
      </c>
      <c r="F48">
        <f t="shared" si="2"/>
        <v>4.5351473922902251E-2</v>
      </c>
      <c r="G48">
        <v>6.3750000000000195E-3</v>
      </c>
      <c r="H48">
        <v>6.3000000000000165E-3</v>
      </c>
      <c r="M48">
        <f>2.875*(B48)^2</f>
        <v>1.2523500000000002E-2</v>
      </c>
      <c r="O48">
        <f t="shared" si="3"/>
        <v>5.7874973922902251E-2</v>
      </c>
    </row>
    <row r="49" spans="1:15" x14ac:dyDescent="0.25">
      <c r="A49">
        <v>6.8000000000000005E-2</v>
      </c>
      <c r="B49">
        <f>(A49+A50)/2</f>
        <v>7.0000000000000007E-2</v>
      </c>
      <c r="C49">
        <v>4.0000000000000001E-3</v>
      </c>
      <c r="D49">
        <f t="shared" si="0"/>
        <v>8.2815734989657441E-3</v>
      </c>
      <c r="E49">
        <f t="shared" si="1"/>
        <v>0.57142857142857095</v>
      </c>
      <c r="F49">
        <f t="shared" si="2"/>
        <v>3.6734693877550961E-2</v>
      </c>
      <c r="G49">
        <v>7.0000000000000062E-3</v>
      </c>
      <c r="H49">
        <v>7.0000000000000062E-3</v>
      </c>
      <c r="M49">
        <f>2.875*(B49)^2</f>
        <v>1.4087500000000003E-2</v>
      </c>
      <c r="O49">
        <f t="shared" si="3"/>
        <v>5.0822193877550964E-2</v>
      </c>
    </row>
    <row r="50" spans="1:15" x14ac:dyDescent="0.25">
      <c r="A50">
        <v>7.1999999999999995E-2</v>
      </c>
      <c r="B50">
        <f>(A50+A51)/2</f>
        <v>7.3999999999999996E-2</v>
      </c>
      <c r="C50">
        <v>4.0000000000000001E-3</v>
      </c>
      <c r="D50">
        <f t="shared" si="0"/>
        <v>-8.2815734989657441E-3</v>
      </c>
      <c r="E50">
        <f t="shared" si="1"/>
        <v>0.5797101449275367</v>
      </c>
      <c r="F50">
        <f t="shared" si="2"/>
        <v>3.7807183364839382E-2</v>
      </c>
      <c r="G50">
        <v>6.750000000000006E-3</v>
      </c>
      <c r="H50">
        <v>6.8999999999999947E-3</v>
      </c>
      <c r="M50">
        <f>2.875*(B50)^2</f>
        <v>1.5743499999999997E-2</v>
      </c>
      <c r="O50">
        <f t="shared" si="3"/>
        <v>5.3550683364839383E-2</v>
      </c>
    </row>
    <row r="51" spans="1:15" x14ac:dyDescent="0.25">
      <c r="A51">
        <v>7.5999999999999998E-2</v>
      </c>
      <c r="B51">
        <f>(A51+A52)/2</f>
        <v>7.79999999999995E-2</v>
      </c>
      <c r="C51">
        <v>4.0000000000000001E-3</v>
      </c>
      <c r="D51">
        <f t="shared" si="0"/>
        <v>-1.587301587301071E-2</v>
      </c>
      <c r="E51">
        <f t="shared" si="1"/>
        <v>0.57142857142857095</v>
      </c>
      <c r="F51">
        <f t="shared" si="2"/>
        <v>3.6734693877550961E-2</v>
      </c>
      <c r="G51">
        <v>6.9999999999999785E-3</v>
      </c>
      <c r="H51">
        <v>7.0000000000000062E-3</v>
      </c>
      <c r="M51">
        <f>2.875*(B51)^2</f>
        <v>1.7491499999999775E-2</v>
      </c>
      <c r="O51">
        <f t="shared" si="3"/>
        <v>5.4226193877550732E-2</v>
      </c>
    </row>
    <row r="52" spans="1:15" x14ac:dyDescent="0.25">
      <c r="A52">
        <v>7.9999999999999002E-2</v>
      </c>
      <c r="B52">
        <f>(A52+A53)/2</f>
        <v>8.1999999999999004E-2</v>
      </c>
      <c r="C52">
        <v>4.0000000000000001E-3</v>
      </c>
      <c r="D52">
        <f t="shared" si="0"/>
        <v>-2.9239766081877949E-2</v>
      </c>
      <c r="E52">
        <f t="shared" si="1"/>
        <v>0.55555555555556024</v>
      </c>
      <c r="F52">
        <f t="shared" si="2"/>
        <v>3.4722222222222807E-2</v>
      </c>
      <c r="G52">
        <v>7.2499999999999509E-3</v>
      </c>
      <c r="H52">
        <v>7.19999999999994E-3</v>
      </c>
      <c r="M52">
        <f>2.875*(B52)^2</f>
        <v>1.933149999999953E-2</v>
      </c>
      <c r="O52">
        <f t="shared" si="3"/>
        <v>5.4053722222222336E-2</v>
      </c>
    </row>
    <row r="53" spans="1:15" x14ac:dyDescent="0.25">
      <c r="A53">
        <v>8.3999999999999006E-2</v>
      </c>
      <c r="B53">
        <f>(A53+A54)/2</f>
        <v>8.5999999999998994E-2</v>
      </c>
      <c r="C53">
        <v>4.0000000000000001E-3</v>
      </c>
      <c r="D53">
        <f t="shared" si="0"/>
        <v>2.9976021664879227E-15</v>
      </c>
      <c r="E53">
        <f t="shared" si="1"/>
        <v>0.52631578947368229</v>
      </c>
      <c r="F53">
        <f t="shared" si="2"/>
        <v>3.1163434903046863E-2</v>
      </c>
      <c r="G53">
        <v>7.6250000000000207E-3</v>
      </c>
      <c r="H53">
        <v>7.6000000000000286E-3</v>
      </c>
      <c r="M53">
        <f>2.875*(B53)^2</f>
        <v>2.1263499999999502E-2</v>
      </c>
      <c r="O53">
        <f t="shared" si="3"/>
        <v>5.2426934903046368E-2</v>
      </c>
    </row>
    <row r="54" spans="1:15" x14ac:dyDescent="0.25">
      <c r="A54">
        <v>8.7999999999998996E-2</v>
      </c>
      <c r="B54">
        <f>(A54+A55)/2</f>
        <v>8.9999999999998997E-2</v>
      </c>
      <c r="C54">
        <v>4.0000000000000001E-3</v>
      </c>
      <c r="D54">
        <f t="shared" si="0"/>
        <v>-3.2488628979860656E-2</v>
      </c>
      <c r="E54">
        <f t="shared" si="1"/>
        <v>0.52631578947368529</v>
      </c>
      <c r="F54">
        <f t="shared" si="2"/>
        <v>3.1163434903047221E-2</v>
      </c>
      <c r="G54">
        <v>7.6249999999999929E-3</v>
      </c>
      <c r="H54">
        <v>7.5999999999999844E-3</v>
      </c>
      <c r="M54">
        <f>2.875*(B54)^2</f>
        <v>2.3287499999999479E-2</v>
      </c>
      <c r="O54">
        <f t="shared" si="3"/>
        <v>5.4450934903046699E-2</v>
      </c>
    </row>
    <row r="55" spans="1:15" x14ac:dyDescent="0.25">
      <c r="A55">
        <v>9.1999999999998999E-2</v>
      </c>
      <c r="B55">
        <f>(A55+A56)/2</f>
        <v>9.3999999999999001E-2</v>
      </c>
      <c r="C55">
        <v>4.0000000000000001E-3</v>
      </c>
      <c r="D55">
        <f t="shared" si="0"/>
        <v>4.163336342344337E-15</v>
      </c>
      <c r="E55">
        <f t="shared" si="1"/>
        <v>0.49382716049382464</v>
      </c>
      <c r="F55">
        <f t="shared" si="2"/>
        <v>2.7434842249656786E-2</v>
      </c>
      <c r="G55">
        <v>8.0000000000000626E-3</v>
      </c>
      <c r="H55">
        <v>8.1000000000000412E-3</v>
      </c>
      <c r="M55">
        <f>2.875*(B55)^2</f>
        <v>2.5403499999999461E-2</v>
      </c>
      <c r="O55">
        <f t="shared" si="3"/>
        <v>5.283834224965625E-2</v>
      </c>
    </row>
    <row r="56" spans="1:15" x14ac:dyDescent="0.25">
      <c r="A56">
        <v>9.5999999999999003E-2</v>
      </c>
      <c r="B56">
        <f>(A56+A57)/2</f>
        <v>9.7999999999999005E-2</v>
      </c>
      <c r="C56">
        <v>4.0000000000000001E-3</v>
      </c>
      <c r="D56">
        <f t="shared" si="0"/>
        <v>-4.4388958246639854E-2</v>
      </c>
      <c r="E56">
        <f t="shared" si="1"/>
        <v>0.4938271604938288</v>
      </c>
      <c r="F56">
        <f t="shared" si="2"/>
        <v>2.7434842249657247E-2</v>
      </c>
      <c r="G56">
        <v>7.9999999999999516E-3</v>
      </c>
      <c r="H56">
        <v>8.0999999999999735E-3</v>
      </c>
      <c r="M56">
        <f>2.875*(B56)^2</f>
        <v>2.7611499999999442E-2</v>
      </c>
      <c r="O56">
        <f t="shared" si="3"/>
        <v>5.5046342249656689E-2</v>
      </c>
    </row>
    <row r="57" spans="1:15" x14ac:dyDescent="0.25">
      <c r="A57">
        <v>9.9999999999999006E-2</v>
      </c>
      <c r="B57">
        <f>(A57+A58)/2</f>
        <v>0.10199999999999901</v>
      </c>
      <c r="C57">
        <v>4.0000000000000001E-3</v>
      </c>
      <c r="D57">
        <f t="shared" si="0"/>
        <v>-1.4655593551536117E-2</v>
      </c>
      <c r="E57">
        <f t="shared" si="1"/>
        <v>0.44943820224718894</v>
      </c>
      <c r="F57">
        <f t="shared" si="2"/>
        <v>2.2724403484408327E-2</v>
      </c>
      <c r="G57">
        <v>8.8750000000000495E-3</v>
      </c>
      <c r="H57">
        <v>8.9000000000000416E-3</v>
      </c>
      <c r="M57">
        <f>2.875*(B57)^2</f>
        <v>2.9911499999999418E-2</v>
      </c>
      <c r="O57">
        <f t="shared" si="3"/>
        <v>5.2635903484407748E-2</v>
      </c>
    </row>
    <row r="58" spans="1:15" x14ac:dyDescent="0.25">
      <c r="A58">
        <v>0.103999999999999</v>
      </c>
      <c r="B58">
        <f>(A58+A59)/2</f>
        <v>0.105999999999999</v>
      </c>
      <c r="C58">
        <v>4.0000000000000001E-3</v>
      </c>
      <c r="D58">
        <f t="shared" si="0"/>
        <v>-2.2411474675033238E-2</v>
      </c>
      <c r="E58">
        <f t="shared" si="1"/>
        <v>0.43478260869565283</v>
      </c>
      <c r="F58">
        <f t="shared" si="2"/>
        <v>2.1266540642722181E-2</v>
      </c>
      <c r="G58">
        <v>9.1249999999999942E-3</v>
      </c>
      <c r="H58">
        <v>9.199999999999986E-3</v>
      </c>
      <c r="M58">
        <f>2.875*(B58)^2</f>
        <v>3.2303499999999388E-2</v>
      </c>
      <c r="O58">
        <f t="shared" si="3"/>
        <v>5.357004064272157E-2</v>
      </c>
    </row>
    <row r="59" spans="1:15" x14ac:dyDescent="0.25">
      <c r="A59">
        <v>0.107999999999999</v>
      </c>
      <c r="B59">
        <f>(A59+A60)/2</f>
        <v>0.109999999999999</v>
      </c>
      <c r="C59">
        <v>4.0000000000000001E-3</v>
      </c>
      <c r="D59">
        <f t="shared" si="0"/>
        <v>-4.5398656956400107E-2</v>
      </c>
      <c r="E59">
        <f t="shared" si="1"/>
        <v>0.41237113402061959</v>
      </c>
      <c r="F59">
        <f t="shared" si="2"/>
        <v>1.9130619619513331E-2</v>
      </c>
      <c r="G59">
        <v>9.6249999999999669E-3</v>
      </c>
      <c r="H59">
        <v>9.699999999999976E-3</v>
      </c>
      <c r="M59">
        <f>2.875*(B59)^2</f>
        <v>3.4787499999999368E-2</v>
      </c>
      <c r="O59">
        <f t="shared" si="3"/>
        <v>5.3918119619512699E-2</v>
      </c>
    </row>
    <row r="60" spans="1:15" x14ac:dyDescent="0.25">
      <c r="A60">
        <v>0.111999999999999</v>
      </c>
      <c r="B60">
        <f>(A60+A61)/2</f>
        <v>0.113999999999999</v>
      </c>
      <c r="C60">
        <v>4.0000000000000001E-3</v>
      </c>
      <c r="D60">
        <f t="shared" si="0"/>
        <v>-1.9146390107697753E-2</v>
      </c>
      <c r="E60">
        <f t="shared" si="1"/>
        <v>0.36697247706421948</v>
      </c>
      <c r="F60">
        <f t="shared" si="2"/>
        <v>1.5150239878798025E-2</v>
      </c>
      <c r="G60">
        <v>1.0875000000000024E-2</v>
      </c>
      <c r="H60">
        <v>1.0900000000000021E-2</v>
      </c>
      <c r="M60">
        <f>2.875*(B60)^2</f>
        <v>3.7363499999999349E-2</v>
      </c>
      <c r="O60">
        <f t="shared" si="3"/>
        <v>5.2513739878797372E-2</v>
      </c>
    </row>
    <row r="61" spans="1:15" x14ac:dyDescent="0.25">
      <c r="A61">
        <v>0.11599999999999901</v>
      </c>
      <c r="B61">
        <f>(A61+A62)/2</f>
        <v>0.11799999999999899</v>
      </c>
      <c r="C61">
        <v>4.0000000000000001E-3</v>
      </c>
      <c r="D61">
        <f t="shared" si="0"/>
        <v>-0.34782608695652173</v>
      </c>
      <c r="E61">
        <f t="shared" si="1"/>
        <v>0.34782608695652173</v>
      </c>
      <c r="F61">
        <f t="shared" si="2"/>
        <v>1.3610586011342154E-2</v>
      </c>
      <c r="G61">
        <v>1.1374999999999996E-2</v>
      </c>
      <c r="H61">
        <v>1.15E-2</v>
      </c>
      <c r="M61">
        <f>2.875*(B61)^2</f>
        <v>4.0031499999999318E-2</v>
      </c>
      <c r="O61">
        <f t="shared" si="3"/>
        <v>5.3642086011341475E-2</v>
      </c>
    </row>
    <row r="62" spans="1:15" x14ac:dyDescent="0.25">
      <c r="A62">
        <v>0.119999999999999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P60" sqref="P1:P60"/>
    </sheetView>
  </sheetViews>
  <sheetFormatPr defaultRowHeight="15" x14ac:dyDescent="0.25"/>
  <sheetData>
    <row r="1" spans="1:22" x14ac:dyDescent="0.25">
      <c r="A1">
        <v>0.77100000000000002</v>
      </c>
      <c r="B1">
        <v>0.752</v>
      </c>
      <c r="C1">
        <v>0.93899999999999995</v>
      </c>
      <c r="D1">
        <v>0.76500000000000001</v>
      </c>
      <c r="E1">
        <v>0.79300000000000004</v>
      </c>
      <c r="G1">
        <f>A2-A1</f>
        <v>1.100000000000001E-2</v>
      </c>
      <c r="H1">
        <f>B2-B1</f>
        <v>1.0000000000000009E-2</v>
      </c>
      <c r="I1">
        <f>D2-D1</f>
        <v>1.3000000000000012E-2</v>
      </c>
      <c r="J1">
        <v>1.100000000000001E-2</v>
      </c>
      <c r="K1">
        <v>8.999999999999897E-3</v>
      </c>
      <c r="L1">
        <v>1.4999999999999902E-2</v>
      </c>
      <c r="M1">
        <f>C2-C1</f>
        <v>1.0000000000000009E-2</v>
      </c>
      <c r="N1">
        <f>E2-E1</f>
        <v>1.0000000000000009E-2</v>
      </c>
      <c r="P1">
        <f>(G1+H1+I1+J1+K1+L1+M1+N1+T1+U1)/10</f>
        <v>1.1099999999999988E-2</v>
      </c>
      <c r="S1">
        <v>1.3779999999999999</v>
      </c>
      <c r="T1">
        <f>S2-S1</f>
        <v>1.0000000000000009E-2</v>
      </c>
      <c r="U1">
        <f>V2-V1</f>
        <v>1.2000000000000011E-2</v>
      </c>
      <c r="V1">
        <v>1.3959999999999999</v>
      </c>
    </row>
    <row r="2" spans="1:22" x14ac:dyDescent="0.25">
      <c r="A2">
        <v>0.78200000000000003</v>
      </c>
      <c r="B2">
        <v>0.76200000000000001</v>
      </c>
      <c r="C2">
        <v>0.94899999999999995</v>
      </c>
      <c r="D2">
        <v>0.77800000000000002</v>
      </c>
      <c r="E2">
        <v>0.80300000000000005</v>
      </c>
      <c r="G2">
        <f t="shared" ref="G2:G60" si="0">A3-A2</f>
        <v>1.100000000000001E-2</v>
      </c>
      <c r="H2">
        <f t="shared" ref="H2:H60" si="1">B3-B2</f>
        <v>9.000000000000008E-3</v>
      </c>
      <c r="I2">
        <f>D3-D2</f>
        <v>1.3000000000000012E-2</v>
      </c>
      <c r="J2">
        <v>1.100000000000001E-2</v>
      </c>
      <c r="K2">
        <v>8.0000000000000071E-3</v>
      </c>
      <c r="L2">
        <v>1.2000000000000011E-2</v>
      </c>
      <c r="M2">
        <f t="shared" ref="M2:M60" si="2">C3-C2</f>
        <v>9.000000000000008E-3</v>
      </c>
      <c r="N2">
        <f t="shared" ref="N2:N60" si="3">E3-E2</f>
        <v>9.9999999999998979E-3</v>
      </c>
      <c r="P2">
        <f t="shared" ref="P2:P60" si="4">(G2+H2+I2+J2+K2+L2+M2+N2+T2+U2)/10</f>
        <v>1.040000000000001E-2</v>
      </c>
      <c r="S2">
        <v>1.3879999999999999</v>
      </c>
      <c r="T2">
        <f t="shared" ref="T2:T61" si="5">S3-S2</f>
        <v>1.0000000000000009E-2</v>
      </c>
      <c r="U2">
        <f t="shared" ref="U2:U60" si="6">V3-V2</f>
        <v>1.1000000000000121E-2</v>
      </c>
      <c r="V2">
        <v>1.4079999999999999</v>
      </c>
    </row>
    <row r="3" spans="1:22" x14ac:dyDescent="0.25">
      <c r="A3">
        <v>0.79300000000000004</v>
      </c>
      <c r="B3">
        <v>0.77100000000000002</v>
      </c>
      <c r="C3">
        <v>0.95799999999999996</v>
      </c>
      <c r="D3">
        <v>0.79100000000000004</v>
      </c>
      <c r="E3">
        <v>0.81299999999999994</v>
      </c>
      <c r="G3">
        <f t="shared" si="0"/>
        <v>1.0000000000000009E-2</v>
      </c>
      <c r="H3">
        <f t="shared" si="1"/>
        <v>9.000000000000008E-3</v>
      </c>
      <c r="I3">
        <f>D4-D3</f>
        <v>1.100000000000001E-2</v>
      </c>
      <c r="J3">
        <v>9.9999999999998979E-3</v>
      </c>
      <c r="K3">
        <v>8.0000000000000071E-3</v>
      </c>
      <c r="L3">
        <v>1.2000000000000011E-2</v>
      </c>
      <c r="M3">
        <f t="shared" si="2"/>
        <v>9.000000000000008E-3</v>
      </c>
      <c r="N3">
        <f t="shared" si="3"/>
        <v>9.000000000000008E-3</v>
      </c>
      <c r="P3">
        <f t="shared" si="4"/>
        <v>9.700000000000009E-3</v>
      </c>
      <c r="S3">
        <v>1.3979999999999999</v>
      </c>
      <c r="T3">
        <f t="shared" si="5"/>
        <v>9.000000000000119E-3</v>
      </c>
      <c r="U3">
        <f t="shared" si="6"/>
        <v>1.0000000000000009E-2</v>
      </c>
      <c r="V3">
        <v>1.419</v>
      </c>
    </row>
    <row r="4" spans="1:22" x14ac:dyDescent="0.25">
      <c r="A4">
        <v>0.80300000000000005</v>
      </c>
      <c r="B4">
        <v>0.78</v>
      </c>
      <c r="C4">
        <v>0.96699999999999997</v>
      </c>
      <c r="D4">
        <v>0.80200000000000005</v>
      </c>
      <c r="E4">
        <v>0.82199999999999995</v>
      </c>
      <c r="G4">
        <f t="shared" si="0"/>
        <v>9.000000000000008E-3</v>
      </c>
      <c r="H4">
        <f t="shared" si="1"/>
        <v>9.000000000000008E-3</v>
      </c>
      <c r="I4">
        <f>D5-D4</f>
        <v>1.0000000000000009E-2</v>
      </c>
      <c r="J4">
        <v>9.000000000000008E-3</v>
      </c>
      <c r="K4">
        <v>7.0000000000001172E-3</v>
      </c>
      <c r="L4">
        <v>1.0999999999999899E-2</v>
      </c>
      <c r="M4">
        <f t="shared" si="2"/>
        <v>9.000000000000008E-3</v>
      </c>
      <c r="N4">
        <f t="shared" si="3"/>
        <v>9.000000000000008E-3</v>
      </c>
      <c r="P4">
        <f t="shared" si="4"/>
        <v>9.0999999999999866E-3</v>
      </c>
      <c r="S4">
        <v>1.407</v>
      </c>
      <c r="T4">
        <f t="shared" si="5"/>
        <v>8.999999999999897E-3</v>
      </c>
      <c r="U4">
        <f t="shared" si="6"/>
        <v>8.999999999999897E-3</v>
      </c>
      <c r="V4">
        <v>1.429</v>
      </c>
    </row>
    <row r="5" spans="1:22" x14ac:dyDescent="0.25">
      <c r="A5">
        <v>0.81200000000000006</v>
      </c>
      <c r="B5">
        <v>0.78900000000000003</v>
      </c>
      <c r="C5">
        <v>0.97599999999999998</v>
      </c>
      <c r="D5">
        <v>0.81200000000000006</v>
      </c>
      <c r="E5">
        <v>0.83099999999999996</v>
      </c>
      <c r="G5">
        <f t="shared" si="0"/>
        <v>8.999999999999897E-3</v>
      </c>
      <c r="H5">
        <f t="shared" si="1"/>
        <v>8.0000000000000071E-3</v>
      </c>
      <c r="I5">
        <f>D6-D5</f>
        <v>9.9999999999998979E-3</v>
      </c>
      <c r="J5">
        <v>9.000000000000008E-3</v>
      </c>
      <c r="K5">
        <v>8.0000000000000071E-3</v>
      </c>
      <c r="L5">
        <v>1.0000000000000009E-2</v>
      </c>
      <c r="M5">
        <f t="shared" si="2"/>
        <v>8.0000000000000071E-3</v>
      </c>
      <c r="N5">
        <f t="shared" si="3"/>
        <v>8.0000000000000071E-3</v>
      </c>
      <c r="P5">
        <f t="shared" si="4"/>
        <v>8.6999999999999959E-3</v>
      </c>
      <c r="S5">
        <v>1.4159999999999999</v>
      </c>
      <c r="T5">
        <f t="shared" si="5"/>
        <v>8.0000000000000071E-3</v>
      </c>
      <c r="U5">
        <f t="shared" si="6"/>
        <v>9.000000000000119E-3</v>
      </c>
      <c r="V5">
        <v>1.4379999999999999</v>
      </c>
    </row>
    <row r="6" spans="1:22" x14ac:dyDescent="0.25">
      <c r="A6">
        <v>0.82099999999999995</v>
      </c>
      <c r="B6">
        <v>0.79700000000000004</v>
      </c>
      <c r="C6">
        <v>0.98399999999999999</v>
      </c>
      <c r="D6">
        <v>0.82199999999999995</v>
      </c>
      <c r="E6">
        <v>0.83899999999999997</v>
      </c>
      <c r="G6">
        <f t="shared" si="0"/>
        <v>8.0000000000000071E-3</v>
      </c>
      <c r="H6">
        <f t="shared" si="1"/>
        <v>8.0000000000000071E-3</v>
      </c>
      <c r="I6">
        <f>D7-D6</f>
        <v>9.000000000000008E-3</v>
      </c>
      <c r="J6">
        <v>8.0000000000000071E-3</v>
      </c>
      <c r="K6">
        <v>6.9999999999998952E-3</v>
      </c>
      <c r="L6">
        <v>1.0000000000000009E-2</v>
      </c>
      <c r="M6">
        <f t="shared" si="2"/>
        <v>8.0000000000000071E-3</v>
      </c>
      <c r="N6">
        <f t="shared" si="3"/>
        <v>8.0000000000000071E-3</v>
      </c>
      <c r="P6">
        <f t="shared" si="4"/>
        <v>8.2999999999999845E-3</v>
      </c>
      <c r="S6">
        <v>1.4239999999999999</v>
      </c>
      <c r="T6">
        <f t="shared" si="5"/>
        <v>8.0000000000000071E-3</v>
      </c>
      <c r="U6">
        <f t="shared" si="6"/>
        <v>8.999999999999897E-3</v>
      </c>
      <c r="V6">
        <v>1.4470000000000001</v>
      </c>
    </row>
    <row r="7" spans="1:22" x14ac:dyDescent="0.25">
      <c r="A7">
        <v>0.82899999999999996</v>
      </c>
      <c r="B7">
        <v>0.80500000000000005</v>
      </c>
      <c r="C7">
        <v>0.99199999999999999</v>
      </c>
      <c r="D7">
        <v>0.83099999999999996</v>
      </c>
      <c r="E7">
        <v>0.84699999999999998</v>
      </c>
      <c r="G7">
        <f t="shared" si="0"/>
        <v>8.0000000000000071E-3</v>
      </c>
      <c r="H7">
        <f t="shared" si="1"/>
        <v>7.0000000000000062E-3</v>
      </c>
      <c r="I7">
        <f>D8-D7</f>
        <v>9.000000000000008E-3</v>
      </c>
      <c r="J7">
        <v>8.0000000000000071E-3</v>
      </c>
      <c r="K7">
        <v>6.0000000000000053E-3</v>
      </c>
      <c r="L7">
        <v>9.000000000000119E-3</v>
      </c>
      <c r="M7">
        <f t="shared" si="2"/>
        <v>7.0000000000000062E-3</v>
      </c>
      <c r="N7">
        <f t="shared" si="3"/>
        <v>8.0000000000000071E-3</v>
      </c>
      <c r="P7">
        <f t="shared" si="4"/>
        <v>7.7000000000000289E-3</v>
      </c>
      <c r="S7">
        <v>1.4319999999999999</v>
      </c>
      <c r="T7">
        <f t="shared" si="5"/>
        <v>7.0000000000001172E-3</v>
      </c>
      <c r="U7">
        <f t="shared" si="6"/>
        <v>8.0000000000000071E-3</v>
      </c>
      <c r="V7">
        <v>1.456</v>
      </c>
    </row>
    <row r="8" spans="1:22" x14ac:dyDescent="0.25">
      <c r="A8">
        <v>0.83699999999999997</v>
      </c>
      <c r="B8">
        <v>0.81200000000000006</v>
      </c>
      <c r="C8">
        <v>0.999</v>
      </c>
      <c r="D8">
        <v>0.84</v>
      </c>
      <c r="E8">
        <v>0.85499999999999998</v>
      </c>
      <c r="G8">
        <f t="shared" si="0"/>
        <v>8.0000000000000071E-3</v>
      </c>
      <c r="H8">
        <f t="shared" si="1"/>
        <v>6.9999999999998952E-3</v>
      </c>
      <c r="I8">
        <f>D9-D8</f>
        <v>8.0000000000000071E-3</v>
      </c>
      <c r="J8">
        <v>8.0000000000000071E-3</v>
      </c>
      <c r="K8">
        <v>7.0000000000001172E-3</v>
      </c>
      <c r="L8">
        <v>8.0000000000000071E-3</v>
      </c>
      <c r="M8">
        <f t="shared" si="2"/>
        <v>7.9999999999998961E-3</v>
      </c>
      <c r="N8">
        <f t="shared" si="3"/>
        <v>7.0000000000000062E-3</v>
      </c>
      <c r="P8">
        <f t="shared" si="4"/>
        <v>7.6999999999999959E-3</v>
      </c>
      <c r="S8">
        <v>1.4390000000000001</v>
      </c>
      <c r="T8">
        <f t="shared" si="5"/>
        <v>8.0000000000000071E-3</v>
      </c>
      <c r="U8">
        <f t="shared" si="6"/>
        <v>8.0000000000000071E-3</v>
      </c>
      <c r="V8">
        <v>1.464</v>
      </c>
    </row>
    <row r="9" spans="1:22" x14ac:dyDescent="0.25">
      <c r="A9">
        <v>0.84499999999999997</v>
      </c>
      <c r="B9">
        <v>0.81899999999999995</v>
      </c>
      <c r="C9">
        <v>1.0069999999999999</v>
      </c>
      <c r="D9">
        <v>0.84799999999999998</v>
      </c>
      <c r="E9">
        <v>0.86199999999999999</v>
      </c>
      <c r="G9">
        <f t="shared" si="0"/>
        <v>7.0000000000000062E-3</v>
      </c>
      <c r="H9">
        <f t="shared" si="1"/>
        <v>7.0000000000000062E-3</v>
      </c>
      <c r="I9">
        <f>D10-D9</f>
        <v>8.0000000000000071E-3</v>
      </c>
      <c r="J9">
        <v>8.0000000000000071E-3</v>
      </c>
      <c r="K9">
        <v>6.9999999999998952E-3</v>
      </c>
      <c r="L9">
        <v>8.999999999999897E-3</v>
      </c>
      <c r="M9">
        <f t="shared" si="2"/>
        <v>7.0000000000001172E-3</v>
      </c>
      <c r="N9">
        <f t="shared" si="3"/>
        <v>7.0000000000000062E-3</v>
      </c>
      <c r="P9">
        <f t="shared" si="4"/>
        <v>7.4999999999999841E-3</v>
      </c>
      <c r="S9">
        <v>1.4470000000000001</v>
      </c>
      <c r="T9">
        <f t="shared" si="5"/>
        <v>6.9999999999998952E-3</v>
      </c>
      <c r="U9">
        <f t="shared" si="6"/>
        <v>8.0000000000000071E-3</v>
      </c>
      <c r="V9">
        <v>1.472</v>
      </c>
    </row>
    <row r="10" spans="1:22" x14ac:dyDescent="0.25">
      <c r="A10">
        <v>0.85199999999999998</v>
      </c>
      <c r="B10">
        <v>0.82599999999999996</v>
      </c>
      <c r="C10">
        <v>1.014</v>
      </c>
      <c r="D10">
        <v>0.85599999999999998</v>
      </c>
      <c r="E10">
        <v>0.86899999999999999</v>
      </c>
      <c r="G10">
        <f t="shared" si="0"/>
        <v>8.0000000000000071E-3</v>
      </c>
      <c r="H10">
        <f t="shared" si="1"/>
        <v>7.0000000000000062E-3</v>
      </c>
      <c r="I10">
        <f>D11-D10</f>
        <v>8.0000000000000071E-3</v>
      </c>
      <c r="J10">
        <v>7.0000000000000062E-3</v>
      </c>
      <c r="K10">
        <v>6.0000000000000053E-3</v>
      </c>
      <c r="L10">
        <v>8.0000000000000071E-3</v>
      </c>
      <c r="M10">
        <f t="shared" si="2"/>
        <v>6.9999999999998952E-3</v>
      </c>
      <c r="N10">
        <f t="shared" si="3"/>
        <v>7.0000000000000062E-3</v>
      </c>
      <c r="P10">
        <f t="shared" si="4"/>
        <v>7.2000000000000172E-3</v>
      </c>
      <c r="S10">
        <v>1.454</v>
      </c>
      <c r="T10">
        <f t="shared" si="5"/>
        <v>7.0000000000001172E-3</v>
      </c>
      <c r="U10">
        <f t="shared" si="6"/>
        <v>7.0000000000001172E-3</v>
      </c>
      <c r="V10">
        <v>1.48</v>
      </c>
    </row>
    <row r="11" spans="1:22" x14ac:dyDescent="0.25">
      <c r="A11">
        <v>0.86</v>
      </c>
      <c r="B11">
        <v>0.83299999999999996</v>
      </c>
      <c r="C11">
        <v>1.0209999999999999</v>
      </c>
      <c r="D11">
        <v>0.86399999999999999</v>
      </c>
      <c r="E11">
        <v>0.876</v>
      </c>
      <c r="G11">
        <f t="shared" si="0"/>
        <v>7.0000000000000062E-3</v>
      </c>
      <c r="H11">
        <f t="shared" si="1"/>
        <v>7.0000000000000062E-3</v>
      </c>
      <c r="I11">
        <f>D12-D11</f>
        <v>8.0000000000000071E-3</v>
      </c>
      <c r="J11">
        <v>7.0000000000000062E-3</v>
      </c>
      <c r="K11">
        <v>6.0000000000000053E-3</v>
      </c>
      <c r="L11">
        <v>8.0000000000000071E-3</v>
      </c>
      <c r="M11">
        <f t="shared" si="2"/>
        <v>7.0000000000001172E-3</v>
      </c>
      <c r="N11">
        <f t="shared" si="3"/>
        <v>7.0000000000000062E-3</v>
      </c>
      <c r="P11">
        <f t="shared" si="4"/>
        <v>7.0000000000000062E-3</v>
      </c>
      <c r="S11">
        <v>1.4610000000000001</v>
      </c>
      <c r="T11">
        <f t="shared" si="5"/>
        <v>6.0000000000000053E-3</v>
      </c>
      <c r="U11">
        <f t="shared" si="6"/>
        <v>6.9999999999998952E-3</v>
      </c>
      <c r="V11">
        <v>1.4870000000000001</v>
      </c>
    </row>
    <row r="12" spans="1:22" x14ac:dyDescent="0.25">
      <c r="A12">
        <v>0.86699999999999999</v>
      </c>
      <c r="B12">
        <v>0.84</v>
      </c>
      <c r="C12">
        <v>1.028</v>
      </c>
      <c r="D12">
        <v>0.872</v>
      </c>
      <c r="E12">
        <v>0.88300000000000001</v>
      </c>
      <c r="G12">
        <f t="shared" si="0"/>
        <v>7.0000000000000062E-3</v>
      </c>
      <c r="H12">
        <f t="shared" si="1"/>
        <v>7.0000000000000062E-3</v>
      </c>
      <c r="I12">
        <f>D13-D12</f>
        <v>7.0000000000000062E-3</v>
      </c>
      <c r="J12">
        <v>8.0000000000000071E-3</v>
      </c>
      <c r="K12">
        <v>6.9999999999998952E-3</v>
      </c>
      <c r="L12">
        <v>7.0000000000001172E-3</v>
      </c>
      <c r="M12">
        <f t="shared" si="2"/>
        <v>6.0000000000000053E-3</v>
      </c>
      <c r="N12">
        <f t="shared" si="3"/>
        <v>7.0000000000000062E-3</v>
      </c>
      <c r="P12">
        <f t="shared" si="4"/>
        <v>6.9999999999999837E-3</v>
      </c>
      <c r="S12">
        <v>1.4670000000000001</v>
      </c>
      <c r="T12">
        <f t="shared" si="5"/>
        <v>6.9999999999998952E-3</v>
      </c>
      <c r="U12">
        <f t="shared" si="6"/>
        <v>6.9999999999998952E-3</v>
      </c>
      <c r="V12">
        <v>1.494</v>
      </c>
    </row>
    <row r="13" spans="1:22" x14ac:dyDescent="0.25">
      <c r="A13">
        <v>0.874</v>
      </c>
      <c r="B13">
        <v>0.84699999999999998</v>
      </c>
      <c r="C13">
        <v>1.034</v>
      </c>
      <c r="D13">
        <v>0.879</v>
      </c>
      <c r="E13">
        <v>0.89</v>
      </c>
      <c r="G13">
        <f t="shared" si="0"/>
        <v>7.0000000000000062E-3</v>
      </c>
      <c r="H13">
        <f t="shared" si="1"/>
        <v>6.0000000000000053E-3</v>
      </c>
      <c r="I13">
        <f>D14-D13</f>
        <v>8.0000000000000071E-3</v>
      </c>
      <c r="J13">
        <v>6.0000000000000053E-3</v>
      </c>
      <c r="K13">
        <v>6.0000000000000053E-3</v>
      </c>
      <c r="L13">
        <v>8.0000000000000071E-3</v>
      </c>
      <c r="M13">
        <f t="shared" si="2"/>
        <v>6.9999999999998952E-3</v>
      </c>
      <c r="N13">
        <f t="shared" si="3"/>
        <v>7.0000000000000062E-3</v>
      </c>
      <c r="P13">
        <f t="shared" si="4"/>
        <v>6.9000000000000172E-3</v>
      </c>
      <c r="S13">
        <v>1.474</v>
      </c>
      <c r="T13">
        <f t="shared" si="5"/>
        <v>7.0000000000001172E-3</v>
      </c>
      <c r="U13">
        <f t="shared" si="6"/>
        <v>7.0000000000001172E-3</v>
      </c>
      <c r="V13">
        <v>1.5009999999999999</v>
      </c>
    </row>
    <row r="14" spans="1:22" x14ac:dyDescent="0.25">
      <c r="A14">
        <v>0.88100000000000001</v>
      </c>
      <c r="B14">
        <v>0.85299999999999998</v>
      </c>
      <c r="C14">
        <v>1.0409999999999999</v>
      </c>
      <c r="D14">
        <v>0.88700000000000001</v>
      </c>
      <c r="E14">
        <v>0.89700000000000002</v>
      </c>
      <c r="G14">
        <f t="shared" si="0"/>
        <v>7.0000000000000062E-3</v>
      </c>
      <c r="H14">
        <f t="shared" si="1"/>
        <v>6.0000000000000053E-3</v>
      </c>
      <c r="I14">
        <f>D15-D14</f>
        <v>7.0000000000000062E-3</v>
      </c>
      <c r="J14">
        <v>7.0000000000000062E-3</v>
      </c>
      <c r="K14">
        <v>6.0000000000000053E-3</v>
      </c>
      <c r="L14">
        <v>6.9999999999998952E-3</v>
      </c>
      <c r="M14">
        <f t="shared" si="2"/>
        <v>6.0000000000000053E-3</v>
      </c>
      <c r="N14">
        <f t="shared" si="3"/>
        <v>6.0000000000000053E-3</v>
      </c>
      <c r="P14">
        <f t="shared" si="4"/>
        <v>6.4999999999999832E-3</v>
      </c>
      <c r="S14">
        <v>1.4810000000000001</v>
      </c>
      <c r="T14">
        <f t="shared" si="5"/>
        <v>6.0000000000000053E-3</v>
      </c>
      <c r="U14">
        <f t="shared" si="6"/>
        <v>6.9999999999998952E-3</v>
      </c>
      <c r="V14">
        <v>1.508</v>
      </c>
    </row>
    <row r="15" spans="1:22" x14ac:dyDescent="0.25">
      <c r="A15">
        <v>0.88800000000000001</v>
      </c>
      <c r="B15">
        <v>0.85899999999999999</v>
      </c>
      <c r="C15">
        <v>1.0469999999999999</v>
      </c>
      <c r="D15">
        <v>0.89400000000000002</v>
      </c>
      <c r="E15">
        <v>0.90300000000000002</v>
      </c>
      <c r="G15">
        <f t="shared" si="0"/>
        <v>6.0000000000000053E-3</v>
      </c>
      <c r="H15">
        <f t="shared" si="1"/>
        <v>7.0000000000000062E-3</v>
      </c>
      <c r="I15">
        <f>D16-D15</f>
        <v>7.0000000000000062E-3</v>
      </c>
      <c r="J15">
        <v>7.0000000000000062E-3</v>
      </c>
      <c r="K15">
        <v>6.0000000000000053E-3</v>
      </c>
      <c r="L15">
        <v>6.9999999999998952E-3</v>
      </c>
      <c r="M15">
        <f t="shared" si="2"/>
        <v>7.0000000000001172E-3</v>
      </c>
      <c r="N15">
        <f t="shared" si="3"/>
        <v>6.0000000000000053E-3</v>
      </c>
      <c r="P15">
        <f t="shared" si="4"/>
        <v>6.6000000000000173E-3</v>
      </c>
      <c r="S15">
        <v>1.4870000000000001</v>
      </c>
      <c r="T15">
        <f t="shared" si="5"/>
        <v>6.0000000000000053E-3</v>
      </c>
      <c r="U15">
        <f t="shared" si="6"/>
        <v>7.0000000000001172E-3</v>
      </c>
      <c r="V15">
        <v>1.5149999999999999</v>
      </c>
    </row>
    <row r="16" spans="1:22" x14ac:dyDescent="0.25">
      <c r="A16">
        <v>0.89400000000000002</v>
      </c>
      <c r="B16">
        <v>0.86599999999999999</v>
      </c>
      <c r="C16">
        <v>1.054</v>
      </c>
      <c r="D16">
        <v>0.90100000000000002</v>
      </c>
      <c r="E16">
        <v>0.90900000000000003</v>
      </c>
      <c r="G16">
        <f t="shared" si="0"/>
        <v>7.0000000000000062E-3</v>
      </c>
      <c r="H16">
        <f t="shared" si="1"/>
        <v>6.0000000000000053E-3</v>
      </c>
      <c r="I16">
        <f>D17-D16</f>
        <v>7.0000000000000062E-3</v>
      </c>
      <c r="J16">
        <v>6.0000000000000053E-3</v>
      </c>
      <c r="K16">
        <v>5.0000000000001155E-3</v>
      </c>
      <c r="L16">
        <v>7.0000000000001172E-3</v>
      </c>
      <c r="M16">
        <f t="shared" si="2"/>
        <v>6.0000000000000053E-3</v>
      </c>
      <c r="N16">
        <f t="shared" si="3"/>
        <v>7.0000000000000062E-3</v>
      </c>
      <c r="P16">
        <f t="shared" si="4"/>
        <v>6.4000000000000168E-3</v>
      </c>
      <c r="S16">
        <v>1.4930000000000001</v>
      </c>
      <c r="T16">
        <f t="shared" si="5"/>
        <v>6.9999999999998952E-3</v>
      </c>
      <c r="U16">
        <f t="shared" si="6"/>
        <v>6.0000000000000053E-3</v>
      </c>
      <c r="V16">
        <v>1.522</v>
      </c>
    </row>
    <row r="17" spans="1:22" x14ac:dyDescent="0.25">
      <c r="A17">
        <v>0.90100000000000002</v>
      </c>
      <c r="B17">
        <v>0.872</v>
      </c>
      <c r="C17">
        <v>1.06</v>
      </c>
      <c r="D17">
        <v>0.90800000000000003</v>
      </c>
      <c r="E17">
        <v>0.91600000000000004</v>
      </c>
      <c r="G17">
        <f t="shared" si="0"/>
        <v>6.0000000000000053E-3</v>
      </c>
      <c r="H17">
        <f t="shared" si="1"/>
        <v>6.0000000000000053E-3</v>
      </c>
      <c r="I17">
        <f>D18-D17</f>
        <v>6.0000000000000053E-3</v>
      </c>
      <c r="J17">
        <v>7.0000000000000062E-3</v>
      </c>
      <c r="K17">
        <v>6.0000000000000053E-3</v>
      </c>
      <c r="L17">
        <v>6.9999999999998952E-3</v>
      </c>
      <c r="M17">
        <f t="shared" si="2"/>
        <v>6.0000000000000053E-3</v>
      </c>
      <c r="N17">
        <f t="shared" si="3"/>
        <v>6.0000000000000053E-3</v>
      </c>
      <c r="P17">
        <f t="shared" si="4"/>
        <v>6.2999999999999836E-3</v>
      </c>
      <c r="S17">
        <v>1.5</v>
      </c>
      <c r="T17">
        <f t="shared" si="5"/>
        <v>6.0000000000000053E-3</v>
      </c>
      <c r="U17">
        <f t="shared" si="6"/>
        <v>6.9999999999998952E-3</v>
      </c>
      <c r="V17">
        <v>1.528</v>
      </c>
    </row>
    <row r="18" spans="1:22" x14ac:dyDescent="0.25">
      <c r="A18">
        <v>0.90700000000000003</v>
      </c>
      <c r="B18">
        <v>0.878</v>
      </c>
      <c r="C18">
        <v>1.0660000000000001</v>
      </c>
      <c r="D18">
        <v>0.91400000000000003</v>
      </c>
      <c r="E18">
        <v>0.92200000000000004</v>
      </c>
      <c r="G18">
        <f t="shared" si="0"/>
        <v>6.0000000000000053E-3</v>
      </c>
      <c r="H18">
        <f t="shared" si="1"/>
        <v>6.0000000000000053E-3</v>
      </c>
      <c r="I18">
        <f>D19-D18</f>
        <v>7.0000000000000062E-3</v>
      </c>
      <c r="J18">
        <v>6.0000000000000053E-3</v>
      </c>
      <c r="K18">
        <v>6.0000000000000053E-3</v>
      </c>
      <c r="L18">
        <v>6.0000000000000053E-3</v>
      </c>
      <c r="M18">
        <f t="shared" si="2"/>
        <v>6.0000000000000053E-3</v>
      </c>
      <c r="N18">
        <f t="shared" si="3"/>
        <v>6.0000000000000053E-3</v>
      </c>
      <c r="P18">
        <f t="shared" si="4"/>
        <v>6.1000000000000056E-3</v>
      </c>
      <c r="S18">
        <v>1.506</v>
      </c>
      <c r="T18">
        <f t="shared" si="5"/>
        <v>6.0000000000000053E-3</v>
      </c>
      <c r="U18">
        <f t="shared" si="6"/>
        <v>6.0000000000000053E-3</v>
      </c>
      <c r="V18">
        <v>1.5349999999999999</v>
      </c>
    </row>
    <row r="19" spans="1:22" x14ac:dyDescent="0.25">
      <c r="A19">
        <v>0.91300000000000003</v>
      </c>
      <c r="B19">
        <v>0.88400000000000001</v>
      </c>
      <c r="C19">
        <v>1.0720000000000001</v>
      </c>
      <c r="D19">
        <v>0.92100000000000004</v>
      </c>
      <c r="E19">
        <v>0.92800000000000005</v>
      </c>
      <c r="G19">
        <f t="shared" si="0"/>
        <v>7.0000000000000062E-3</v>
      </c>
      <c r="H19">
        <f t="shared" si="1"/>
        <v>6.0000000000000053E-3</v>
      </c>
      <c r="I19">
        <f>D20-D19</f>
        <v>7.0000000000000062E-3</v>
      </c>
      <c r="J19">
        <v>5.9999999999998943E-3</v>
      </c>
      <c r="K19">
        <v>4.9999999999998934E-3</v>
      </c>
      <c r="L19">
        <v>7.0000000000001172E-3</v>
      </c>
      <c r="M19">
        <f t="shared" si="2"/>
        <v>6.0000000000000053E-3</v>
      </c>
      <c r="N19">
        <f t="shared" si="3"/>
        <v>6.0000000000000053E-3</v>
      </c>
      <c r="P19">
        <f t="shared" si="4"/>
        <v>6.1999999999999946E-3</v>
      </c>
      <c r="S19">
        <v>1.512</v>
      </c>
      <c r="T19">
        <f t="shared" si="5"/>
        <v>6.0000000000000053E-3</v>
      </c>
      <c r="U19">
        <f t="shared" si="6"/>
        <v>6.0000000000000053E-3</v>
      </c>
      <c r="V19">
        <v>1.5409999999999999</v>
      </c>
    </row>
    <row r="20" spans="1:22" x14ac:dyDescent="0.25">
      <c r="A20">
        <v>0.92</v>
      </c>
      <c r="B20">
        <v>0.89</v>
      </c>
      <c r="C20">
        <v>1.0780000000000001</v>
      </c>
      <c r="D20">
        <v>0.92800000000000005</v>
      </c>
      <c r="E20">
        <v>0.93400000000000005</v>
      </c>
      <c r="G20">
        <f t="shared" si="0"/>
        <v>6.0000000000000053E-3</v>
      </c>
      <c r="H20">
        <f t="shared" si="1"/>
        <v>6.0000000000000053E-3</v>
      </c>
      <c r="I20">
        <f>D21-D20</f>
        <v>6.0000000000000053E-3</v>
      </c>
      <c r="J20">
        <v>7.0000000000000062E-3</v>
      </c>
      <c r="K20">
        <v>6.0000000000000053E-3</v>
      </c>
      <c r="L20">
        <v>6.9999999999998952E-3</v>
      </c>
      <c r="M20">
        <f t="shared" si="2"/>
        <v>6.0000000000000053E-3</v>
      </c>
      <c r="N20">
        <f t="shared" si="3"/>
        <v>5.9999999999998943E-3</v>
      </c>
      <c r="P20">
        <f t="shared" si="4"/>
        <v>6.1999999999999833E-3</v>
      </c>
      <c r="S20">
        <v>1.518</v>
      </c>
      <c r="T20">
        <f t="shared" si="5"/>
        <v>6.0000000000000053E-3</v>
      </c>
      <c r="U20">
        <f t="shared" si="6"/>
        <v>6.0000000000000053E-3</v>
      </c>
      <c r="V20">
        <v>1.5469999999999999</v>
      </c>
    </row>
    <row r="21" spans="1:22" x14ac:dyDescent="0.25">
      <c r="A21">
        <v>0.92600000000000005</v>
      </c>
      <c r="B21">
        <v>0.89600000000000002</v>
      </c>
      <c r="C21">
        <v>1.0840000000000001</v>
      </c>
      <c r="D21">
        <v>0.93400000000000005</v>
      </c>
      <c r="E21">
        <v>0.94</v>
      </c>
      <c r="G21">
        <f t="shared" si="0"/>
        <v>6.0000000000000053E-3</v>
      </c>
      <c r="H21">
        <f t="shared" si="1"/>
        <v>6.0000000000000053E-3</v>
      </c>
      <c r="I21">
        <f>D22-D21</f>
        <v>5.9999999999998943E-3</v>
      </c>
      <c r="J21">
        <v>6.0000000000000053E-3</v>
      </c>
      <c r="K21">
        <v>6.0000000000000053E-3</v>
      </c>
      <c r="L21">
        <v>6.0000000000000053E-3</v>
      </c>
      <c r="M21">
        <f t="shared" si="2"/>
        <v>6.0000000000000053E-3</v>
      </c>
      <c r="N21">
        <f t="shared" si="3"/>
        <v>6.0000000000000053E-3</v>
      </c>
      <c r="P21">
        <f t="shared" si="4"/>
        <v>6.1000000000000056E-3</v>
      </c>
      <c r="S21">
        <v>1.524</v>
      </c>
      <c r="T21">
        <f t="shared" si="5"/>
        <v>6.0000000000000053E-3</v>
      </c>
      <c r="U21">
        <f t="shared" si="6"/>
        <v>7.0000000000001172E-3</v>
      </c>
      <c r="V21">
        <v>1.5529999999999999</v>
      </c>
    </row>
    <row r="22" spans="1:22" x14ac:dyDescent="0.25">
      <c r="A22">
        <v>0.93200000000000005</v>
      </c>
      <c r="B22">
        <v>0.90200000000000002</v>
      </c>
      <c r="C22">
        <v>1.0900000000000001</v>
      </c>
      <c r="D22">
        <v>0.94</v>
      </c>
      <c r="E22">
        <v>0.94599999999999995</v>
      </c>
      <c r="G22">
        <f t="shared" si="0"/>
        <v>5.9999999999998943E-3</v>
      </c>
      <c r="H22">
        <f t="shared" si="1"/>
        <v>5.0000000000000044E-3</v>
      </c>
      <c r="I22">
        <f>D23-D22</f>
        <v>7.0000000000000062E-3</v>
      </c>
      <c r="J22">
        <v>6.0000000000000053E-3</v>
      </c>
      <c r="K22">
        <v>5.0000000000001155E-3</v>
      </c>
      <c r="L22">
        <v>7.0000000000001172E-3</v>
      </c>
      <c r="M22">
        <f t="shared" si="2"/>
        <v>6.0000000000000053E-3</v>
      </c>
      <c r="N22">
        <f t="shared" si="3"/>
        <v>6.0000000000000053E-3</v>
      </c>
      <c r="P22">
        <f t="shared" si="4"/>
        <v>5.9000000000000051E-3</v>
      </c>
      <c r="S22">
        <v>1.53</v>
      </c>
      <c r="T22">
        <f t="shared" si="5"/>
        <v>4.9999999999998934E-3</v>
      </c>
      <c r="U22">
        <f t="shared" si="6"/>
        <v>6.0000000000000053E-3</v>
      </c>
      <c r="V22">
        <v>1.56</v>
      </c>
    </row>
    <row r="23" spans="1:22" x14ac:dyDescent="0.25">
      <c r="A23">
        <v>0.93799999999999994</v>
      </c>
      <c r="B23">
        <v>0.90700000000000003</v>
      </c>
      <c r="C23">
        <v>1.0960000000000001</v>
      </c>
      <c r="D23">
        <v>0.94699999999999995</v>
      </c>
      <c r="E23">
        <v>0.95199999999999996</v>
      </c>
      <c r="G23">
        <f t="shared" si="0"/>
        <v>6.0000000000000053E-3</v>
      </c>
      <c r="H23">
        <f t="shared" si="1"/>
        <v>6.0000000000000053E-3</v>
      </c>
      <c r="I23">
        <f>D24-D23</f>
        <v>6.0000000000000053E-3</v>
      </c>
      <c r="J23">
        <v>6.0000000000000053E-3</v>
      </c>
      <c r="K23">
        <v>6.0000000000000053E-3</v>
      </c>
      <c r="L23">
        <v>6.0000000000000053E-3</v>
      </c>
      <c r="M23">
        <f t="shared" si="2"/>
        <v>6.0000000000000053E-3</v>
      </c>
      <c r="N23">
        <f t="shared" si="3"/>
        <v>6.0000000000000053E-3</v>
      </c>
      <c r="P23">
        <f t="shared" si="4"/>
        <v>6.0000000000000053E-3</v>
      </c>
      <c r="S23">
        <v>1.5349999999999999</v>
      </c>
      <c r="T23">
        <f t="shared" si="5"/>
        <v>6.0000000000000053E-3</v>
      </c>
      <c r="U23">
        <f t="shared" si="6"/>
        <v>6.0000000000000053E-3</v>
      </c>
      <c r="V23">
        <v>1.5660000000000001</v>
      </c>
    </row>
    <row r="24" spans="1:22" x14ac:dyDescent="0.25">
      <c r="A24">
        <v>0.94399999999999995</v>
      </c>
      <c r="B24">
        <v>0.91300000000000003</v>
      </c>
      <c r="C24">
        <v>1.1020000000000001</v>
      </c>
      <c r="D24">
        <v>0.95299999999999996</v>
      </c>
      <c r="E24">
        <v>0.95799999999999996</v>
      </c>
      <c r="G24">
        <f t="shared" si="0"/>
        <v>6.0000000000000053E-3</v>
      </c>
      <c r="H24">
        <f t="shared" si="1"/>
        <v>6.0000000000000053E-3</v>
      </c>
      <c r="I24">
        <f>D25-D24</f>
        <v>6.0000000000000053E-3</v>
      </c>
      <c r="J24">
        <v>6.0000000000000053E-3</v>
      </c>
      <c r="K24">
        <v>4.9999999999998934E-3</v>
      </c>
      <c r="L24">
        <v>6.0000000000000053E-3</v>
      </c>
      <c r="M24">
        <f t="shared" si="2"/>
        <v>6.0000000000000053E-3</v>
      </c>
      <c r="N24">
        <f t="shared" si="3"/>
        <v>6.0000000000000053E-3</v>
      </c>
      <c r="P24">
        <f t="shared" si="4"/>
        <v>5.8999999999999938E-3</v>
      </c>
      <c r="S24">
        <v>1.5409999999999999</v>
      </c>
      <c r="T24">
        <f t="shared" si="5"/>
        <v>6.0000000000000053E-3</v>
      </c>
      <c r="U24">
        <f t="shared" si="6"/>
        <v>6.0000000000000053E-3</v>
      </c>
      <c r="V24">
        <v>1.5720000000000001</v>
      </c>
    </row>
    <row r="25" spans="1:22" x14ac:dyDescent="0.25">
      <c r="A25">
        <v>0.95</v>
      </c>
      <c r="B25">
        <v>0.91900000000000004</v>
      </c>
      <c r="C25">
        <v>1.1080000000000001</v>
      </c>
      <c r="D25">
        <v>0.95899999999999996</v>
      </c>
      <c r="E25">
        <v>0.96399999999999997</v>
      </c>
      <c r="G25">
        <f t="shared" si="0"/>
        <v>6.0000000000000053E-3</v>
      </c>
      <c r="H25">
        <f t="shared" si="1"/>
        <v>5.0000000000000044E-3</v>
      </c>
      <c r="I25">
        <f>D26-D25</f>
        <v>6.0000000000000053E-3</v>
      </c>
      <c r="J25">
        <v>6.0000000000000053E-3</v>
      </c>
      <c r="K25">
        <v>5.0000000000001155E-3</v>
      </c>
      <c r="L25">
        <v>6.9999999999998952E-3</v>
      </c>
      <c r="M25">
        <f t="shared" si="2"/>
        <v>4.9999999999998934E-3</v>
      </c>
      <c r="N25">
        <f t="shared" si="3"/>
        <v>5.0000000000000044E-3</v>
      </c>
      <c r="P25">
        <f t="shared" si="4"/>
        <v>5.6999999999999941E-3</v>
      </c>
      <c r="S25">
        <v>1.5469999999999999</v>
      </c>
      <c r="T25">
        <f t="shared" si="5"/>
        <v>6.0000000000000053E-3</v>
      </c>
      <c r="U25">
        <f t="shared" si="6"/>
        <v>6.0000000000000053E-3</v>
      </c>
      <c r="V25">
        <v>1.5780000000000001</v>
      </c>
    </row>
    <row r="26" spans="1:22" x14ac:dyDescent="0.25">
      <c r="A26">
        <v>0.95599999999999996</v>
      </c>
      <c r="B26">
        <v>0.92400000000000004</v>
      </c>
      <c r="C26">
        <v>1.113</v>
      </c>
      <c r="D26">
        <v>0.96499999999999997</v>
      </c>
      <c r="E26">
        <v>0.96899999999999997</v>
      </c>
      <c r="G26">
        <f t="shared" si="0"/>
        <v>6.0000000000000053E-3</v>
      </c>
      <c r="H26">
        <f t="shared" si="1"/>
        <v>6.0000000000000053E-3</v>
      </c>
      <c r="I26">
        <f>D27-D26</f>
        <v>7.0000000000000062E-3</v>
      </c>
      <c r="J26">
        <v>6.0000000000000053E-3</v>
      </c>
      <c r="K26">
        <v>6.0000000000000053E-3</v>
      </c>
      <c r="L26">
        <v>6.0000000000000053E-3</v>
      </c>
      <c r="M26">
        <f t="shared" si="2"/>
        <v>6.0000000000000053E-3</v>
      </c>
      <c r="N26">
        <f t="shared" si="3"/>
        <v>6.0000000000000053E-3</v>
      </c>
      <c r="P26">
        <f t="shared" si="4"/>
        <v>6.1000000000000056E-3</v>
      </c>
      <c r="S26">
        <v>1.5529999999999999</v>
      </c>
      <c r="T26">
        <f t="shared" si="5"/>
        <v>6.0000000000000053E-3</v>
      </c>
      <c r="U26">
        <f t="shared" si="6"/>
        <v>6.0000000000000053E-3</v>
      </c>
      <c r="V26">
        <v>1.5840000000000001</v>
      </c>
    </row>
    <row r="27" spans="1:22" x14ac:dyDescent="0.25">
      <c r="A27">
        <v>0.96199999999999997</v>
      </c>
      <c r="B27">
        <v>0.93</v>
      </c>
      <c r="C27">
        <v>1.119</v>
      </c>
      <c r="D27">
        <v>0.97199999999999998</v>
      </c>
      <c r="E27">
        <v>0.97499999999999998</v>
      </c>
      <c r="G27">
        <f t="shared" si="0"/>
        <v>6.0000000000000053E-3</v>
      </c>
      <c r="H27">
        <f t="shared" si="1"/>
        <v>6.0000000000000053E-3</v>
      </c>
      <c r="I27">
        <f>D28-D27</f>
        <v>6.0000000000000053E-3</v>
      </c>
      <c r="J27">
        <v>6.0000000000000053E-3</v>
      </c>
      <c r="K27">
        <v>4.9999999999998934E-3</v>
      </c>
      <c r="L27">
        <v>6.0000000000000053E-3</v>
      </c>
      <c r="M27">
        <f t="shared" si="2"/>
        <v>6.0000000000000053E-3</v>
      </c>
      <c r="N27">
        <f t="shared" si="3"/>
        <v>6.0000000000000053E-3</v>
      </c>
      <c r="P27">
        <f t="shared" si="4"/>
        <v>5.8000000000000048E-3</v>
      </c>
      <c r="S27">
        <v>1.5589999999999999</v>
      </c>
      <c r="T27">
        <f t="shared" si="5"/>
        <v>5.0000000000001155E-3</v>
      </c>
      <c r="U27">
        <f t="shared" si="6"/>
        <v>6.0000000000000053E-3</v>
      </c>
      <c r="V27">
        <v>1.59</v>
      </c>
    </row>
    <row r="28" spans="1:22" x14ac:dyDescent="0.25">
      <c r="A28">
        <v>0.96799999999999997</v>
      </c>
      <c r="B28">
        <v>0.93600000000000005</v>
      </c>
      <c r="C28">
        <v>1.125</v>
      </c>
      <c r="D28">
        <v>0.97799999999999998</v>
      </c>
      <c r="E28">
        <v>0.98099999999999998</v>
      </c>
      <c r="G28">
        <f t="shared" si="0"/>
        <v>5.0000000000000044E-3</v>
      </c>
      <c r="H28">
        <f t="shared" si="1"/>
        <v>4.9999999999998934E-3</v>
      </c>
      <c r="I28">
        <f>D29-D28</f>
        <v>6.0000000000000053E-3</v>
      </c>
      <c r="J28">
        <v>6.0000000000000053E-3</v>
      </c>
      <c r="K28">
        <v>5.0000000000001155E-3</v>
      </c>
      <c r="L28">
        <v>7.0000000000001172E-3</v>
      </c>
      <c r="M28">
        <f t="shared" si="2"/>
        <v>4.9999999999998934E-3</v>
      </c>
      <c r="N28">
        <f t="shared" si="3"/>
        <v>6.0000000000000053E-3</v>
      </c>
      <c r="P28">
        <f t="shared" si="4"/>
        <v>5.7000000000000054E-3</v>
      </c>
      <c r="S28">
        <v>1.5640000000000001</v>
      </c>
      <c r="T28">
        <f t="shared" si="5"/>
        <v>6.0000000000000053E-3</v>
      </c>
      <c r="U28">
        <f t="shared" si="6"/>
        <v>6.0000000000000053E-3</v>
      </c>
      <c r="V28">
        <v>1.5960000000000001</v>
      </c>
    </row>
    <row r="29" spans="1:22" x14ac:dyDescent="0.25">
      <c r="A29">
        <v>0.97299999999999998</v>
      </c>
      <c r="B29">
        <v>0.94099999999999995</v>
      </c>
      <c r="C29">
        <v>1.1299999999999999</v>
      </c>
      <c r="D29">
        <v>0.98399999999999999</v>
      </c>
      <c r="E29">
        <v>0.98699999999999999</v>
      </c>
      <c r="G29">
        <f t="shared" si="0"/>
        <v>6.0000000000000053E-3</v>
      </c>
      <c r="H29">
        <f t="shared" si="1"/>
        <v>6.0000000000000053E-3</v>
      </c>
      <c r="I29">
        <f>D30-D29</f>
        <v>6.0000000000000053E-3</v>
      </c>
      <c r="J29">
        <v>6.0000000000000053E-3</v>
      </c>
      <c r="K29">
        <v>6.0000000000000053E-3</v>
      </c>
      <c r="L29">
        <v>6.0000000000000053E-3</v>
      </c>
      <c r="M29">
        <f t="shared" si="2"/>
        <v>6.0000000000000053E-3</v>
      </c>
      <c r="N29">
        <f t="shared" si="3"/>
        <v>5.0000000000000044E-3</v>
      </c>
      <c r="P29">
        <f t="shared" si="4"/>
        <v>5.9000000000000051E-3</v>
      </c>
      <c r="S29">
        <v>1.57</v>
      </c>
      <c r="T29">
        <f t="shared" si="5"/>
        <v>6.0000000000000053E-3</v>
      </c>
      <c r="U29">
        <f t="shared" si="6"/>
        <v>6.0000000000000053E-3</v>
      </c>
      <c r="V29">
        <v>1.6020000000000001</v>
      </c>
    </row>
    <row r="30" spans="1:22" x14ac:dyDescent="0.25">
      <c r="A30">
        <v>0.97899999999999998</v>
      </c>
      <c r="B30">
        <v>0.94699999999999995</v>
      </c>
      <c r="C30">
        <v>1.1359999999999999</v>
      </c>
      <c r="D30">
        <v>0.99</v>
      </c>
      <c r="E30">
        <v>0.99199999999999999</v>
      </c>
      <c r="G30">
        <f t="shared" si="0"/>
        <v>6.0000000000000053E-3</v>
      </c>
      <c r="H30">
        <f t="shared" si="1"/>
        <v>6.0000000000000053E-3</v>
      </c>
      <c r="I30">
        <f>D31-D30</f>
        <v>6.0000000000000053E-3</v>
      </c>
      <c r="J30">
        <v>5.9999999999998943E-3</v>
      </c>
      <c r="K30">
        <v>4.9999999999998934E-3</v>
      </c>
      <c r="L30">
        <v>6.0000000000000053E-3</v>
      </c>
      <c r="M30">
        <f t="shared" si="2"/>
        <v>6.0000000000000053E-3</v>
      </c>
      <c r="N30">
        <f t="shared" si="3"/>
        <v>6.0000000000000053E-3</v>
      </c>
      <c r="P30">
        <f t="shared" si="4"/>
        <v>5.7999999999999718E-3</v>
      </c>
      <c r="S30">
        <v>1.5760000000000001</v>
      </c>
      <c r="T30">
        <f t="shared" si="5"/>
        <v>4.9999999999998934E-3</v>
      </c>
      <c r="U30">
        <f t="shared" si="6"/>
        <v>6.0000000000000053E-3</v>
      </c>
      <c r="V30">
        <v>1.6080000000000001</v>
      </c>
    </row>
    <row r="31" spans="1:22" x14ac:dyDescent="0.25">
      <c r="A31">
        <v>0.98499999999999999</v>
      </c>
      <c r="B31">
        <v>0.95299999999999996</v>
      </c>
      <c r="C31">
        <v>1.1419999999999999</v>
      </c>
      <c r="D31">
        <v>0.996</v>
      </c>
      <c r="E31">
        <v>0.998</v>
      </c>
      <c r="G31">
        <f t="shared" si="0"/>
        <v>6.0000000000000053E-3</v>
      </c>
      <c r="H31">
        <f t="shared" si="1"/>
        <v>5.0000000000000044E-3</v>
      </c>
      <c r="I31">
        <f>D32-D31</f>
        <v>6.0000000000000053E-3</v>
      </c>
      <c r="J31">
        <v>6.0000000000000053E-3</v>
      </c>
      <c r="K31">
        <v>6.0000000000000053E-3</v>
      </c>
      <c r="L31">
        <v>6.0000000000000053E-3</v>
      </c>
      <c r="M31">
        <f t="shared" si="2"/>
        <v>6.0000000000000053E-3</v>
      </c>
      <c r="N31">
        <f t="shared" si="3"/>
        <v>6.0000000000000053E-3</v>
      </c>
      <c r="P31">
        <f t="shared" si="4"/>
        <v>5.7999999999999944E-3</v>
      </c>
      <c r="S31">
        <v>1.581</v>
      </c>
      <c r="T31">
        <f t="shared" si="5"/>
        <v>6.0000000000000053E-3</v>
      </c>
      <c r="U31">
        <f t="shared" si="6"/>
        <v>4.9999999999998934E-3</v>
      </c>
      <c r="V31">
        <v>1.6140000000000001</v>
      </c>
    </row>
    <row r="32" spans="1:22" x14ac:dyDescent="0.25">
      <c r="A32">
        <v>0.99099999999999999</v>
      </c>
      <c r="B32">
        <v>0.95799999999999996</v>
      </c>
      <c r="C32">
        <v>1.1479999999999999</v>
      </c>
      <c r="D32">
        <v>1.002</v>
      </c>
      <c r="E32">
        <v>1.004</v>
      </c>
      <c r="G32">
        <f t="shared" si="0"/>
        <v>6.0000000000000053E-3</v>
      </c>
      <c r="H32">
        <f t="shared" si="1"/>
        <v>6.0000000000000053E-3</v>
      </c>
      <c r="I32">
        <f>D33-D32</f>
        <v>6.0000000000000053E-3</v>
      </c>
      <c r="J32">
        <v>5.0000000000001155E-3</v>
      </c>
      <c r="K32">
        <v>5.0000000000001155E-3</v>
      </c>
      <c r="L32">
        <v>6.0000000000000053E-3</v>
      </c>
      <c r="M32">
        <f t="shared" si="2"/>
        <v>5.0000000000001155E-3</v>
      </c>
      <c r="N32">
        <f t="shared" si="3"/>
        <v>4.9999999999998934E-3</v>
      </c>
      <c r="P32">
        <f t="shared" si="4"/>
        <v>5.6000000000000268E-3</v>
      </c>
      <c r="S32">
        <v>1.587</v>
      </c>
      <c r="T32">
        <f t="shared" si="5"/>
        <v>6.0000000000000053E-3</v>
      </c>
      <c r="U32">
        <f t="shared" si="6"/>
        <v>6.0000000000000053E-3</v>
      </c>
      <c r="V32">
        <v>1.619</v>
      </c>
    </row>
    <row r="33" spans="1:22" x14ac:dyDescent="0.25">
      <c r="A33">
        <v>0.997</v>
      </c>
      <c r="B33">
        <v>0.96399999999999997</v>
      </c>
      <c r="C33">
        <v>1.153</v>
      </c>
      <c r="D33">
        <v>1.008</v>
      </c>
      <c r="E33">
        <v>1.0089999999999999</v>
      </c>
      <c r="G33">
        <f t="shared" si="0"/>
        <v>5.9999999999998943E-3</v>
      </c>
      <c r="H33">
        <f t="shared" si="1"/>
        <v>6.0000000000000053E-3</v>
      </c>
      <c r="I33">
        <f>D34-D33</f>
        <v>6.9999999999998952E-3</v>
      </c>
      <c r="J33">
        <v>6.0000000000000053E-3</v>
      </c>
      <c r="K33">
        <v>4.9999999999998934E-3</v>
      </c>
      <c r="L33">
        <v>6.9999999999998952E-3</v>
      </c>
      <c r="M33">
        <f t="shared" si="2"/>
        <v>6.0000000000000053E-3</v>
      </c>
      <c r="N33">
        <f t="shared" si="3"/>
        <v>6.0000000000000053E-3</v>
      </c>
      <c r="P33">
        <f t="shared" si="4"/>
        <v>5.9999999999999724E-3</v>
      </c>
      <c r="S33">
        <v>1.593</v>
      </c>
      <c r="T33">
        <f t="shared" si="5"/>
        <v>5.0000000000001155E-3</v>
      </c>
      <c r="U33">
        <f t="shared" si="6"/>
        <v>6.0000000000000053E-3</v>
      </c>
      <c r="V33">
        <v>1.625</v>
      </c>
    </row>
    <row r="34" spans="1:22" x14ac:dyDescent="0.25">
      <c r="A34">
        <v>1.0029999999999999</v>
      </c>
      <c r="B34">
        <v>0.97</v>
      </c>
      <c r="C34">
        <v>1.159</v>
      </c>
      <c r="D34">
        <v>1.0149999999999999</v>
      </c>
      <c r="E34">
        <v>1.0149999999999999</v>
      </c>
      <c r="G34">
        <f t="shared" si="0"/>
        <v>6.0000000000000053E-3</v>
      </c>
      <c r="H34">
        <f t="shared" si="1"/>
        <v>5.0000000000000044E-3</v>
      </c>
      <c r="I34">
        <f>D35-D34</f>
        <v>6.0000000000000053E-3</v>
      </c>
      <c r="J34">
        <v>6.0000000000000053E-3</v>
      </c>
      <c r="K34">
        <v>6.0000000000000053E-3</v>
      </c>
      <c r="L34">
        <v>6.0000000000000053E-3</v>
      </c>
      <c r="M34">
        <f t="shared" si="2"/>
        <v>6.0000000000000053E-3</v>
      </c>
      <c r="N34">
        <f t="shared" si="3"/>
        <v>6.0000000000000053E-3</v>
      </c>
      <c r="P34">
        <f t="shared" si="4"/>
        <v>5.9000000000000051E-3</v>
      </c>
      <c r="S34">
        <v>1.5980000000000001</v>
      </c>
      <c r="T34">
        <f t="shared" si="5"/>
        <v>6.0000000000000053E-3</v>
      </c>
      <c r="U34">
        <f t="shared" si="6"/>
        <v>6.0000000000000053E-3</v>
      </c>
      <c r="V34">
        <v>1.631</v>
      </c>
    </row>
    <row r="35" spans="1:22" x14ac:dyDescent="0.25">
      <c r="A35">
        <v>1.0089999999999999</v>
      </c>
      <c r="B35">
        <v>0.97499999999999998</v>
      </c>
      <c r="C35">
        <v>1.165</v>
      </c>
      <c r="D35">
        <v>1.0209999999999999</v>
      </c>
      <c r="E35">
        <v>1.0209999999999999</v>
      </c>
      <c r="G35">
        <f t="shared" si="0"/>
        <v>6.0000000000000053E-3</v>
      </c>
      <c r="H35">
        <f t="shared" si="1"/>
        <v>6.0000000000000053E-3</v>
      </c>
      <c r="I35">
        <f>D36-D35</f>
        <v>6.0000000000000053E-3</v>
      </c>
      <c r="J35">
        <v>6.0000000000000053E-3</v>
      </c>
      <c r="K35">
        <v>4.9999999999998934E-3</v>
      </c>
      <c r="L35">
        <v>6.0000000000000053E-3</v>
      </c>
      <c r="M35">
        <f t="shared" si="2"/>
        <v>4.9999999999998934E-3</v>
      </c>
      <c r="N35">
        <f t="shared" si="3"/>
        <v>6.0000000000000053E-3</v>
      </c>
      <c r="P35">
        <f t="shared" si="4"/>
        <v>5.7999999999999831E-3</v>
      </c>
      <c r="S35">
        <v>1.6040000000000001</v>
      </c>
      <c r="T35">
        <f t="shared" si="5"/>
        <v>6.0000000000000053E-3</v>
      </c>
      <c r="U35">
        <f t="shared" si="6"/>
        <v>6.0000000000000053E-3</v>
      </c>
      <c r="V35">
        <v>1.637</v>
      </c>
    </row>
    <row r="36" spans="1:22" x14ac:dyDescent="0.25">
      <c r="A36">
        <v>1.0149999999999999</v>
      </c>
      <c r="B36">
        <v>0.98099999999999998</v>
      </c>
      <c r="C36">
        <v>1.17</v>
      </c>
      <c r="D36">
        <v>1.0269999999999999</v>
      </c>
      <c r="E36">
        <v>1.0269999999999999</v>
      </c>
      <c r="G36">
        <f t="shared" si="0"/>
        <v>6.0000000000000053E-3</v>
      </c>
      <c r="H36">
        <f t="shared" si="1"/>
        <v>6.0000000000000053E-3</v>
      </c>
      <c r="I36">
        <f>D37-D36</f>
        <v>6.0000000000000053E-3</v>
      </c>
      <c r="J36">
        <v>6.0000000000000053E-3</v>
      </c>
      <c r="K36">
        <v>5.0000000000001155E-3</v>
      </c>
      <c r="L36">
        <v>6.0000000000000053E-3</v>
      </c>
      <c r="M36">
        <f t="shared" si="2"/>
        <v>6.0000000000000053E-3</v>
      </c>
      <c r="N36">
        <f t="shared" si="3"/>
        <v>5.0000000000001155E-3</v>
      </c>
      <c r="P36">
        <f t="shared" si="4"/>
        <v>5.8000000000000274E-3</v>
      </c>
      <c r="S36">
        <v>1.61</v>
      </c>
      <c r="T36">
        <f t="shared" si="5"/>
        <v>6.0000000000000053E-3</v>
      </c>
      <c r="U36">
        <f t="shared" si="6"/>
        <v>6.0000000000000053E-3</v>
      </c>
      <c r="V36">
        <v>1.643</v>
      </c>
    </row>
    <row r="37" spans="1:22" x14ac:dyDescent="0.25">
      <c r="A37">
        <v>1.0209999999999999</v>
      </c>
      <c r="B37">
        <v>0.98699999999999999</v>
      </c>
      <c r="C37">
        <v>1.1759999999999999</v>
      </c>
      <c r="D37">
        <v>1.0329999999999999</v>
      </c>
      <c r="E37">
        <v>1.032</v>
      </c>
      <c r="G37">
        <f t="shared" si="0"/>
        <v>5.0000000000001155E-3</v>
      </c>
      <c r="H37">
        <f t="shared" si="1"/>
        <v>5.0000000000000044E-3</v>
      </c>
      <c r="I37">
        <f>D38-D37</f>
        <v>6.0000000000000053E-3</v>
      </c>
      <c r="J37">
        <v>6.0000000000000053E-3</v>
      </c>
      <c r="K37">
        <v>6.0000000000000053E-3</v>
      </c>
      <c r="L37">
        <v>6.9999999999998952E-3</v>
      </c>
      <c r="M37">
        <f t="shared" si="2"/>
        <v>6.0000000000000053E-3</v>
      </c>
      <c r="N37">
        <f t="shared" si="3"/>
        <v>6.0000000000000053E-3</v>
      </c>
      <c r="P37">
        <f t="shared" si="4"/>
        <v>5.7999999999999944E-3</v>
      </c>
      <c r="S37">
        <v>1.6160000000000001</v>
      </c>
      <c r="T37">
        <f t="shared" si="5"/>
        <v>4.9999999999998934E-3</v>
      </c>
      <c r="U37">
        <f t="shared" si="6"/>
        <v>6.0000000000000053E-3</v>
      </c>
      <c r="V37">
        <v>1.649</v>
      </c>
    </row>
    <row r="38" spans="1:22" x14ac:dyDescent="0.25">
      <c r="A38">
        <v>1.026</v>
      </c>
      <c r="B38">
        <v>0.99199999999999999</v>
      </c>
      <c r="C38">
        <v>1.1819999999999999</v>
      </c>
      <c r="D38">
        <v>1.0389999999999999</v>
      </c>
      <c r="E38">
        <v>1.038</v>
      </c>
      <c r="G38">
        <f t="shared" si="0"/>
        <v>6.0000000000000053E-3</v>
      </c>
      <c r="H38">
        <f t="shared" si="1"/>
        <v>6.0000000000000053E-3</v>
      </c>
      <c r="I38">
        <f>D39-D38</f>
        <v>7.0000000000001172E-3</v>
      </c>
      <c r="J38">
        <v>6.0000000000000053E-3</v>
      </c>
      <c r="K38">
        <v>4.9999999999998934E-3</v>
      </c>
      <c r="L38">
        <v>6.0000000000000053E-3</v>
      </c>
      <c r="M38">
        <f t="shared" si="2"/>
        <v>6.0000000000000053E-3</v>
      </c>
      <c r="N38">
        <f t="shared" si="3"/>
        <v>6.0000000000000053E-3</v>
      </c>
      <c r="P38">
        <f t="shared" si="4"/>
        <v>6.0000000000000053E-3</v>
      </c>
      <c r="S38">
        <v>1.621</v>
      </c>
      <c r="T38">
        <f t="shared" si="5"/>
        <v>6.0000000000000053E-3</v>
      </c>
      <c r="U38">
        <f t="shared" si="6"/>
        <v>6.0000000000000053E-3</v>
      </c>
      <c r="V38">
        <v>1.655</v>
      </c>
    </row>
    <row r="39" spans="1:22" x14ac:dyDescent="0.25">
      <c r="A39">
        <v>1.032</v>
      </c>
      <c r="B39">
        <v>0.998</v>
      </c>
      <c r="C39">
        <v>1.1879999999999999</v>
      </c>
      <c r="D39">
        <v>1.046</v>
      </c>
      <c r="E39">
        <v>1.044</v>
      </c>
      <c r="G39">
        <f t="shared" si="0"/>
        <v>6.9999999999998952E-3</v>
      </c>
      <c r="H39">
        <f t="shared" si="1"/>
        <v>6.0000000000000053E-3</v>
      </c>
      <c r="I39">
        <f>D40-D39</f>
        <v>6.0000000000000053E-3</v>
      </c>
      <c r="J39">
        <v>6.0000000000000053E-3</v>
      </c>
      <c r="K39">
        <v>6.0000000000000053E-3</v>
      </c>
      <c r="L39">
        <v>7.0000000000001172E-3</v>
      </c>
      <c r="M39">
        <f t="shared" si="2"/>
        <v>5.0000000000001155E-3</v>
      </c>
      <c r="N39">
        <f t="shared" si="3"/>
        <v>6.0000000000000053E-3</v>
      </c>
      <c r="P39">
        <f t="shared" si="4"/>
        <v>6.2000000000000059E-3</v>
      </c>
      <c r="S39">
        <v>1.627</v>
      </c>
      <c r="T39">
        <f t="shared" si="5"/>
        <v>6.0000000000000053E-3</v>
      </c>
      <c r="U39">
        <f t="shared" si="6"/>
        <v>6.9999999999998952E-3</v>
      </c>
      <c r="V39">
        <v>1.661</v>
      </c>
    </row>
    <row r="40" spans="1:22" x14ac:dyDescent="0.25">
      <c r="A40">
        <v>1.0389999999999999</v>
      </c>
      <c r="B40">
        <v>1.004</v>
      </c>
      <c r="C40">
        <v>1.1930000000000001</v>
      </c>
      <c r="D40">
        <v>1.052</v>
      </c>
      <c r="E40">
        <v>1.05</v>
      </c>
      <c r="G40">
        <f t="shared" si="0"/>
        <v>6.0000000000000053E-3</v>
      </c>
      <c r="H40">
        <f t="shared" si="1"/>
        <v>6.0000000000000053E-3</v>
      </c>
      <c r="I40">
        <f>D41-D40</f>
        <v>6.0000000000000053E-3</v>
      </c>
      <c r="J40">
        <v>6.9999999999998952E-3</v>
      </c>
      <c r="K40">
        <v>5.0000000000001155E-3</v>
      </c>
      <c r="L40">
        <v>6.0000000000000053E-3</v>
      </c>
      <c r="M40">
        <f t="shared" si="2"/>
        <v>6.0000000000000053E-3</v>
      </c>
      <c r="N40">
        <f t="shared" si="3"/>
        <v>6.0000000000000053E-3</v>
      </c>
      <c r="P40">
        <f t="shared" si="4"/>
        <v>6.0000000000000053E-3</v>
      </c>
      <c r="S40">
        <v>1.633</v>
      </c>
      <c r="T40">
        <f t="shared" si="5"/>
        <v>6.0000000000000053E-3</v>
      </c>
      <c r="U40">
        <f t="shared" si="6"/>
        <v>6.0000000000000053E-3</v>
      </c>
      <c r="V40">
        <v>1.6679999999999999</v>
      </c>
    </row>
    <row r="41" spans="1:22" x14ac:dyDescent="0.25">
      <c r="A41">
        <v>1.0449999999999999</v>
      </c>
      <c r="B41">
        <v>1.01</v>
      </c>
      <c r="C41">
        <v>1.1990000000000001</v>
      </c>
      <c r="D41">
        <v>1.0580000000000001</v>
      </c>
      <c r="E41">
        <v>1.056</v>
      </c>
      <c r="G41">
        <f t="shared" si="0"/>
        <v>6.0000000000000053E-3</v>
      </c>
      <c r="H41">
        <f t="shared" si="1"/>
        <v>4.9999999999998934E-3</v>
      </c>
      <c r="I41">
        <f>D42-D41</f>
        <v>6.9999999999998952E-3</v>
      </c>
      <c r="J41">
        <v>6.0000000000000053E-3</v>
      </c>
      <c r="K41">
        <v>6.0000000000000053E-3</v>
      </c>
      <c r="L41">
        <v>6.9999999999998952E-3</v>
      </c>
      <c r="M41">
        <f t="shared" si="2"/>
        <v>6.0000000000000053E-3</v>
      </c>
      <c r="N41">
        <f t="shared" si="3"/>
        <v>6.0000000000000053E-3</v>
      </c>
      <c r="P41">
        <f t="shared" si="4"/>
        <v>6.0999999999999718E-3</v>
      </c>
      <c r="S41">
        <v>1.639</v>
      </c>
      <c r="T41">
        <f t="shared" si="5"/>
        <v>6.0000000000000053E-3</v>
      </c>
      <c r="U41">
        <f t="shared" si="6"/>
        <v>6.0000000000000053E-3</v>
      </c>
      <c r="V41">
        <v>1.6739999999999999</v>
      </c>
    </row>
    <row r="42" spans="1:22" x14ac:dyDescent="0.25">
      <c r="A42">
        <v>1.0509999999999999</v>
      </c>
      <c r="B42">
        <v>1.0149999999999999</v>
      </c>
      <c r="C42">
        <v>1.2050000000000001</v>
      </c>
      <c r="D42">
        <v>1.0649999999999999</v>
      </c>
      <c r="E42">
        <v>1.0620000000000001</v>
      </c>
      <c r="G42">
        <f t="shared" si="0"/>
        <v>6.0000000000000053E-3</v>
      </c>
      <c r="H42">
        <f t="shared" si="1"/>
        <v>6.0000000000000053E-3</v>
      </c>
      <c r="I42">
        <f>D43-D42</f>
        <v>6.0000000000000053E-3</v>
      </c>
      <c r="J42">
        <v>6.0000000000000053E-3</v>
      </c>
      <c r="K42">
        <v>6.0000000000000053E-3</v>
      </c>
      <c r="L42">
        <v>6.0000000000000053E-3</v>
      </c>
      <c r="M42">
        <f t="shared" si="2"/>
        <v>6.0000000000000053E-3</v>
      </c>
      <c r="N42">
        <f t="shared" si="3"/>
        <v>6.0000000000000053E-3</v>
      </c>
      <c r="P42">
        <f t="shared" si="4"/>
        <v>6.0000000000000053E-3</v>
      </c>
      <c r="S42">
        <v>1.645</v>
      </c>
      <c r="T42">
        <f t="shared" si="5"/>
        <v>6.0000000000000053E-3</v>
      </c>
      <c r="U42">
        <f t="shared" si="6"/>
        <v>6.0000000000000053E-3</v>
      </c>
      <c r="V42">
        <v>1.68</v>
      </c>
    </row>
    <row r="43" spans="1:22" x14ac:dyDescent="0.25">
      <c r="A43">
        <v>1.0569999999999999</v>
      </c>
      <c r="B43">
        <v>1.0209999999999999</v>
      </c>
      <c r="C43">
        <v>1.2110000000000001</v>
      </c>
      <c r="D43">
        <v>1.071</v>
      </c>
      <c r="E43">
        <v>1.0680000000000001</v>
      </c>
      <c r="G43">
        <f t="shared" si="0"/>
        <v>6.0000000000000053E-3</v>
      </c>
      <c r="H43">
        <f t="shared" si="1"/>
        <v>6.0000000000000053E-3</v>
      </c>
      <c r="I43">
        <f>D44-D43</f>
        <v>7.0000000000001172E-3</v>
      </c>
      <c r="J43">
        <v>6.0000000000000053E-3</v>
      </c>
      <c r="K43">
        <v>4.9999999999998934E-3</v>
      </c>
      <c r="L43">
        <v>7.0000000000001172E-3</v>
      </c>
      <c r="M43">
        <f t="shared" si="2"/>
        <v>6.0000000000000053E-3</v>
      </c>
      <c r="N43">
        <f t="shared" si="3"/>
        <v>6.0000000000000053E-3</v>
      </c>
      <c r="P43">
        <f t="shared" si="4"/>
        <v>6.2000000000000275E-3</v>
      </c>
      <c r="S43">
        <v>1.651</v>
      </c>
      <c r="T43">
        <f t="shared" si="5"/>
        <v>6.0000000000000053E-3</v>
      </c>
      <c r="U43">
        <f t="shared" si="6"/>
        <v>7.0000000000001172E-3</v>
      </c>
      <c r="V43">
        <v>1.6859999999999999</v>
      </c>
    </row>
    <row r="44" spans="1:22" x14ac:dyDescent="0.25">
      <c r="A44">
        <v>1.0629999999999999</v>
      </c>
      <c r="B44">
        <v>1.0269999999999999</v>
      </c>
      <c r="C44">
        <v>1.2170000000000001</v>
      </c>
      <c r="D44">
        <v>1.0780000000000001</v>
      </c>
      <c r="E44">
        <v>1.0740000000000001</v>
      </c>
      <c r="G44">
        <f t="shared" si="0"/>
        <v>7.0000000000001172E-3</v>
      </c>
      <c r="H44">
        <f t="shared" si="1"/>
        <v>6.0000000000000053E-3</v>
      </c>
      <c r="I44">
        <f>D45-D44</f>
        <v>6.9999999999998952E-3</v>
      </c>
      <c r="J44">
        <v>7.0000000000001172E-3</v>
      </c>
      <c r="K44">
        <v>6.0000000000000053E-3</v>
      </c>
      <c r="L44">
        <v>6.9999999999998952E-3</v>
      </c>
      <c r="M44">
        <f t="shared" si="2"/>
        <v>6.0000000000000053E-3</v>
      </c>
      <c r="N44">
        <f t="shared" si="3"/>
        <v>6.0000000000000053E-3</v>
      </c>
      <c r="P44">
        <f t="shared" si="4"/>
        <v>6.4000000000000055E-3</v>
      </c>
      <c r="S44">
        <v>1.657</v>
      </c>
      <c r="T44">
        <f t="shared" si="5"/>
        <v>6.0000000000000053E-3</v>
      </c>
      <c r="U44">
        <f t="shared" si="6"/>
        <v>6.0000000000000053E-3</v>
      </c>
      <c r="V44">
        <v>1.6930000000000001</v>
      </c>
    </row>
    <row r="45" spans="1:22" x14ac:dyDescent="0.25">
      <c r="A45">
        <v>1.07</v>
      </c>
      <c r="B45">
        <v>1.0329999999999999</v>
      </c>
      <c r="C45">
        <v>1.2230000000000001</v>
      </c>
      <c r="D45">
        <v>1.085</v>
      </c>
      <c r="E45">
        <v>1.08</v>
      </c>
      <c r="G45">
        <f t="shared" si="0"/>
        <v>6.0000000000000053E-3</v>
      </c>
      <c r="H45">
        <f t="shared" si="1"/>
        <v>7.0000000000001172E-3</v>
      </c>
      <c r="I45">
        <f>D46-D45</f>
        <v>6.0000000000000053E-3</v>
      </c>
      <c r="J45">
        <v>6.0000000000000053E-3</v>
      </c>
      <c r="K45">
        <v>6.0000000000000053E-3</v>
      </c>
      <c r="L45">
        <v>7.0000000000001172E-3</v>
      </c>
      <c r="M45">
        <f t="shared" si="2"/>
        <v>6.9999999999998952E-3</v>
      </c>
      <c r="N45">
        <f t="shared" si="3"/>
        <v>6.0000000000000053E-3</v>
      </c>
      <c r="P45">
        <f t="shared" si="4"/>
        <v>6.4999999999999945E-3</v>
      </c>
      <c r="S45">
        <v>1.663</v>
      </c>
      <c r="T45">
        <f t="shared" si="5"/>
        <v>6.9999999999998952E-3</v>
      </c>
      <c r="U45">
        <f t="shared" si="6"/>
        <v>6.9999999999998952E-3</v>
      </c>
      <c r="V45">
        <v>1.6990000000000001</v>
      </c>
    </row>
    <row r="46" spans="1:22" x14ac:dyDescent="0.25">
      <c r="A46">
        <v>1.0760000000000001</v>
      </c>
      <c r="B46">
        <v>1.04</v>
      </c>
      <c r="C46">
        <v>1.23</v>
      </c>
      <c r="D46">
        <v>1.091</v>
      </c>
      <c r="E46">
        <v>1.0860000000000001</v>
      </c>
      <c r="G46">
        <f t="shared" si="0"/>
        <v>6.9999999999998952E-3</v>
      </c>
      <c r="H46">
        <f t="shared" si="1"/>
        <v>6.0000000000000053E-3</v>
      </c>
      <c r="I46">
        <f>D47-D46</f>
        <v>7.0000000000001172E-3</v>
      </c>
      <c r="J46">
        <v>6.9999999999998952E-3</v>
      </c>
      <c r="K46">
        <v>6.0000000000000053E-3</v>
      </c>
      <c r="L46">
        <v>6.9999999999998952E-3</v>
      </c>
      <c r="M46">
        <f t="shared" si="2"/>
        <v>6.0000000000000053E-3</v>
      </c>
      <c r="N46">
        <f t="shared" si="3"/>
        <v>6.9999999999998952E-3</v>
      </c>
      <c r="P46">
        <f t="shared" si="4"/>
        <v>6.5999999999999835E-3</v>
      </c>
      <c r="S46">
        <v>1.67</v>
      </c>
      <c r="T46">
        <f t="shared" si="5"/>
        <v>6.0000000000000053E-3</v>
      </c>
      <c r="U46">
        <f t="shared" si="6"/>
        <v>7.0000000000001172E-3</v>
      </c>
      <c r="V46">
        <v>1.706</v>
      </c>
    </row>
    <row r="47" spans="1:22" x14ac:dyDescent="0.25">
      <c r="A47">
        <v>1.083</v>
      </c>
      <c r="B47">
        <v>1.046</v>
      </c>
      <c r="C47">
        <v>1.236</v>
      </c>
      <c r="D47">
        <v>1.0980000000000001</v>
      </c>
      <c r="E47">
        <v>1.093</v>
      </c>
      <c r="G47">
        <f t="shared" si="0"/>
        <v>6.0000000000000053E-3</v>
      </c>
      <c r="H47">
        <f t="shared" si="1"/>
        <v>6.0000000000000053E-3</v>
      </c>
      <c r="I47">
        <f>D48-D47</f>
        <v>6.9999999999998952E-3</v>
      </c>
      <c r="J47">
        <v>7.0000000000001172E-3</v>
      </c>
      <c r="K47">
        <v>6.0000000000000053E-3</v>
      </c>
      <c r="L47">
        <v>7.0000000000001172E-3</v>
      </c>
      <c r="M47">
        <f t="shared" si="2"/>
        <v>6.0000000000000053E-3</v>
      </c>
      <c r="N47">
        <f t="shared" si="3"/>
        <v>6.0000000000000053E-3</v>
      </c>
      <c r="P47">
        <f t="shared" si="4"/>
        <v>6.3000000000000165E-3</v>
      </c>
      <c r="S47">
        <v>1.6759999999999999</v>
      </c>
      <c r="T47">
        <f t="shared" si="5"/>
        <v>6.0000000000000053E-3</v>
      </c>
      <c r="U47">
        <f t="shared" si="6"/>
        <v>6.0000000000000053E-3</v>
      </c>
      <c r="V47">
        <v>1.7130000000000001</v>
      </c>
    </row>
    <row r="48" spans="1:22" x14ac:dyDescent="0.25">
      <c r="A48">
        <v>1.089</v>
      </c>
      <c r="B48">
        <v>1.052</v>
      </c>
      <c r="C48">
        <v>1.242</v>
      </c>
      <c r="D48">
        <v>1.105</v>
      </c>
      <c r="E48">
        <v>1.099</v>
      </c>
      <c r="G48">
        <f t="shared" si="0"/>
        <v>7.0000000000001172E-3</v>
      </c>
      <c r="H48">
        <f t="shared" si="1"/>
        <v>6.9999999999998952E-3</v>
      </c>
      <c r="I48">
        <f>D49-D48</f>
        <v>8.0000000000000071E-3</v>
      </c>
      <c r="J48">
        <v>6.9999999999998952E-3</v>
      </c>
      <c r="K48">
        <v>6.0000000000000053E-3</v>
      </c>
      <c r="L48">
        <v>6.9999999999998952E-3</v>
      </c>
      <c r="M48">
        <f t="shared" si="2"/>
        <v>7.0000000000001172E-3</v>
      </c>
      <c r="N48">
        <f t="shared" si="3"/>
        <v>7.0000000000001172E-3</v>
      </c>
      <c r="P48">
        <f t="shared" si="4"/>
        <v>7.0000000000000062E-3</v>
      </c>
      <c r="S48">
        <v>1.6819999999999999</v>
      </c>
      <c r="T48">
        <f t="shared" si="5"/>
        <v>7.0000000000001172E-3</v>
      </c>
      <c r="U48">
        <f t="shared" si="6"/>
        <v>6.9999999999998952E-3</v>
      </c>
      <c r="V48">
        <v>1.7190000000000001</v>
      </c>
    </row>
    <row r="49" spans="1:22" x14ac:dyDescent="0.25">
      <c r="A49">
        <v>1.0960000000000001</v>
      </c>
      <c r="B49">
        <v>1.0589999999999999</v>
      </c>
      <c r="C49">
        <v>1.2490000000000001</v>
      </c>
      <c r="D49">
        <v>1.113</v>
      </c>
      <c r="E49">
        <v>1.1060000000000001</v>
      </c>
      <c r="G49">
        <f t="shared" si="0"/>
        <v>6.9999999999998952E-3</v>
      </c>
      <c r="H49">
        <f t="shared" si="1"/>
        <v>6.0000000000000053E-3</v>
      </c>
      <c r="I49">
        <f>D50-D49</f>
        <v>7.0000000000001172E-3</v>
      </c>
      <c r="J49">
        <v>7.0000000000001172E-3</v>
      </c>
      <c r="K49">
        <v>6.0000000000000053E-3</v>
      </c>
      <c r="L49">
        <v>8.0000000000000071E-3</v>
      </c>
      <c r="M49">
        <f t="shared" si="2"/>
        <v>6.9999999999998952E-3</v>
      </c>
      <c r="N49">
        <f t="shared" si="3"/>
        <v>6.0000000000000053E-3</v>
      </c>
      <c r="P49">
        <f t="shared" si="4"/>
        <v>6.8999999999999947E-3</v>
      </c>
      <c r="S49">
        <v>1.6890000000000001</v>
      </c>
      <c r="T49">
        <f t="shared" si="5"/>
        <v>6.9999999999998952E-3</v>
      </c>
      <c r="U49">
        <f t="shared" si="6"/>
        <v>8.0000000000000071E-3</v>
      </c>
      <c r="V49">
        <v>1.726</v>
      </c>
    </row>
    <row r="50" spans="1:22" x14ac:dyDescent="0.25">
      <c r="A50">
        <v>1.103</v>
      </c>
      <c r="B50">
        <v>1.0649999999999999</v>
      </c>
      <c r="C50">
        <v>1.256</v>
      </c>
      <c r="D50">
        <v>1.1200000000000001</v>
      </c>
      <c r="E50">
        <v>1.1120000000000001</v>
      </c>
      <c r="G50">
        <f t="shared" si="0"/>
        <v>7.0000000000001172E-3</v>
      </c>
      <c r="H50">
        <f t="shared" si="1"/>
        <v>7.0000000000001172E-3</v>
      </c>
      <c r="I50">
        <f>D51-D50</f>
        <v>7.9999999999997851E-3</v>
      </c>
      <c r="J50">
        <v>6.9999999999998952E-3</v>
      </c>
      <c r="K50">
        <v>6.0000000000000053E-3</v>
      </c>
      <c r="L50">
        <v>8.0000000000000071E-3</v>
      </c>
      <c r="M50">
        <f t="shared" si="2"/>
        <v>6.0000000000000053E-3</v>
      </c>
      <c r="N50">
        <f t="shared" si="3"/>
        <v>6.9999999999998952E-3</v>
      </c>
      <c r="P50">
        <f t="shared" si="4"/>
        <v>7.0000000000000062E-3</v>
      </c>
      <c r="S50">
        <v>1.696</v>
      </c>
      <c r="T50">
        <f t="shared" si="5"/>
        <v>7.0000000000001172E-3</v>
      </c>
      <c r="U50">
        <f t="shared" si="6"/>
        <v>7.0000000000001172E-3</v>
      </c>
      <c r="V50">
        <v>1.734</v>
      </c>
    </row>
    <row r="51" spans="1:22" x14ac:dyDescent="0.25">
      <c r="A51">
        <v>1.1100000000000001</v>
      </c>
      <c r="B51">
        <v>1.0720000000000001</v>
      </c>
      <c r="C51">
        <v>1.262</v>
      </c>
      <c r="D51">
        <v>1.1279999999999999</v>
      </c>
      <c r="E51">
        <v>1.119</v>
      </c>
      <c r="G51">
        <f t="shared" si="0"/>
        <v>8.0000000000000071E-3</v>
      </c>
      <c r="H51">
        <f t="shared" si="1"/>
        <v>6.9999999999998952E-3</v>
      </c>
      <c r="I51">
        <f>D52-D51</f>
        <v>8.0000000000000071E-3</v>
      </c>
      <c r="J51">
        <v>6.9999999999998952E-3</v>
      </c>
      <c r="K51">
        <v>6.0000000000000053E-3</v>
      </c>
      <c r="L51">
        <v>8.0000000000000071E-3</v>
      </c>
      <c r="M51">
        <f t="shared" si="2"/>
        <v>6.9999999999998952E-3</v>
      </c>
      <c r="N51">
        <f t="shared" si="3"/>
        <v>6.9999999999998952E-3</v>
      </c>
      <c r="P51">
        <f t="shared" si="4"/>
        <v>7.19999999999994E-3</v>
      </c>
      <c r="S51">
        <v>1.7030000000000001</v>
      </c>
      <c r="T51">
        <f t="shared" si="5"/>
        <v>6.9999999999998952E-3</v>
      </c>
      <c r="U51">
        <f t="shared" si="6"/>
        <v>6.9999999999998952E-3</v>
      </c>
      <c r="V51">
        <v>1.7410000000000001</v>
      </c>
    </row>
    <row r="52" spans="1:22" x14ac:dyDescent="0.25">
      <c r="A52">
        <v>1.1180000000000001</v>
      </c>
      <c r="B52">
        <v>1.079</v>
      </c>
      <c r="C52">
        <v>1.2689999999999999</v>
      </c>
      <c r="D52">
        <v>1.1359999999999999</v>
      </c>
      <c r="E52">
        <v>1.1259999999999999</v>
      </c>
      <c r="G52">
        <f t="shared" si="0"/>
        <v>6.9999999999998952E-3</v>
      </c>
      <c r="H52">
        <f t="shared" si="1"/>
        <v>7.0000000000001172E-3</v>
      </c>
      <c r="I52">
        <f>D53-D52</f>
        <v>8.0000000000000071E-3</v>
      </c>
      <c r="J52">
        <v>8.0000000000000071E-3</v>
      </c>
      <c r="K52">
        <v>7.0000000000001172E-3</v>
      </c>
      <c r="L52">
        <v>8.0000000000000071E-3</v>
      </c>
      <c r="M52">
        <f t="shared" si="2"/>
        <v>8.0000000000000071E-3</v>
      </c>
      <c r="N52">
        <f t="shared" si="3"/>
        <v>8.0000000000000071E-3</v>
      </c>
      <c r="P52">
        <f t="shared" si="4"/>
        <v>7.6000000000000286E-3</v>
      </c>
      <c r="S52">
        <v>1.71</v>
      </c>
      <c r="T52">
        <f t="shared" si="5"/>
        <v>7.0000000000001172E-3</v>
      </c>
      <c r="U52">
        <f t="shared" si="6"/>
        <v>8.0000000000000071E-3</v>
      </c>
      <c r="V52">
        <v>1.748</v>
      </c>
    </row>
    <row r="53" spans="1:22" x14ac:dyDescent="0.25">
      <c r="A53">
        <v>1.125</v>
      </c>
      <c r="B53">
        <v>1.0860000000000001</v>
      </c>
      <c r="C53">
        <v>1.2769999999999999</v>
      </c>
      <c r="D53">
        <v>1.1439999999999999</v>
      </c>
      <c r="E53">
        <v>1.1339999999999999</v>
      </c>
      <c r="G53">
        <f t="shared" si="0"/>
        <v>8.0000000000000071E-3</v>
      </c>
      <c r="H53">
        <f t="shared" si="1"/>
        <v>6.9999999999998952E-3</v>
      </c>
      <c r="I53">
        <f>D54-D53</f>
        <v>8.0000000000000071E-3</v>
      </c>
      <c r="J53">
        <v>8.0000000000000071E-3</v>
      </c>
      <c r="K53">
        <v>6.9999999999998952E-3</v>
      </c>
      <c r="L53">
        <v>8.999999999999897E-3</v>
      </c>
      <c r="M53">
        <f t="shared" si="2"/>
        <v>7.0000000000001172E-3</v>
      </c>
      <c r="N53">
        <f t="shared" si="3"/>
        <v>7.0000000000001172E-3</v>
      </c>
      <c r="P53">
        <f t="shared" si="4"/>
        <v>7.5999999999999844E-3</v>
      </c>
      <c r="S53">
        <v>1.7170000000000001</v>
      </c>
      <c r="T53">
        <f t="shared" si="5"/>
        <v>6.9999999999998952E-3</v>
      </c>
      <c r="U53">
        <f t="shared" si="6"/>
        <v>8.0000000000000071E-3</v>
      </c>
      <c r="V53">
        <v>1.756</v>
      </c>
    </row>
    <row r="54" spans="1:22" x14ac:dyDescent="0.25">
      <c r="A54">
        <v>1.133</v>
      </c>
      <c r="B54">
        <v>1.093</v>
      </c>
      <c r="C54">
        <v>1.284</v>
      </c>
      <c r="D54">
        <v>1.1519999999999999</v>
      </c>
      <c r="E54">
        <v>1.141</v>
      </c>
      <c r="G54">
        <f t="shared" si="0"/>
        <v>8.0000000000000071E-3</v>
      </c>
      <c r="H54">
        <f t="shared" si="1"/>
        <v>7.0000000000001172E-3</v>
      </c>
      <c r="I54">
        <f>D55-D54</f>
        <v>9.000000000000119E-3</v>
      </c>
      <c r="J54">
        <v>8.0000000000000071E-3</v>
      </c>
      <c r="K54">
        <v>7.0000000000001172E-3</v>
      </c>
      <c r="L54">
        <v>9.000000000000119E-3</v>
      </c>
      <c r="M54">
        <f t="shared" si="2"/>
        <v>8.0000000000000071E-3</v>
      </c>
      <c r="N54">
        <f t="shared" si="3"/>
        <v>8.0000000000000071E-3</v>
      </c>
      <c r="P54">
        <f t="shared" si="4"/>
        <v>8.1000000000000412E-3</v>
      </c>
      <c r="S54">
        <v>1.724</v>
      </c>
      <c r="T54">
        <f t="shared" si="5"/>
        <v>8.0000000000000071E-3</v>
      </c>
      <c r="U54">
        <f t="shared" si="6"/>
        <v>8.999999999999897E-3</v>
      </c>
      <c r="V54">
        <v>1.764</v>
      </c>
    </row>
    <row r="55" spans="1:22" x14ac:dyDescent="0.25">
      <c r="A55">
        <v>1.141</v>
      </c>
      <c r="B55">
        <v>1.1000000000000001</v>
      </c>
      <c r="C55">
        <v>1.292</v>
      </c>
      <c r="D55">
        <v>1.161</v>
      </c>
      <c r="E55">
        <v>1.149</v>
      </c>
      <c r="G55">
        <f t="shared" si="0"/>
        <v>8.0000000000000071E-3</v>
      </c>
      <c r="H55">
        <f t="shared" si="1"/>
        <v>8.0000000000000071E-3</v>
      </c>
      <c r="I55">
        <f>D56-D55</f>
        <v>8.999999999999897E-3</v>
      </c>
      <c r="J55">
        <v>8.0000000000000071E-3</v>
      </c>
      <c r="K55">
        <v>6.9999999999998952E-3</v>
      </c>
      <c r="L55">
        <v>8.999999999999897E-3</v>
      </c>
      <c r="M55">
        <f t="shared" si="2"/>
        <v>6.9999999999998952E-3</v>
      </c>
      <c r="N55">
        <f t="shared" si="3"/>
        <v>8.0000000000000071E-3</v>
      </c>
      <c r="P55">
        <f t="shared" si="4"/>
        <v>8.0999999999999735E-3</v>
      </c>
      <c r="S55">
        <v>1.732</v>
      </c>
      <c r="T55">
        <f t="shared" si="5"/>
        <v>8.0000000000000071E-3</v>
      </c>
      <c r="U55">
        <f t="shared" si="6"/>
        <v>9.000000000000119E-3</v>
      </c>
      <c r="V55">
        <v>1.7729999999999999</v>
      </c>
    </row>
    <row r="56" spans="1:22" x14ac:dyDescent="0.25">
      <c r="A56">
        <v>1.149</v>
      </c>
      <c r="B56">
        <v>1.1080000000000001</v>
      </c>
      <c r="C56">
        <v>1.2989999999999999</v>
      </c>
      <c r="D56">
        <v>1.17</v>
      </c>
      <c r="E56">
        <v>1.157</v>
      </c>
      <c r="G56">
        <f t="shared" si="0"/>
        <v>8.999999999999897E-3</v>
      </c>
      <c r="H56">
        <f t="shared" si="1"/>
        <v>8.0000000000000071E-3</v>
      </c>
      <c r="I56">
        <f>D57-D56</f>
        <v>1.0000000000000009E-2</v>
      </c>
      <c r="J56">
        <v>9.000000000000119E-3</v>
      </c>
      <c r="K56">
        <v>7.0000000000001172E-3</v>
      </c>
      <c r="L56">
        <v>1.1000000000000121E-2</v>
      </c>
      <c r="M56">
        <f t="shared" si="2"/>
        <v>9.000000000000119E-3</v>
      </c>
      <c r="N56">
        <f t="shared" si="3"/>
        <v>8.0000000000000071E-3</v>
      </c>
      <c r="P56">
        <f t="shared" si="4"/>
        <v>8.9000000000000416E-3</v>
      </c>
      <c r="S56">
        <v>1.74</v>
      </c>
      <c r="T56">
        <f t="shared" si="5"/>
        <v>9.000000000000119E-3</v>
      </c>
      <c r="U56">
        <f t="shared" si="6"/>
        <v>8.999999999999897E-3</v>
      </c>
      <c r="V56">
        <v>1.782</v>
      </c>
    </row>
    <row r="57" spans="1:22" x14ac:dyDescent="0.25">
      <c r="A57">
        <v>1.1579999999999999</v>
      </c>
      <c r="B57">
        <v>1.1160000000000001</v>
      </c>
      <c r="C57">
        <v>1.3080000000000001</v>
      </c>
      <c r="D57">
        <v>1.18</v>
      </c>
      <c r="E57">
        <v>1.165</v>
      </c>
      <c r="G57">
        <f t="shared" si="0"/>
        <v>9.000000000000119E-3</v>
      </c>
      <c r="H57">
        <f t="shared" si="1"/>
        <v>8.999999999999897E-3</v>
      </c>
      <c r="I57">
        <f>D58-D57</f>
        <v>1.0000000000000009E-2</v>
      </c>
      <c r="J57">
        <v>1.0000000000000009E-2</v>
      </c>
      <c r="K57">
        <v>8.0000000000000071E-3</v>
      </c>
      <c r="L57">
        <v>1.0000000000000009E-2</v>
      </c>
      <c r="M57">
        <f t="shared" si="2"/>
        <v>8.0000000000000071E-3</v>
      </c>
      <c r="N57">
        <f t="shared" si="3"/>
        <v>8.999999999999897E-3</v>
      </c>
      <c r="P57">
        <f t="shared" si="4"/>
        <v>9.199999999999986E-3</v>
      </c>
      <c r="S57">
        <v>1.7490000000000001</v>
      </c>
      <c r="T57">
        <f t="shared" si="5"/>
        <v>8.999999999999897E-3</v>
      </c>
      <c r="U57">
        <f t="shared" si="6"/>
        <v>1.0000000000000009E-2</v>
      </c>
      <c r="V57">
        <v>1.7909999999999999</v>
      </c>
    </row>
    <row r="58" spans="1:22" x14ac:dyDescent="0.25">
      <c r="A58">
        <v>1.167</v>
      </c>
      <c r="B58">
        <v>1.125</v>
      </c>
      <c r="C58">
        <v>1.3160000000000001</v>
      </c>
      <c r="D58">
        <v>1.19</v>
      </c>
      <c r="E58">
        <v>1.1739999999999999</v>
      </c>
      <c r="G58">
        <f t="shared" si="0"/>
        <v>1.0000000000000009E-2</v>
      </c>
      <c r="H58">
        <f t="shared" si="1"/>
        <v>8.999999999999897E-3</v>
      </c>
      <c r="I58">
        <f>D59-D58</f>
        <v>1.1000000000000121E-2</v>
      </c>
      <c r="J58">
        <v>1.0000000000000009E-2</v>
      </c>
      <c r="K58">
        <v>6.9999999999996732E-3</v>
      </c>
      <c r="L58">
        <v>1.2000000000000011E-2</v>
      </c>
      <c r="M58">
        <f t="shared" si="2"/>
        <v>8.999999999999897E-3</v>
      </c>
      <c r="N58">
        <f t="shared" si="3"/>
        <v>9.000000000000119E-3</v>
      </c>
      <c r="P58">
        <f t="shared" si="4"/>
        <v>9.699999999999976E-3</v>
      </c>
      <c r="S58">
        <v>1.758</v>
      </c>
      <c r="T58">
        <f t="shared" si="5"/>
        <v>8.999999999999897E-3</v>
      </c>
      <c r="U58">
        <f t="shared" si="6"/>
        <v>1.1000000000000121E-2</v>
      </c>
      <c r="V58">
        <v>1.8009999999999999</v>
      </c>
    </row>
    <row r="59" spans="1:22" x14ac:dyDescent="0.25">
      <c r="A59">
        <v>1.177</v>
      </c>
      <c r="B59">
        <v>1.1339999999999999</v>
      </c>
      <c r="C59">
        <v>1.325</v>
      </c>
      <c r="D59">
        <v>1.2010000000000001</v>
      </c>
      <c r="E59">
        <v>1.1830000000000001</v>
      </c>
      <c r="G59">
        <f t="shared" si="0"/>
        <v>1.0999999999999899E-2</v>
      </c>
      <c r="H59">
        <f t="shared" si="1"/>
        <v>9.000000000000119E-3</v>
      </c>
      <c r="I59">
        <f>D60-D59</f>
        <v>1.2999999999999901E-2</v>
      </c>
      <c r="J59">
        <v>1.0999999999999899E-2</v>
      </c>
      <c r="K59">
        <v>9.0000000000003411E-3</v>
      </c>
      <c r="L59">
        <v>1.4000000000000012E-2</v>
      </c>
      <c r="M59">
        <f t="shared" si="2"/>
        <v>1.0000000000000009E-2</v>
      </c>
      <c r="N59">
        <f t="shared" si="3"/>
        <v>1.0000000000000009E-2</v>
      </c>
      <c r="P59">
        <f t="shared" si="4"/>
        <v>1.0900000000000021E-2</v>
      </c>
      <c r="S59">
        <v>1.7669999999999999</v>
      </c>
      <c r="T59">
        <f t="shared" si="5"/>
        <v>1.0000000000000009E-2</v>
      </c>
      <c r="U59">
        <f t="shared" si="6"/>
        <v>1.2000000000000011E-2</v>
      </c>
      <c r="V59">
        <v>1.8120000000000001</v>
      </c>
    </row>
    <row r="60" spans="1:22" x14ac:dyDescent="0.25">
      <c r="A60">
        <v>1.1879999999999999</v>
      </c>
      <c r="B60">
        <v>1.143</v>
      </c>
      <c r="C60">
        <v>1.335</v>
      </c>
      <c r="D60">
        <v>1.214</v>
      </c>
      <c r="E60">
        <v>1.1930000000000001</v>
      </c>
      <c r="G60">
        <f t="shared" si="0"/>
        <v>1.1000000000000121E-2</v>
      </c>
      <c r="H60">
        <f t="shared" si="1"/>
        <v>1.0000000000000009E-2</v>
      </c>
      <c r="I60">
        <f>D61-D60</f>
        <v>1.4000000000000012E-2</v>
      </c>
      <c r="J60">
        <v>1.2000000000000011E-2</v>
      </c>
      <c r="K60">
        <v>8.999999999999897E-3</v>
      </c>
      <c r="L60">
        <v>1.4999999999999902E-2</v>
      </c>
      <c r="M60">
        <f t="shared" si="2"/>
        <v>1.0000000000000009E-2</v>
      </c>
      <c r="N60">
        <f t="shared" si="3"/>
        <v>1.0000000000000009E-2</v>
      </c>
      <c r="P60">
        <f t="shared" si="4"/>
        <v>1.15E-2</v>
      </c>
      <c r="S60">
        <v>1.7769999999999999</v>
      </c>
      <c r="T60">
        <f t="shared" si="5"/>
        <v>1.1000000000000121E-2</v>
      </c>
      <c r="U60">
        <f t="shared" si="6"/>
        <v>1.2999999999999901E-2</v>
      </c>
      <c r="V60">
        <v>1.8240000000000001</v>
      </c>
    </row>
    <row r="61" spans="1:22" x14ac:dyDescent="0.25">
      <c r="A61">
        <v>1.1990000000000001</v>
      </c>
      <c r="B61">
        <v>1.153</v>
      </c>
      <c r="C61">
        <v>1.345</v>
      </c>
      <c r="D61">
        <v>1.228</v>
      </c>
      <c r="E61">
        <v>1.2030000000000001</v>
      </c>
      <c r="S61">
        <v>1.788</v>
      </c>
      <c r="V61">
        <v>1.837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UCLA Department of Physics &amp; Astronomy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Tian Ye</cp:lastModifiedBy>
  <dcterms:created xsi:type="dcterms:W3CDTF">2017-10-25T01:01:46Z</dcterms:created>
  <dcterms:modified xsi:type="dcterms:W3CDTF">2017-10-29T01:48:05Z</dcterms:modified>
</cp:coreProperties>
</file>