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4" r:id="rId3"/>
  </sheets>
  <calcPr calcId="145621"/>
</workbook>
</file>

<file path=xl/calcChain.xml><?xml version="1.0" encoding="utf-8"?>
<calcChain xmlns="http://schemas.openxmlformats.org/spreadsheetml/2006/main">
  <c r="H3" i="1" l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</calcChain>
</file>

<file path=xl/sharedStrings.xml><?xml version="1.0" encoding="utf-8"?>
<sst xmlns="http://schemas.openxmlformats.org/spreadsheetml/2006/main" count="32" uniqueCount="31">
  <si>
    <t>Delta T</t>
  </si>
  <si>
    <t>Velocity</t>
  </si>
  <si>
    <t>Acceleration</t>
  </si>
  <si>
    <t>Delta V</t>
  </si>
  <si>
    <t>T Bar</t>
  </si>
  <si>
    <t>m/s^2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</si>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</sst>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+mj-lt"/>
              </a:rPr>
              <a:t>Acceleration of Glider vs Time for 2.5 Gram Hanging</a:t>
            </a:r>
            <a:r>
              <a:rPr lang="en-US" baseline="0">
                <a:latin typeface="+mj-lt"/>
              </a:rPr>
              <a:t> Mass</a:t>
            </a:r>
            <a:endParaRPr lang="en-US">
              <a:latin typeface="+mj-lt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Sheet1!$E$2:$E$59</c:f>
              <c:numCache>
                <c:formatCode>General</c:formatCode>
                <c:ptCount val="58"/>
                <c:pt idx="0">
                  <c:v>0.192</c:v>
                </c:pt>
                <c:pt idx="1">
                  <c:v>0.43700000000000006</c:v>
                </c:pt>
                <c:pt idx="2">
                  <c:v>0.60600000000000009</c:v>
                </c:pt>
                <c:pt idx="3">
                  <c:v>0.74550000000000005</c:v>
                </c:pt>
                <c:pt idx="4">
                  <c:v>0.86650000000000005</c:v>
                </c:pt>
                <c:pt idx="5">
                  <c:v>0.97499999999999998</c:v>
                </c:pt>
                <c:pt idx="6">
                  <c:v>1.0745</c:v>
                </c:pt>
                <c:pt idx="7">
                  <c:v>1.1665000000000001</c:v>
                </c:pt>
                <c:pt idx="8">
                  <c:v>1.2524999999999999</c:v>
                </c:pt>
                <c:pt idx="9">
                  <c:v>1.3340000000000001</c:v>
                </c:pt>
                <c:pt idx="10">
                  <c:v>1.4115000000000002</c:v>
                </c:pt>
                <c:pt idx="11">
                  <c:v>1.4849999999999999</c:v>
                </c:pt>
                <c:pt idx="12">
                  <c:v>1.556</c:v>
                </c:pt>
                <c:pt idx="13">
                  <c:v>1.6244999999999998</c:v>
                </c:pt>
                <c:pt idx="14">
                  <c:v>1.69</c:v>
                </c:pt>
                <c:pt idx="15">
                  <c:v>1.7534999999999998</c:v>
                </c:pt>
                <c:pt idx="16">
                  <c:v>1.8149999999999999</c:v>
                </c:pt>
                <c:pt idx="17">
                  <c:v>1.8744999999999998</c:v>
                </c:pt>
                <c:pt idx="18">
                  <c:v>1.9329999999999998</c:v>
                </c:pt>
                <c:pt idx="19">
                  <c:v>1.9895</c:v>
                </c:pt>
                <c:pt idx="20">
                  <c:v>2.0445000000000002</c:v>
                </c:pt>
                <c:pt idx="21">
                  <c:v>2.0985</c:v>
                </c:pt>
                <c:pt idx="22">
                  <c:v>2.1509999999999998</c:v>
                </c:pt>
                <c:pt idx="23">
                  <c:v>2.2025000000000001</c:v>
                </c:pt>
                <c:pt idx="24">
                  <c:v>2.2530000000000001</c:v>
                </c:pt>
                <c:pt idx="25">
                  <c:v>2.3025000000000002</c:v>
                </c:pt>
                <c:pt idx="26">
                  <c:v>2.351</c:v>
                </c:pt>
                <c:pt idx="27">
                  <c:v>2.3985000000000003</c:v>
                </c:pt>
                <c:pt idx="28">
                  <c:v>2.4450000000000003</c:v>
                </c:pt>
                <c:pt idx="29">
                  <c:v>2.4909999999999997</c:v>
                </c:pt>
                <c:pt idx="30">
                  <c:v>2.5365000000000002</c:v>
                </c:pt>
                <c:pt idx="31">
                  <c:v>2.5810000000000004</c:v>
                </c:pt>
                <c:pt idx="32">
                  <c:v>2.6245000000000003</c:v>
                </c:pt>
                <c:pt idx="33">
                  <c:v>2.6675</c:v>
                </c:pt>
                <c:pt idx="34">
                  <c:v>2.71</c:v>
                </c:pt>
                <c:pt idx="35">
                  <c:v>2.7519999999999998</c:v>
                </c:pt>
                <c:pt idx="36">
                  <c:v>2.7934999999999999</c:v>
                </c:pt>
                <c:pt idx="37">
                  <c:v>2.8345000000000002</c:v>
                </c:pt>
                <c:pt idx="38">
                  <c:v>2.875</c:v>
                </c:pt>
                <c:pt idx="39">
                  <c:v>2.9145000000000003</c:v>
                </c:pt>
                <c:pt idx="40">
                  <c:v>2.9535</c:v>
                </c:pt>
                <c:pt idx="41">
                  <c:v>2.9924999999999997</c:v>
                </c:pt>
                <c:pt idx="42">
                  <c:v>3.0309999999999997</c:v>
                </c:pt>
                <c:pt idx="43">
                  <c:v>3.069</c:v>
                </c:pt>
                <c:pt idx="44">
                  <c:v>3.1065</c:v>
                </c:pt>
                <c:pt idx="45">
                  <c:v>3.1435</c:v>
                </c:pt>
                <c:pt idx="46">
                  <c:v>3.1799999999999997</c:v>
                </c:pt>
                <c:pt idx="47">
                  <c:v>3.2164999999999999</c:v>
                </c:pt>
                <c:pt idx="48">
                  <c:v>3.2524999999999999</c:v>
                </c:pt>
                <c:pt idx="49">
                  <c:v>3.2880000000000003</c:v>
                </c:pt>
                <c:pt idx="50">
                  <c:v>3.3235000000000001</c:v>
                </c:pt>
                <c:pt idx="51">
                  <c:v>3.3585000000000003</c:v>
                </c:pt>
                <c:pt idx="52">
                  <c:v>3.3929999999999998</c:v>
                </c:pt>
                <c:pt idx="53">
                  <c:v>3.427</c:v>
                </c:pt>
                <c:pt idx="54">
                  <c:v>3.4610000000000003</c:v>
                </c:pt>
                <c:pt idx="55">
                  <c:v>3.4950000000000001</c:v>
                </c:pt>
                <c:pt idx="56">
                  <c:v>3.5285000000000002</c:v>
                </c:pt>
                <c:pt idx="57">
                  <c:v>3.5614999999999997</c:v>
                </c:pt>
              </c:numCache>
            </c:numRef>
          </c:xVal>
          <c:yVal>
            <c:numRef>
              <c:f>Sheet1!$G$2:$G$59</c:f>
              <c:numCache>
                <c:formatCode>General</c:formatCode>
                <c:ptCount val="58"/>
                <c:pt idx="0">
                  <c:v>9.9729668444926395E-2</c:v>
                </c:pt>
                <c:pt idx="1">
                  <c:v>0.10751471253961058</c:v>
                </c:pt>
                <c:pt idx="2">
                  <c:v>0.10852713178294579</c:v>
                </c:pt>
                <c:pt idx="3">
                  <c:v>0.12763017879392691</c:v>
                </c:pt>
                <c:pt idx="4">
                  <c:v>0.10165846370717686</c:v>
                </c:pt>
                <c:pt idx="5">
                  <c:v>0.13138430395514944</c:v>
                </c:pt>
                <c:pt idx="6">
                  <c:v>0.1120483052693865</c:v>
                </c:pt>
                <c:pt idx="7">
                  <c:v>0.13689399689402773</c:v>
                </c:pt>
                <c:pt idx="8">
                  <c:v>8.1651908840176937E-2</c:v>
                </c:pt>
                <c:pt idx="9">
                  <c:v>0.15625000000000341</c:v>
                </c:pt>
                <c:pt idx="10">
                  <c:v>0.11111111111111577</c:v>
                </c:pt>
                <c:pt idx="11">
                  <c:v>8.2671957671948917E-2</c:v>
                </c:pt>
                <c:pt idx="12">
                  <c:v>0.13706975327444926</c:v>
                </c:pt>
                <c:pt idx="13">
                  <c:v>0.15663288037424247</c:v>
                </c:pt>
                <c:pt idx="14">
                  <c:v>5.812872023810195E-2</c:v>
                </c:pt>
                <c:pt idx="15">
                  <c:v>0.18896447467875369</c:v>
                </c:pt>
                <c:pt idx="16">
                  <c:v>7.0621468926561265E-2</c:v>
                </c:pt>
                <c:pt idx="17">
                  <c:v>7.4294941009808629E-2</c:v>
                </c:pt>
                <c:pt idx="18">
                  <c:v>0.24321694951897987</c:v>
                </c:pt>
                <c:pt idx="19">
                  <c:v>-1.9378438248002753E-14</c:v>
                </c:pt>
                <c:pt idx="20">
                  <c:v>0.18711991267739406</c:v>
                </c:pt>
                <c:pt idx="21">
                  <c:v>0.10269189692470883</c:v>
                </c:pt>
                <c:pt idx="22">
                  <c:v>0.10877131917854621</c:v>
                </c:pt>
                <c:pt idx="23">
                  <c:v>0.11534025374859649</c:v>
                </c:pt>
                <c:pt idx="24">
                  <c:v>0.12244897959182424</c:v>
                </c:pt>
                <c:pt idx="25">
                  <c:v>0.13015410245729528</c:v>
                </c:pt>
                <c:pt idx="26">
                  <c:v>0.13851950354608314</c:v>
                </c:pt>
                <c:pt idx="27">
                  <c:v>0.14761745428784434</c:v>
                </c:pt>
                <c:pt idx="28">
                  <c:v>0</c:v>
                </c:pt>
                <c:pt idx="29">
                  <c:v>0.1575299306867434</c:v>
                </c:pt>
                <c:pt idx="30">
                  <c:v>0.16835016835022068</c:v>
                </c:pt>
                <c:pt idx="31">
                  <c:v>0.18018450893721344</c:v>
                </c:pt>
                <c:pt idx="32">
                  <c:v>-8.4273673311082229E-14</c:v>
                </c:pt>
                <c:pt idx="33">
                  <c:v>0.19315460094265891</c:v>
                </c:pt>
                <c:pt idx="34">
                  <c:v>-8.9663726179251126E-14</c:v>
                </c:pt>
                <c:pt idx="35">
                  <c:v>0.20740003318407157</c:v>
                </c:pt>
                <c:pt idx="36">
                  <c:v>0</c:v>
                </c:pt>
                <c:pt idx="37">
                  <c:v>0.22308149910765004</c:v>
                </c:pt>
                <c:pt idx="38">
                  <c:v>0.24038461538458811</c:v>
                </c:pt>
                <c:pt idx="39">
                  <c:v>1.1295807594134883E-13</c:v>
                </c:pt>
                <c:pt idx="40">
                  <c:v>-1.1295807594135012E-13</c:v>
                </c:pt>
                <c:pt idx="41">
                  <c:v>0.2595245510226134</c:v>
                </c:pt>
                <c:pt idx="42">
                  <c:v>-1.2154020480107037E-13</c:v>
                </c:pt>
                <c:pt idx="43">
                  <c:v>0.2807516657933069</c:v>
                </c:pt>
                <c:pt idx="44">
                  <c:v>0</c:v>
                </c:pt>
                <c:pt idx="45">
                  <c:v>0.30435841246648798</c:v>
                </c:pt>
                <c:pt idx="46">
                  <c:v>-0.3128128128127784</c:v>
                </c:pt>
                <c:pt idx="47">
                  <c:v>0.62610873421677371</c:v>
                </c:pt>
                <c:pt idx="48">
                  <c:v>-0.34013605442172851</c:v>
                </c:pt>
                <c:pt idx="49">
                  <c:v>0.33068783068779267</c:v>
                </c:pt>
                <c:pt idx="50">
                  <c:v>1.5428927976504968E-13</c:v>
                </c:pt>
                <c:pt idx="51">
                  <c:v>0.36014405762285412</c:v>
                </c:pt>
                <c:pt idx="52">
                  <c:v>1.6927635763696379E-13</c:v>
                </c:pt>
                <c:pt idx="53">
                  <c:v>-1.6927635763696598E-13</c:v>
                </c:pt>
                <c:pt idx="54">
                  <c:v>1.6927635763696379E-13</c:v>
                </c:pt>
                <c:pt idx="55">
                  <c:v>0.39320541050641084</c:v>
                </c:pt>
                <c:pt idx="56">
                  <c:v>0</c:v>
                </c:pt>
                <c:pt idx="57">
                  <c:v>0.43044077134981634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2240"/>
        <c:axId val="212136704"/>
      </c:scatterChart>
      <c:valAx>
        <c:axId val="212122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+mj-lt"/>
                  </a:rPr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36704"/>
        <c:crosses val="autoZero"/>
        <c:crossBetween val="midCat"/>
      </c:valAx>
      <c:valAx>
        <c:axId val="21213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+mj-lt"/>
                  </a:rPr>
                  <a:t>Acceleration (m/s^2)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22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9</xdr:row>
      <xdr:rowOff>47625</xdr:rowOff>
    </xdr:from>
    <xdr:to>
      <xdr:col>13</xdr:col>
      <xdr:colOff>219075</xdr:colOff>
      <xdr:row>23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H3" sqref="H3"/>
    </sheetView>
  </sheetViews>
  <sheetFormatPr defaultRowHeight="15" x14ac:dyDescent="0.25"/>
  <cols>
    <col min="3" max="3" width="9.140625" customWidth="1"/>
    <col min="4" max="4" width="13.5703125" customWidth="1"/>
    <col min="6" max="6" width="12.85546875" customWidth="1"/>
  </cols>
  <sheetData>
    <row r="1" spans="1:8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  <c r="G1" t="s">
        <v>5</v>
      </c>
    </row>
    <row r="2" spans="1:8" x14ac:dyDescent="0.25">
      <c r="A2">
        <v>0.30200000000000005</v>
      </c>
      <c r="B2">
        <v>4.9668874172185422</v>
      </c>
      <c r="C2">
        <f>B3-B2</f>
        <v>3.0118359870367772</v>
      </c>
      <c r="E2">
        <v>0.192</v>
      </c>
      <c r="F2">
        <f t="shared" ref="F2:F33" si="0">C2/A2</f>
        <v>9.9729668444926389</v>
      </c>
      <c r="G2">
        <f>F2/100</f>
        <v>9.9729668444926395E-2</v>
      </c>
      <c r="H2">
        <f>AVERAGE(G:G)</f>
        <v>0.12139693573221187</v>
      </c>
    </row>
    <row r="3" spans="1:8" x14ac:dyDescent="0.25">
      <c r="A3">
        <v>0.188</v>
      </c>
      <c r="B3">
        <v>7.9787234042553195</v>
      </c>
      <c r="C3">
        <f t="shared" ref="C3:C66" si="1">B4-B3</f>
        <v>2.0212765957446788</v>
      </c>
      <c r="E3">
        <v>0.43700000000000006</v>
      </c>
      <c r="F3">
        <f t="shared" si="0"/>
        <v>10.751471253961057</v>
      </c>
      <c r="G3">
        <f t="shared" ref="G3:G59" si="2">F3/100</f>
        <v>0.10751471253961058</v>
      </c>
      <c r="H3">
        <f>_xlfn.STDEV.S(G:G)</f>
        <v>0.15081382077963884</v>
      </c>
    </row>
    <row r="4" spans="1:8" x14ac:dyDescent="0.25">
      <c r="A4">
        <v>0.15000000000000002</v>
      </c>
      <c r="B4">
        <v>9.9999999999999982</v>
      </c>
      <c r="C4">
        <f t="shared" si="1"/>
        <v>1.6279069767441872</v>
      </c>
      <c r="E4">
        <v>0.60600000000000009</v>
      </c>
      <c r="F4">
        <f t="shared" si="0"/>
        <v>10.852713178294579</v>
      </c>
      <c r="G4">
        <f t="shared" si="2"/>
        <v>0.10852713178294579</v>
      </c>
    </row>
    <row r="5" spans="1:8" x14ac:dyDescent="0.25">
      <c r="A5">
        <v>0.129</v>
      </c>
      <c r="B5">
        <v>11.627906976744185</v>
      </c>
      <c r="C5">
        <f t="shared" si="1"/>
        <v>1.6464293064416573</v>
      </c>
      <c r="E5">
        <v>0.74550000000000005</v>
      </c>
      <c r="F5">
        <f t="shared" si="0"/>
        <v>12.763017879392692</v>
      </c>
      <c r="G5">
        <f t="shared" si="2"/>
        <v>0.12763017879392691</v>
      </c>
    </row>
    <row r="6" spans="1:8" x14ac:dyDescent="0.25">
      <c r="A6">
        <v>0.11299999999999999</v>
      </c>
      <c r="B6">
        <v>13.274336283185843</v>
      </c>
      <c r="C6">
        <f t="shared" si="1"/>
        <v>1.1487406398910984</v>
      </c>
      <c r="E6">
        <v>0.86650000000000005</v>
      </c>
      <c r="F6">
        <f t="shared" si="0"/>
        <v>10.165846370717686</v>
      </c>
      <c r="G6">
        <f t="shared" si="2"/>
        <v>0.10165846370717686</v>
      </c>
    </row>
    <row r="7" spans="1:8" x14ac:dyDescent="0.25">
      <c r="A7">
        <v>0.10399999999999987</v>
      </c>
      <c r="B7">
        <v>14.423076923076941</v>
      </c>
      <c r="C7">
        <f t="shared" si="1"/>
        <v>1.3663967611335526</v>
      </c>
      <c r="E7">
        <v>0.97499999999999998</v>
      </c>
      <c r="F7">
        <f t="shared" si="0"/>
        <v>13.138430395514945</v>
      </c>
      <c r="G7">
        <f t="shared" si="2"/>
        <v>0.13138430395514944</v>
      </c>
    </row>
    <row r="8" spans="1:8" x14ac:dyDescent="0.25">
      <c r="A8">
        <v>9.5000000000000195E-2</v>
      </c>
      <c r="B8">
        <v>15.789473684210494</v>
      </c>
      <c r="C8">
        <f t="shared" si="1"/>
        <v>1.064458900059174</v>
      </c>
      <c r="E8">
        <v>1.0745</v>
      </c>
      <c r="F8">
        <f t="shared" si="0"/>
        <v>11.20483052693865</v>
      </c>
      <c r="G8">
        <f t="shared" si="2"/>
        <v>0.1120483052693865</v>
      </c>
    </row>
    <row r="9" spans="1:8" x14ac:dyDescent="0.25">
      <c r="A9">
        <v>8.8999999999999968E-2</v>
      </c>
      <c r="B9">
        <v>16.853932584269668</v>
      </c>
      <c r="C9">
        <f t="shared" si="1"/>
        <v>1.2183565723568464</v>
      </c>
      <c r="E9">
        <v>1.1665000000000001</v>
      </c>
      <c r="F9">
        <f t="shared" si="0"/>
        <v>13.689399689402773</v>
      </c>
      <c r="G9">
        <f t="shared" si="2"/>
        <v>0.13689399689402773</v>
      </c>
    </row>
    <row r="10" spans="1:8" x14ac:dyDescent="0.25">
      <c r="A10">
        <v>8.2999999999999963E-2</v>
      </c>
      <c r="B10">
        <v>18.072289156626514</v>
      </c>
      <c r="C10">
        <f t="shared" si="1"/>
        <v>0.67771084337346821</v>
      </c>
      <c r="E10">
        <v>1.2524999999999999</v>
      </c>
      <c r="F10">
        <f t="shared" si="0"/>
        <v>8.1651908840176937</v>
      </c>
      <c r="G10">
        <f t="shared" si="2"/>
        <v>8.1651908840176937E-2</v>
      </c>
    </row>
    <row r="11" spans="1:8" x14ac:dyDescent="0.25">
      <c r="A11">
        <v>8.0000000000000071E-2</v>
      </c>
      <c r="B11">
        <v>18.749999999999982</v>
      </c>
      <c r="C11">
        <f t="shared" si="1"/>
        <v>1.2500000000000284</v>
      </c>
      <c r="E11">
        <v>1.3340000000000001</v>
      </c>
      <c r="F11">
        <f t="shared" si="0"/>
        <v>15.625000000000341</v>
      </c>
      <c r="G11">
        <f t="shared" si="2"/>
        <v>0.15625000000000341</v>
      </c>
    </row>
    <row r="12" spans="1:8" x14ac:dyDescent="0.25">
      <c r="A12">
        <v>7.4999999999999956E-2</v>
      </c>
      <c r="B12">
        <v>20.000000000000011</v>
      </c>
      <c r="C12">
        <f t="shared" si="1"/>
        <v>0.83333333333336768</v>
      </c>
      <c r="E12">
        <v>1.4115000000000002</v>
      </c>
      <c r="F12">
        <f t="shared" si="0"/>
        <v>11.111111111111576</v>
      </c>
      <c r="G12">
        <f t="shared" si="2"/>
        <v>0.11111111111111577</v>
      </c>
    </row>
    <row r="13" spans="1:8" x14ac:dyDescent="0.25">
      <c r="A13">
        <v>7.1999999999999842E-2</v>
      </c>
      <c r="B13">
        <v>20.833333333333378</v>
      </c>
      <c r="C13">
        <f t="shared" si="1"/>
        <v>0.59523809523803095</v>
      </c>
      <c r="E13">
        <v>1.4849999999999999</v>
      </c>
      <c r="F13">
        <f t="shared" si="0"/>
        <v>8.2671957671948917</v>
      </c>
      <c r="G13">
        <f t="shared" si="2"/>
        <v>8.2671957671948917E-2</v>
      </c>
    </row>
    <row r="14" spans="1:8" x14ac:dyDescent="0.25">
      <c r="A14">
        <v>7.0000000000000062E-2</v>
      </c>
      <c r="B14">
        <v>21.428571428571409</v>
      </c>
      <c r="C14">
        <f t="shared" si="1"/>
        <v>0.95948827292114558</v>
      </c>
      <c r="E14">
        <v>1.556</v>
      </c>
      <c r="F14">
        <f t="shared" si="0"/>
        <v>13.706975327444924</v>
      </c>
      <c r="G14">
        <f t="shared" si="2"/>
        <v>0.13706975327444926</v>
      </c>
    </row>
    <row r="15" spans="1:8" x14ac:dyDescent="0.25">
      <c r="A15">
        <v>6.6999999999999948E-2</v>
      </c>
      <c r="B15">
        <v>22.388059701492555</v>
      </c>
      <c r="C15">
        <f t="shared" si="1"/>
        <v>1.0494402985074238</v>
      </c>
      <c r="E15">
        <v>1.6244999999999998</v>
      </c>
      <c r="F15">
        <f t="shared" si="0"/>
        <v>15.663288037424248</v>
      </c>
      <c r="G15">
        <f t="shared" si="2"/>
        <v>0.15663288037424247</v>
      </c>
    </row>
    <row r="16" spans="1:8" x14ac:dyDescent="0.25">
      <c r="A16">
        <v>6.4000000000000057E-2</v>
      </c>
      <c r="B16">
        <v>23.437499999999979</v>
      </c>
      <c r="C16">
        <f t="shared" si="1"/>
        <v>0.37202380952385283</v>
      </c>
      <c r="E16">
        <v>1.69</v>
      </c>
      <c r="F16">
        <f t="shared" si="0"/>
        <v>5.8128720238101952</v>
      </c>
      <c r="G16">
        <f t="shared" si="2"/>
        <v>5.812872023810195E-2</v>
      </c>
    </row>
    <row r="17" spans="1:7" x14ac:dyDescent="0.25">
      <c r="A17">
        <v>6.2999999999999945E-2</v>
      </c>
      <c r="B17">
        <v>23.809523809523832</v>
      </c>
      <c r="C17">
        <f t="shared" si="1"/>
        <v>1.1904761904761472</v>
      </c>
      <c r="E17">
        <v>1.7534999999999998</v>
      </c>
      <c r="F17">
        <f t="shared" si="0"/>
        <v>18.896447467875369</v>
      </c>
      <c r="G17">
        <f t="shared" si="2"/>
        <v>0.18896447467875369</v>
      </c>
    </row>
    <row r="18" spans="1:7" x14ac:dyDescent="0.25">
      <c r="A18">
        <v>6.0000000000000053E-2</v>
      </c>
      <c r="B18">
        <v>24.999999999999979</v>
      </c>
      <c r="C18">
        <f t="shared" si="1"/>
        <v>0.42372881355936798</v>
      </c>
      <c r="E18">
        <v>1.8149999999999999</v>
      </c>
      <c r="F18">
        <f t="shared" si="0"/>
        <v>7.0621468926561271</v>
      </c>
      <c r="G18">
        <f t="shared" si="2"/>
        <v>7.0621468926561265E-2</v>
      </c>
    </row>
    <row r="19" spans="1:7" x14ac:dyDescent="0.25">
      <c r="A19">
        <v>5.8999999999999941E-2</v>
      </c>
      <c r="B19">
        <v>25.423728813559347</v>
      </c>
      <c r="C19">
        <f t="shared" si="1"/>
        <v>0.43834015195787046</v>
      </c>
      <c r="E19">
        <v>1.8744999999999998</v>
      </c>
      <c r="F19">
        <f t="shared" si="0"/>
        <v>7.4294941009808628</v>
      </c>
      <c r="G19">
        <f t="shared" si="2"/>
        <v>7.4294941009808629E-2</v>
      </c>
    </row>
    <row r="20" spans="1:7" x14ac:dyDescent="0.25">
      <c r="A20">
        <v>5.8000000000000052E-2</v>
      </c>
      <c r="B20">
        <v>25.862068965517217</v>
      </c>
      <c r="C20">
        <f t="shared" si="1"/>
        <v>1.4106583072100847</v>
      </c>
      <c r="E20">
        <v>1.9329999999999998</v>
      </c>
      <c r="F20">
        <f t="shared" si="0"/>
        <v>24.321694951897989</v>
      </c>
      <c r="G20">
        <f t="shared" si="2"/>
        <v>0.24321694951897987</v>
      </c>
    </row>
    <row r="21" spans="1:7" x14ac:dyDescent="0.25">
      <c r="A21">
        <v>5.4999999999999938E-2</v>
      </c>
      <c r="B21">
        <v>27.272727272727302</v>
      </c>
      <c r="C21">
        <f t="shared" si="1"/>
        <v>-1.0658141036401503E-13</v>
      </c>
      <c r="E21">
        <v>1.9895</v>
      </c>
      <c r="F21">
        <f t="shared" si="0"/>
        <v>-1.9378438248002754E-12</v>
      </c>
      <c r="G21">
        <f t="shared" si="2"/>
        <v>-1.9378438248002753E-14</v>
      </c>
    </row>
    <row r="22" spans="1:7" x14ac:dyDescent="0.25">
      <c r="A22">
        <v>5.500000000000016E-2</v>
      </c>
      <c r="B22">
        <v>27.272727272727195</v>
      </c>
      <c r="C22">
        <f t="shared" si="1"/>
        <v>1.0291595197256704</v>
      </c>
      <c r="E22">
        <v>2.0445000000000002</v>
      </c>
      <c r="F22">
        <f t="shared" si="0"/>
        <v>18.711991267739407</v>
      </c>
      <c r="G22">
        <f t="shared" si="2"/>
        <v>0.18711991267739406</v>
      </c>
    </row>
    <row r="23" spans="1:7" x14ac:dyDescent="0.25">
      <c r="A23">
        <v>5.2999999999999936E-2</v>
      </c>
      <c r="B23">
        <v>28.301886792452866</v>
      </c>
      <c r="C23">
        <f t="shared" si="1"/>
        <v>0.54426705370095618</v>
      </c>
      <c r="E23">
        <v>2.0985</v>
      </c>
      <c r="F23">
        <f t="shared" si="0"/>
        <v>10.269189692470883</v>
      </c>
      <c r="G23">
        <f t="shared" si="2"/>
        <v>0.10269189692470883</v>
      </c>
    </row>
    <row r="24" spans="1:7" x14ac:dyDescent="0.25">
      <c r="A24">
        <v>5.2000000000000046E-2</v>
      </c>
      <c r="B24">
        <v>28.846153846153822</v>
      </c>
      <c r="C24">
        <f t="shared" si="1"/>
        <v>0.56561085972844083</v>
      </c>
      <c r="E24">
        <v>2.1509999999999998</v>
      </c>
      <c r="F24">
        <f t="shared" si="0"/>
        <v>10.877131917854621</v>
      </c>
      <c r="G24">
        <f t="shared" si="2"/>
        <v>0.10877131917854621</v>
      </c>
    </row>
    <row r="25" spans="1:7" x14ac:dyDescent="0.25">
      <c r="A25">
        <v>5.1000000000000156E-2</v>
      </c>
      <c r="B25">
        <v>29.411764705882263</v>
      </c>
      <c r="C25">
        <f t="shared" si="1"/>
        <v>0.58823529411784392</v>
      </c>
      <c r="E25">
        <v>2.2025000000000001</v>
      </c>
      <c r="F25">
        <f t="shared" si="0"/>
        <v>11.534025374859649</v>
      </c>
      <c r="G25">
        <f t="shared" si="2"/>
        <v>0.11534025374859649</v>
      </c>
    </row>
    <row r="26" spans="1:7" x14ac:dyDescent="0.25">
      <c r="A26">
        <v>4.9999999999999822E-2</v>
      </c>
      <c r="B26">
        <v>30.000000000000107</v>
      </c>
      <c r="C26">
        <f t="shared" si="1"/>
        <v>0.61224489795911907</v>
      </c>
      <c r="E26">
        <v>2.2530000000000001</v>
      </c>
      <c r="F26">
        <f t="shared" si="0"/>
        <v>12.244897959182424</v>
      </c>
      <c r="G26">
        <f t="shared" si="2"/>
        <v>0.12244897959182424</v>
      </c>
    </row>
    <row r="27" spans="1:7" x14ac:dyDescent="0.25">
      <c r="A27">
        <v>4.8999999999999932E-2</v>
      </c>
      <c r="B27">
        <v>30.612244897959226</v>
      </c>
      <c r="C27">
        <f t="shared" si="1"/>
        <v>0.63775510204074592</v>
      </c>
      <c r="E27">
        <v>2.3025000000000002</v>
      </c>
      <c r="F27">
        <f t="shared" si="0"/>
        <v>13.015410245729527</v>
      </c>
      <c r="G27">
        <f t="shared" si="2"/>
        <v>0.13015410245729528</v>
      </c>
    </row>
    <row r="28" spans="1:7" x14ac:dyDescent="0.25">
      <c r="A28">
        <v>4.8000000000000043E-2</v>
      </c>
      <c r="B28">
        <v>31.249999999999972</v>
      </c>
      <c r="C28">
        <f t="shared" si="1"/>
        <v>0.66489361702119965</v>
      </c>
      <c r="E28">
        <v>2.351</v>
      </c>
      <c r="F28">
        <f t="shared" si="0"/>
        <v>13.851950354608313</v>
      </c>
      <c r="G28">
        <f t="shared" si="2"/>
        <v>0.13851950354608314</v>
      </c>
    </row>
    <row r="29" spans="1:7" x14ac:dyDescent="0.25">
      <c r="A29">
        <v>4.7000000000000153E-2</v>
      </c>
      <c r="B29">
        <v>31.914893617021171</v>
      </c>
      <c r="C29">
        <f t="shared" si="1"/>
        <v>0.69380203515287064</v>
      </c>
      <c r="E29">
        <v>2.3985000000000003</v>
      </c>
      <c r="F29">
        <f t="shared" si="0"/>
        <v>14.761745428784433</v>
      </c>
      <c r="G29">
        <f t="shared" si="2"/>
        <v>0.14761745428784434</v>
      </c>
    </row>
    <row r="30" spans="1:7" x14ac:dyDescent="0.25">
      <c r="A30">
        <v>4.5999999999999819E-2</v>
      </c>
      <c r="B30">
        <v>32.608695652174042</v>
      </c>
      <c r="C30">
        <f t="shared" si="1"/>
        <v>0</v>
      </c>
      <c r="E30">
        <v>2.4450000000000003</v>
      </c>
      <c r="F30">
        <f t="shared" si="0"/>
        <v>0</v>
      </c>
      <c r="G30">
        <f t="shared" si="2"/>
        <v>0</v>
      </c>
    </row>
    <row r="31" spans="1:7" x14ac:dyDescent="0.25">
      <c r="A31">
        <v>4.5999999999999819E-2</v>
      </c>
      <c r="B31">
        <v>32.608695652174042</v>
      </c>
      <c r="C31">
        <f t="shared" si="1"/>
        <v>0.72463768115901672</v>
      </c>
      <c r="E31">
        <v>2.4909999999999997</v>
      </c>
      <c r="F31">
        <f t="shared" si="0"/>
        <v>15.752993068674339</v>
      </c>
      <c r="G31">
        <f t="shared" si="2"/>
        <v>0.1575299306867434</v>
      </c>
    </row>
    <row r="32" spans="1:7" x14ac:dyDescent="0.25">
      <c r="A32">
        <v>4.5000000000000373E-2</v>
      </c>
      <c r="B32">
        <v>33.333333333333059</v>
      </c>
      <c r="C32">
        <f t="shared" si="1"/>
        <v>0.75757575757599938</v>
      </c>
      <c r="E32">
        <v>2.5365000000000002</v>
      </c>
      <c r="F32">
        <f t="shared" si="0"/>
        <v>16.835016835022067</v>
      </c>
      <c r="G32">
        <f t="shared" si="2"/>
        <v>0.16835016835022068</v>
      </c>
    </row>
    <row r="33" spans="1:7" x14ac:dyDescent="0.25">
      <c r="A33">
        <v>4.4000000000000039E-2</v>
      </c>
      <c r="B33">
        <v>34.090909090909058</v>
      </c>
      <c r="C33">
        <f t="shared" si="1"/>
        <v>0.79281183932373978</v>
      </c>
      <c r="E33">
        <v>2.5810000000000004</v>
      </c>
      <c r="F33">
        <f t="shared" si="0"/>
        <v>18.018450893721344</v>
      </c>
      <c r="G33">
        <f t="shared" si="2"/>
        <v>0.18018450893721344</v>
      </c>
    </row>
    <row r="34" spans="1:7" x14ac:dyDescent="0.25">
      <c r="A34">
        <v>4.2999999999999705E-2</v>
      </c>
      <c r="B34">
        <v>34.883720930232798</v>
      </c>
      <c r="C34">
        <f t="shared" si="1"/>
        <v>-3.6237679523765109E-13</v>
      </c>
      <c r="E34">
        <v>2.6245000000000003</v>
      </c>
      <c r="F34">
        <f t="shared" ref="F34:F59" si="3">C34/A34</f>
        <v>-8.4273673311082231E-12</v>
      </c>
      <c r="G34">
        <f t="shared" si="2"/>
        <v>-8.4273673311082229E-14</v>
      </c>
    </row>
    <row r="35" spans="1:7" x14ac:dyDescent="0.25">
      <c r="A35">
        <v>4.3000000000000149E-2</v>
      </c>
      <c r="B35">
        <v>34.883720930232435</v>
      </c>
      <c r="C35">
        <f t="shared" si="1"/>
        <v>0.83056478405343626</v>
      </c>
      <c r="E35">
        <v>2.6675</v>
      </c>
      <c r="F35">
        <f t="shared" si="3"/>
        <v>19.315460094265891</v>
      </c>
      <c r="G35">
        <f t="shared" si="2"/>
        <v>0.19315460094265891</v>
      </c>
    </row>
    <row r="36" spans="1:7" x14ac:dyDescent="0.25">
      <c r="A36">
        <v>4.1999999999999815E-2</v>
      </c>
      <c r="B36">
        <v>35.714285714285872</v>
      </c>
      <c r="C36">
        <f t="shared" si="1"/>
        <v>-3.765876499528531E-13</v>
      </c>
      <c r="E36">
        <v>2.71</v>
      </c>
      <c r="F36">
        <f t="shared" si="3"/>
        <v>-8.9663726179251127E-12</v>
      </c>
      <c r="G36">
        <f t="shared" si="2"/>
        <v>-8.9663726179251126E-14</v>
      </c>
    </row>
    <row r="37" spans="1:7" x14ac:dyDescent="0.25">
      <c r="A37">
        <v>4.2000000000000259E-2</v>
      </c>
      <c r="B37">
        <v>35.714285714285495</v>
      </c>
      <c r="C37">
        <f t="shared" si="1"/>
        <v>0.87108013937310602</v>
      </c>
      <c r="E37">
        <v>2.7519999999999998</v>
      </c>
      <c r="F37">
        <f t="shared" si="3"/>
        <v>20.740003318407158</v>
      </c>
      <c r="G37">
        <f t="shared" si="2"/>
        <v>0.20740003318407157</v>
      </c>
    </row>
    <row r="38" spans="1:7" x14ac:dyDescent="0.25">
      <c r="A38">
        <v>4.0999999999999925E-2</v>
      </c>
      <c r="B38">
        <v>36.585365853658601</v>
      </c>
      <c r="C38">
        <f t="shared" si="1"/>
        <v>0</v>
      </c>
      <c r="E38">
        <v>2.7934999999999999</v>
      </c>
      <c r="F38">
        <f t="shared" si="3"/>
        <v>0</v>
      </c>
      <c r="G38">
        <f t="shared" si="2"/>
        <v>0</v>
      </c>
    </row>
    <row r="39" spans="1:7" x14ac:dyDescent="0.25">
      <c r="A39">
        <v>4.0999999999999925E-2</v>
      </c>
      <c r="B39">
        <v>36.585365853658601</v>
      </c>
      <c r="C39">
        <f t="shared" si="1"/>
        <v>0.91463414634136342</v>
      </c>
      <c r="E39">
        <v>2.8345000000000002</v>
      </c>
      <c r="F39">
        <f t="shared" si="3"/>
        <v>22.308149910765003</v>
      </c>
      <c r="G39">
        <f t="shared" si="2"/>
        <v>0.22308149910765004</v>
      </c>
    </row>
    <row r="40" spans="1:7" x14ac:dyDescent="0.25">
      <c r="A40">
        <v>4.0000000000000036E-2</v>
      </c>
      <c r="B40">
        <v>37.499999999999964</v>
      </c>
      <c r="C40">
        <f t="shared" si="1"/>
        <v>0.96153846153835332</v>
      </c>
      <c r="E40">
        <v>2.875</v>
      </c>
      <c r="F40">
        <f t="shared" si="3"/>
        <v>24.038461538458812</v>
      </c>
      <c r="G40">
        <f t="shared" si="2"/>
        <v>0.24038461538458811</v>
      </c>
    </row>
    <row r="41" spans="1:7" x14ac:dyDescent="0.25">
      <c r="A41">
        <v>3.9000000000000146E-2</v>
      </c>
      <c r="B41">
        <v>38.461538461538318</v>
      </c>
      <c r="C41">
        <f t="shared" si="1"/>
        <v>4.4053649617126212E-13</v>
      </c>
      <c r="E41">
        <v>2.9145000000000003</v>
      </c>
      <c r="F41">
        <f t="shared" si="3"/>
        <v>1.1295807594134883E-11</v>
      </c>
      <c r="G41">
        <f t="shared" si="2"/>
        <v>1.1295807594134883E-13</v>
      </c>
    </row>
    <row r="42" spans="1:7" x14ac:dyDescent="0.25">
      <c r="A42">
        <v>3.8999999999999702E-2</v>
      </c>
      <c r="B42">
        <v>38.461538461538758</v>
      </c>
      <c r="C42">
        <f t="shared" si="1"/>
        <v>-4.4053649617126212E-13</v>
      </c>
      <c r="E42">
        <v>2.9535</v>
      </c>
      <c r="F42">
        <f t="shared" si="3"/>
        <v>-1.1295807594135012E-11</v>
      </c>
      <c r="G42">
        <f t="shared" si="2"/>
        <v>-1.1295807594135012E-13</v>
      </c>
    </row>
    <row r="43" spans="1:7" x14ac:dyDescent="0.25">
      <c r="A43">
        <v>3.9000000000000146E-2</v>
      </c>
      <c r="B43">
        <v>38.461538461538318</v>
      </c>
      <c r="C43">
        <f t="shared" si="1"/>
        <v>1.0121457489881962</v>
      </c>
      <c r="E43">
        <v>2.9924999999999997</v>
      </c>
      <c r="F43">
        <f t="shared" si="3"/>
        <v>25.952455102261343</v>
      </c>
      <c r="G43">
        <f t="shared" si="2"/>
        <v>0.2595245510226134</v>
      </c>
    </row>
    <row r="44" spans="1:7" x14ac:dyDescent="0.25">
      <c r="A44">
        <v>3.7999999999999812E-2</v>
      </c>
      <c r="B44">
        <v>39.473684210526514</v>
      </c>
      <c r="C44">
        <f t="shared" si="1"/>
        <v>-4.6185277824406512E-13</v>
      </c>
      <c r="E44">
        <v>3.0309999999999997</v>
      </c>
      <c r="F44">
        <f t="shared" si="3"/>
        <v>-1.2154020480107037E-11</v>
      </c>
      <c r="G44">
        <f t="shared" si="2"/>
        <v>-1.2154020480107037E-13</v>
      </c>
    </row>
    <row r="45" spans="1:7" x14ac:dyDescent="0.25">
      <c r="A45">
        <v>3.8000000000000256E-2</v>
      </c>
      <c r="B45">
        <v>39.473684210526052</v>
      </c>
      <c r="C45">
        <f t="shared" si="1"/>
        <v>1.0668563300145735</v>
      </c>
      <c r="E45">
        <v>3.069</v>
      </c>
      <c r="F45">
        <f t="shared" si="3"/>
        <v>28.075166579330691</v>
      </c>
      <c r="G45">
        <f t="shared" si="2"/>
        <v>0.2807516657933069</v>
      </c>
    </row>
    <row r="46" spans="1:7" x14ac:dyDescent="0.25">
      <c r="A46">
        <v>3.6999999999999922E-2</v>
      </c>
      <c r="B46">
        <v>40.540540540540626</v>
      </c>
      <c r="C46">
        <f t="shared" si="1"/>
        <v>0</v>
      </c>
      <c r="E46">
        <v>3.1065</v>
      </c>
      <c r="F46">
        <f t="shared" si="3"/>
        <v>0</v>
      </c>
      <c r="G46">
        <f t="shared" si="2"/>
        <v>0</v>
      </c>
    </row>
    <row r="47" spans="1:7" x14ac:dyDescent="0.25">
      <c r="A47">
        <v>3.6999999999999922E-2</v>
      </c>
      <c r="B47">
        <v>40.540540540540626</v>
      </c>
      <c r="C47">
        <f t="shared" si="1"/>
        <v>1.1261261261260032</v>
      </c>
      <c r="E47">
        <v>3.1435</v>
      </c>
      <c r="F47">
        <f t="shared" si="3"/>
        <v>30.435841246648799</v>
      </c>
      <c r="G47">
        <f t="shared" si="2"/>
        <v>0.30435841246648798</v>
      </c>
    </row>
    <row r="48" spans="1:7" x14ac:dyDescent="0.25">
      <c r="A48">
        <v>3.6000000000000032E-2</v>
      </c>
      <c r="B48">
        <v>41.666666666666629</v>
      </c>
      <c r="C48">
        <f t="shared" si="1"/>
        <v>-1.1261261261260032</v>
      </c>
      <c r="E48">
        <v>3.1799999999999997</v>
      </c>
      <c r="F48">
        <f t="shared" si="3"/>
        <v>-31.281281281277838</v>
      </c>
      <c r="G48">
        <f t="shared" si="2"/>
        <v>-0.3128128128127784</v>
      </c>
    </row>
    <row r="49" spans="1:7" x14ac:dyDescent="0.25">
      <c r="A49">
        <v>3.6999999999999922E-2</v>
      </c>
      <c r="B49">
        <v>40.540540540540626</v>
      </c>
      <c r="C49">
        <f t="shared" si="1"/>
        <v>2.316602316602058</v>
      </c>
      <c r="E49">
        <v>3.2164999999999999</v>
      </c>
      <c r="F49">
        <f t="shared" si="3"/>
        <v>62.610873421677375</v>
      </c>
      <c r="G49">
        <f t="shared" si="2"/>
        <v>0.62610873421677371</v>
      </c>
    </row>
    <row r="50" spans="1:7" x14ac:dyDescent="0.25">
      <c r="A50">
        <v>3.5000000000000142E-2</v>
      </c>
      <c r="B50">
        <v>42.857142857142684</v>
      </c>
      <c r="C50">
        <f t="shared" si="1"/>
        <v>-1.1904761904760548</v>
      </c>
      <c r="E50">
        <v>3.2524999999999999</v>
      </c>
      <c r="F50">
        <f t="shared" si="3"/>
        <v>-34.013605442172853</v>
      </c>
      <c r="G50">
        <f t="shared" si="2"/>
        <v>-0.34013605442172851</v>
      </c>
    </row>
    <row r="51" spans="1:7" x14ac:dyDescent="0.25">
      <c r="A51">
        <v>3.6000000000000032E-2</v>
      </c>
      <c r="B51">
        <v>41.666666666666629</v>
      </c>
      <c r="C51">
        <f t="shared" si="1"/>
        <v>1.1904761904760548</v>
      </c>
      <c r="E51">
        <v>3.2880000000000003</v>
      </c>
      <c r="F51">
        <f t="shared" si="3"/>
        <v>33.068783068779268</v>
      </c>
      <c r="G51">
        <f t="shared" si="2"/>
        <v>0.33068783068779267</v>
      </c>
    </row>
    <row r="52" spans="1:7" x14ac:dyDescent="0.25">
      <c r="A52">
        <v>3.5000000000000142E-2</v>
      </c>
      <c r="B52">
        <v>42.857142857142684</v>
      </c>
      <c r="C52">
        <f t="shared" si="1"/>
        <v>5.4001247917767614E-13</v>
      </c>
      <c r="E52">
        <v>3.3235000000000001</v>
      </c>
      <c r="F52">
        <f t="shared" si="3"/>
        <v>1.5428927976504969E-11</v>
      </c>
      <c r="G52">
        <f t="shared" si="2"/>
        <v>1.5428927976504968E-13</v>
      </c>
    </row>
    <row r="53" spans="1:7" x14ac:dyDescent="0.25">
      <c r="A53">
        <v>3.4999999999999698E-2</v>
      </c>
      <c r="B53">
        <v>42.857142857143224</v>
      </c>
      <c r="C53">
        <f t="shared" si="1"/>
        <v>1.2605042016799786</v>
      </c>
      <c r="E53">
        <v>3.3585000000000003</v>
      </c>
      <c r="F53">
        <f t="shared" si="3"/>
        <v>36.014405762285413</v>
      </c>
      <c r="G53">
        <f t="shared" si="2"/>
        <v>0.36014405762285412</v>
      </c>
    </row>
    <row r="54" spans="1:7" x14ac:dyDescent="0.25">
      <c r="A54">
        <v>3.4000000000000252E-2</v>
      </c>
      <c r="B54">
        <v>44.117647058823202</v>
      </c>
      <c r="C54">
        <f t="shared" si="1"/>
        <v>5.7553961596568115E-13</v>
      </c>
      <c r="E54">
        <v>3.3929999999999998</v>
      </c>
      <c r="F54">
        <f t="shared" si="3"/>
        <v>1.6927635763696379E-11</v>
      </c>
      <c r="G54">
        <f t="shared" si="2"/>
        <v>1.6927635763696379E-13</v>
      </c>
    </row>
    <row r="55" spans="1:7" x14ac:dyDescent="0.25">
      <c r="A55">
        <v>3.3999999999999808E-2</v>
      </c>
      <c r="B55">
        <v>44.117647058823778</v>
      </c>
      <c r="C55">
        <f t="shared" si="1"/>
        <v>-5.7553961596568115E-13</v>
      </c>
      <c r="E55">
        <v>3.427</v>
      </c>
      <c r="F55">
        <f t="shared" si="3"/>
        <v>-1.6927635763696599E-11</v>
      </c>
      <c r="G55">
        <f t="shared" si="2"/>
        <v>-1.6927635763696598E-13</v>
      </c>
    </row>
    <row r="56" spans="1:7" x14ac:dyDescent="0.25">
      <c r="A56">
        <v>3.4000000000000252E-2</v>
      </c>
      <c r="B56">
        <v>44.117647058823202</v>
      </c>
      <c r="C56">
        <f t="shared" si="1"/>
        <v>5.7553961596568115E-13</v>
      </c>
      <c r="E56">
        <v>3.4610000000000003</v>
      </c>
      <c r="F56">
        <f t="shared" si="3"/>
        <v>1.6927635763696379E-11</v>
      </c>
      <c r="G56">
        <f t="shared" si="2"/>
        <v>1.6927635763696379E-13</v>
      </c>
    </row>
    <row r="57" spans="1:7" x14ac:dyDescent="0.25">
      <c r="A57">
        <v>3.3999999999999808E-2</v>
      </c>
      <c r="B57">
        <v>44.117647058823778</v>
      </c>
      <c r="C57">
        <f t="shared" si="1"/>
        <v>1.3368983957217893</v>
      </c>
      <c r="E57">
        <v>3.4950000000000001</v>
      </c>
      <c r="F57">
        <f t="shared" si="3"/>
        <v>39.320541050641083</v>
      </c>
      <c r="G57">
        <f t="shared" si="2"/>
        <v>0.39320541050641084</v>
      </c>
    </row>
    <row r="58" spans="1:7" x14ac:dyDescent="0.25">
      <c r="A58">
        <v>3.2999999999999918E-2</v>
      </c>
      <c r="B58">
        <v>45.454545454545567</v>
      </c>
      <c r="C58">
        <f t="shared" si="1"/>
        <v>0</v>
      </c>
      <c r="E58">
        <v>3.5285000000000002</v>
      </c>
      <c r="F58">
        <f t="shared" si="3"/>
        <v>0</v>
      </c>
      <c r="G58">
        <f t="shared" si="2"/>
        <v>0</v>
      </c>
    </row>
    <row r="59" spans="1:7" x14ac:dyDescent="0.25">
      <c r="A59">
        <v>3.2999999999999918E-2</v>
      </c>
      <c r="B59">
        <v>45.454545454545567</v>
      </c>
      <c r="C59">
        <f t="shared" si="1"/>
        <v>1.4204545454543904</v>
      </c>
      <c r="E59">
        <v>3.5614999999999997</v>
      </c>
      <c r="F59">
        <f t="shared" si="3"/>
        <v>43.044077134981634</v>
      </c>
      <c r="G59">
        <f t="shared" si="2"/>
        <v>0.43044077134981634</v>
      </c>
    </row>
    <row r="60" spans="1:7" x14ac:dyDescent="0.25">
      <c r="A60">
        <v>3.2000000000000028E-2</v>
      </c>
      <c r="B60">
        <v>46.874999999999957</v>
      </c>
      <c r="C60">
        <f t="shared" si="1"/>
        <v>-1.4204545454543904</v>
      </c>
    </row>
    <row r="61" spans="1:7" x14ac:dyDescent="0.25">
      <c r="A61">
        <v>3.2999999999999918E-2</v>
      </c>
      <c r="B61">
        <v>45.454545454545567</v>
      </c>
      <c r="C61">
        <f t="shared" si="1"/>
        <v>1.4204545454543904</v>
      </c>
    </row>
    <row r="62" spans="1:7" x14ac:dyDescent="0.25">
      <c r="A62">
        <v>3.2000000000000028E-2</v>
      </c>
      <c r="B62">
        <v>46.874999999999957</v>
      </c>
      <c r="C62">
        <f t="shared" si="1"/>
        <v>0</v>
      </c>
    </row>
    <row r="63" spans="1:7" x14ac:dyDescent="0.25">
      <c r="A63">
        <v>3.2000000000000028E-2</v>
      </c>
      <c r="B63">
        <v>46.874999999999957</v>
      </c>
      <c r="C63">
        <f t="shared" si="1"/>
        <v>0</v>
      </c>
    </row>
    <row r="64" spans="1:7" x14ac:dyDescent="0.25">
      <c r="A64">
        <v>3.2000000000000028E-2</v>
      </c>
      <c r="B64">
        <v>46.874999999999957</v>
      </c>
      <c r="C64">
        <f t="shared" si="1"/>
        <v>1.512096774193374</v>
      </c>
    </row>
    <row r="65" spans="1:3" x14ac:dyDescent="0.25">
      <c r="A65">
        <v>3.1000000000000139E-2</v>
      </c>
      <c r="B65">
        <v>48.387096774193331</v>
      </c>
      <c r="C65">
        <f t="shared" si="1"/>
        <v>0</v>
      </c>
    </row>
    <row r="66" spans="1:3" x14ac:dyDescent="0.25">
      <c r="A66">
        <v>3.1000000000000139E-2</v>
      </c>
      <c r="B66">
        <v>48.387096774193331</v>
      </c>
      <c r="C66">
        <f t="shared" si="1"/>
        <v>6.9633188104489818E-13</v>
      </c>
    </row>
    <row r="67" spans="1:3" x14ac:dyDescent="0.25">
      <c r="A67">
        <v>3.0999999999999694E-2</v>
      </c>
      <c r="B67">
        <v>48.387096774194028</v>
      </c>
      <c r="C67">
        <f t="shared" ref="C67:C91" si="4">B68-B67</f>
        <v>-6.9633188104489818E-13</v>
      </c>
    </row>
    <row r="68" spans="1:3" x14ac:dyDescent="0.25">
      <c r="A68">
        <v>3.1000000000000139E-2</v>
      </c>
      <c r="B68">
        <v>48.387096774193331</v>
      </c>
      <c r="C68">
        <f t="shared" si="4"/>
        <v>1.6129032258069955</v>
      </c>
    </row>
    <row r="69" spans="1:3" x14ac:dyDescent="0.25">
      <c r="A69">
        <v>2.9999999999999805E-2</v>
      </c>
      <c r="B69">
        <v>50.000000000000327</v>
      </c>
      <c r="C69">
        <f t="shared" si="4"/>
        <v>-1.6129032258069955</v>
      </c>
    </row>
    <row r="70" spans="1:3" x14ac:dyDescent="0.25">
      <c r="A70">
        <v>3.1000000000000139E-2</v>
      </c>
      <c r="B70">
        <v>48.387096774193331</v>
      </c>
      <c r="C70">
        <f t="shared" si="4"/>
        <v>0</v>
      </c>
    </row>
    <row r="71" spans="1:3" x14ac:dyDescent="0.25">
      <c r="A71">
        <v>3.1000000000000139E-2</v>
      </c>
      <c r="B71">
        <v>48.387096774193331</v>
      </c>
      <c r="C71">
        <f t="shared" si="4"/>
        <v>-1.512096774193374</v>
      </c>
    </row>
    <row r="72" spans="1:3" x14ac:dyDescent="0.25">
      <c r="A72">
        <v>3.2000000000000028E-2</v>
      </c>
      <c r="B72">
        <v>46.874999999999957</v>
      </c>
      <c r="C72">
        <f t="shared" si="4"/>
        <v>0</v>
      </c>
    </row>
    <row r="73" spans="1:3" x14ac:dyDescent="0.25">
      <c r="A73">
        <v>3.2000000000000028E-2</v>
      </c>
      <c r="B73">
        <v>46.874999999999957</v>
      </c>
      <c r="C73">
        <f t="shared" si="4"/>
        <v>-2.7573529411761797</v>
      </c>
    </row>
    <row r="74" spans="1:3" x14ac:dyDescent="0.25">
      <c r="A74">
        <v>3.3999999999999808E-2</v>
      </c>
      <c r="B74">
        <v>44.117647058823778</v>
      </c>
      <c r="C74">
        <f t="shared" si="4"/>
        <v>0</v>
      </c>
    </row>
    <row r="75" spans="1:3" x14ac:dyDescent="0.25">
      <c r="A75">
        <v>3.3999999999999808E-2</v>
      </c>
      <c r="B75">
        <v>44.117647058823778</v>
      </c>
      <c r="C75">
        <f t="shared" si="4"/>
        <v>-1.1510792319313623E-12</v>
      </c>
    </row>
    <row r="76" spans="1:3" x14ac:dyDescent="0.25">
      <c r="A76">
        <v>3.4000000000000696E-2</v>
      </c>
      <c r="B76">
        <v>44.117647058822627</v>
      </c>
      <c r="C76">
        <f t="shared" si="4"/>
        <v>-1.2605042016788559</v>
      </c>
    </row>
    <row r="77" spans="1:3" x14ac:dyDescent="0.25">
      <c r="A77">
        <v>3.4999999999999254E-2</v>
      </c>
      <c r="B77">
        <v>42.857142857143771</v>
      </c>
      <c r="C77">
        <f t="shared" si="4"/>
        <v>1.2605042016788559</v>
      </c>
    </row>
    <row r="78" spans="1:3" x14ac:dyDescent="0.25">
      <c r="A78">
        <v>3.4000000000000696E-2</v>
      </c>
      <c r="B78">
        <v>44.117647058822627</v>
      </c>
      <c r="C78">
        <f t="shared" si="4"/>
        <v>-1.2605042016788559</v>
      </c>
    </row>
    <row r="79" spans="1:3" x14ac:dyDescent="0.25">
      <c r="A79">
        <v>3.4999999999999254E-2</v>
      </c>
      <c r="B79">
        <v>42.857142857143771</v>
      </c>
      <c r="C79">
        <f t="shared" si="4"/>
        <v>1.2605042016788559</v>
      </c>
    </row>
    <row r="80" spans="1:3" x14ac:dyDescent="0.25">
      <c r="A80">
        <v>3.4000000000000696E-2</v>
      </c>
      <c r="B80">
        <v>44.117647058822627</v>
      </c>
      <c r="C80">
        <f t="shared" si="4"/>
        <v>1.1510792319313623E-12</v>
      </c>
    </row>
    <row r="81" spans="1:3" x14ac:dyDescent="0.25">
      <c r="A81">
        <v>3.3999999999999808E-2</v>
      </c>
      <c r="B81">
        <v>44.117647058823778</v>
      </c>
      <c r="C81">
        <f t="shared" si="4"/>
        <v>0</v>
      </c>
    </row>
    <row r="82" spans="1:3" x14ac:dyDescent="0.25">
      <c r="A82">
        <v>3.3999999999999808E-2</v>
      </c>
      <c r="B82">
        <v>44.117647058823778</v>
      </c>
      <c r="C82">
        <f t="shared" si="4"/>
        <v>0</v>
      </c>
    </row>
    <row r="83" spans="1:3" x14ac:dyDescent="0.25">
      <c r="A83">
        <v>3.3999999999999808E-2</v>
      </c>
      <c r="B83">
        <v>44.117647058823778</v>
      </c>
      <c r="C83">
        <f t="shared" si="4"/>
        <v>1.3368983957211782</v>
      </c>
    </row>
    <row r="84" spans="1:3" x14ac:dyDescent="0.25">
      <c r="A84">
        <v>3.3000000000000362E-2</v>
      </c>
      <c r="B84">
        <v>45.454545454544956</v>
      </c>
      <c r="C84">
        <f t="shared" si="4"/>
        <v>-1.3368983957211782</v>
      </c>
    </row>
    <row r="85" spans="1:3" x14ac:dyDescent="0.25">
      <c r="A85">
        <v>3.3999999999999808E-2</v>
      </c>
      <c r="B85">
        <v>44.117647058823778</v>
      </c>
      <c r="C85">
        <f t="shared" si="4"/>
        <v>0</v>
      </c>
    </row>
    <row r="86" spans="1:3" x14ac:dyDescent="0.25">
      <c r="A86">
        <v>3.3999999999999808E-2</v>
      </c>
      <c r="B86">
        <v>44.117647058823778</v>
      </c>
      <c r="C86">
        <f t="shared" si="4"/>
        <v>1.3368983957211782</v>
      </c>
    </row>
    <row r="87" spans="1:3" x14ac:dyDescent="0.25">
      <c r="A87">
        <v>3.3000000000000362E-2</v>
      </c>
      <c r="B87">
        <v>45.454545454544956</v>
      </c>
      <c r="C87">
        <f t="shared" si="4"/>
        <v>1.2221335055073723E-12</v>
      </c>
    </row>
    <row r="88" spans="1:3" x14ac:dyDescent="0.25">
      <c r="A88">
        <v>3.2999999999999474E-2</v>
      </c>
      <c r="B88">
        <v>45.454545454546178</v>
      </c>
      <c r="C88">
        <f t="shared" si="4"/>
        <v>-1.2221335055073723E-12</v>
      </c>
    </row>
    <row r="89" spans="1:3" x14ac:dyDescent="0.25">
      <c r="A89">
        <v>3.3000000000000362E-2</v>
      </c>
      <c r="B89">
        <v>45.454545454544956</v>
      </c>
      <c r="C89">
        <f t="shared" si="4"/>
        <v>0</v>
      </c>
    </row>
    <row r="90" spans="1:3" x14ac:dyDescent="0.25">
      <c r="A90">
        <v>3.3000000000000362E-2</v>
      </c>
      <c r="B90">
        <v>45.454545454544956</v>
      </c>
      <c r="C90">
        <f t="shared" si="4"/>
        <v>1.2221335055073723E-12</v>
      </c>
    </row>
    <row r="91" spans="1:3" x14ac:dyDescent="0.25">
      <c r="A91">
        <v>3.2999999999999474E-2</v>
      </c>
      <c r="B91">
        <v>45.454545454546178</v>
      </c>
      <c r="C91">
        <f t="shared" si="4"/>
        <v>-45.454545454546178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7" sqref="A27"/>
    </sheetView>
  </sheetViews>
  <sheetFormatPr defaultRowHeight="15" x14ac:dyDescent="0.25"/>
  <cols>
    <col min="1" max="1" width="23.5703125" customWidth="1"/>
    <col min="2" max="2" width="18.85546875" customWidth="1"/>
    <col min="3" max="3" width="20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4.6644992231252208E-2</v>
      </c>
    </row>
    <row r="5" spans="1:9" x14ac:dyDescent="0.25">
      <c r="A5" s="1" t="s">
        <v>9</v>
      </c>
      <c r="B5" s="1">
        <v>2.1757553002535791E-3</v>
      </c>
    </row>
    <row r="6" spans="1:9" x14ac:dyDescent="0.25">
      <c r="A6" s="1" t="s">
        <v>10</v>
      </c>
      <c r="B6" s="1">
        <v>-1.5642534783670465E-2</v>
      </c>
    </row>
    <row r="7" spans="1:9" x14ac:dyDescent="0.25">
      <c r="A7" s="1" t="s">
        <v>11</v>
      </c>
      <c r="B7" s="1">
        <v>0.15198879891906181</v>
      </c>
    </row>
    <row r="8" spans="1:9" ht="15.75" thickBot="1" x14ac:dyDescent="0.3">
      <c r="A8" s="2" t="s">
        <v>12</v>
      </c>
      <c r="B8" s="2">
        <v>58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1</v>
      </c>
      <c r="C12" s="1">
        <v>2.8207668506179395E-3</v>
      </c>
      <c r="D12" s="1">
        <v>2.8207668506179395E-3</v>
      </c>
      <c r="E12" s="1">
        <v>0.12210797388558521</v>
      </c>
      <c r="F12" s="1">
        <v>0.7280700454425203</v>
      </c>
    </row>
    <row r="13" spans="1:9" x14ac:dyDescent="0.25">
      <c r="A13" s="1" t="s">
        <v>15</v>
      </c>
      <c r="B13" s="1">
        <v>56</v>
      </c>
      <c r="C13" s="1">
        <v>1.2936333198241041</v>
      </c>
      <c r="D13" s="1">
        <v>2.3100594996859004E-2</v>
      </c>
      <c r="E13" s="1"/>
      <c r="F13" s="1"/>
    </row>
    <row r="14" spans="1:9" ht="15.75" thickBot="1" x14ac:dyDescent="0.3">
      <c r="A14" s="2" t="s">
        <v>16</v>
      </c>
      <c r="B14" s="2">
        <v>57</v>
      </c>
      <c r="C14" s="2">
        <v>1.2964540866747221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0.10306169813618307</v>
      </c>
      <c r="C17" s="1">
        <v>5.6137607326565662E-2</v>
      </c>
      <c r="D17" s="1">
        <v>1.8358762163953468</v>
      </c>
      <c r="E17" s="1">
        <v>7.1687175019692503E-2</v>
      </c>
      <c r="F17" s="1">
        <v>-9.3954427190859335E-3</v>
      </c>
      <c r="G17" s="1">
        <v>0.21551883899145208</v>
      </c>
      <c r="H17" s="1">
        <v>-9.3954427190859335E-3</v>
      </c>
      <c r="I17" s="1">
        <v>0.21551883899145208</v>
      </c>
    </row>
    <row r="18" spans="1:9" ht="15.75" thickBot="1" x14ac:dyDescent="0.3">
      <c r="A18" s="2" t="s">
        <v>30</v>
      </c>
      <c r="B18" s="2">
        <v>7.90138740815346E-3</v>
      </c>
      <c r="C18" s="2">
        <v>2.2611602562101346E-2</v>
      </c>
      <c r="D18" s="2">
        <v>0.34943951391560135</v>
      </c>
      <c r="E18" s="2">
        <v>0.72807004544253462</v>
      </c>
      <c r="F18" s="2">
        <v>-3.7395095562652844E-2</v>
      </c>
      <c r="G18" s="2">
        <v>5.3197870378959761E-2</v>
      </c>
      <c r="H18" s="2">
        <v>-3.7395095562652844E-2</v>
      </c>
      <c r="I18" s="2">
        <v>5.3197870378959761E-2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2017-10-13T05:15:16Z</dcterms:modified>
</cp:coreProperties>
</file>